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alentinakunzepersonal/Documents/repos/misRecetas/"/>
    </mc:Choice>
  </mc:AlternateContent>
  <xr:revisionPtr revIDLastSave="0" documentId="13_ncr:1_{292983D9-43ED-9D46-8E8F-64E1B3DDAC1A}" xr6:coauthVersionLast="46" xr6:coauthVersionMax="46" xr10:uidLastSave="{00000000-0000-0000-0000-000000000000}"/>
  <bookViews>
    <workbookView xWindow="0" yWindow="460" windowWidth="28800" windowHeight="16040" activeTab="3" xr2:uid="{B4DB656C-A9D2-6A4F-99E5-8F3810A23136}"/>
  </bookViews>
  <sheets>
    <sheet name="Sheet2" sheetId="2" r:id="rId1"/>
    <sheet name="Sheet3" sheetId="3" r:id="rId2"/>
    <sheet name="Datos con descripcion y nombre" sheetId="4" r:id="rId3"/>
    <sheet name="Recetas bdd" sheetId="7" r:id="rId4"/>
    <sheet name="Ing normalizados" sheetId="5" r:id="rId5"/>
    <sheet name="Solo ingredientes" sheetId="6" r:id="rId6"/>
  </sheets>
  <definedNames>
    <definedName name="_xlnm._FilterDatabase" localSheetId="4" hidden="1">'Ing normalizados'!$B$1:$BU$1</definedName>
    <definedName name="_xlnm._FilterDatabase" localSheetId="3" hidden="1">'Recetas bdd'!$A$1:$E$1</definedName>
    <definedName name="_xlnm._FilterDatabase" localSheetId="5" hidden="1">'Solo ingredientes'!$B$1:$BI$1006</definedName>
    <definedName name="recetas_text" localSheetId="0">Sheet2!$A$1:$BC$1708</definedName>
    <definedName name="recetas_text" localSheetId="1">Sheet3!$B$1:$BL$1708</definedName>
    <definedName name="recetas_text_con_comas" localSheetId="2">'Datos con descripcion y nombre'!$J$2:$BT$1707</definedName>
    <definedName name="recetas_text_con_comas" localSheetId="4">'Ing normalizados'!$J$2:$BU$1710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6" l="1" a="1"/>
  <c r="A2" i="6" s="1"/>
  <c r="N3" i="6"/>
  <c r="A1076" i="4"/>
  <c r="A505" i="4"/>
  <c r="A506" i="4" s="1"/>
  <c r="N29" i="6"/>
  <c r="N28" i="6"/>
  <c r="I72" i="4"/>
  <c r="I73" i="4"/>
  <c r="N922" i="6"/>
  <c r="N921" i="6"/>
  <c r="N920" i="6"/>
  <c r="N919" i="6"/>
  <c r="N918" i="6"/>
  <c r="C915" i="6"/>
  <c r="N626" i="6"/>
  <c r="I907" i="4"/>
  <c r="I908" i="4" s="1"/>
  <c r="I905" i="4"/>
  <c r="I906" i="4" s="1"/>
  <c r="I605" i="4"/>
  <c r="I606" i="4"/>
  <c r="I607" i="4" s="1"/>
  <c r="I593" i="4"/>
  <c r="I594" i="4"/>
  <c r="I595" i="4" s="1"/>
  <c r="I389" i="4"/>
  <c r="I390" i="4"/>
  <c r="H390" i="4" s="1"/>
  <c r="I221" i="4"/>
  <c r="H221" i="4" s="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1013" i="4"/>
  <c r="C1014" i="4"/>
  <c r="C1015" i="4"/>
  <c r="C1016" i="4"/>
  <c r="C1017" i="4"/>
  <c r="C1018" i="4"/>
  <c r="C1019" i="4"/>
  <c r="C1020" i="4"/>
  <c r="C1021" i="4"/>
  <c r="C1022" i="4"/>
  <c r="C1023" i="4"/>
  <c r="C1024" i="4"/>
  <c r="C1025" i="4"/>
  <c r="C1026" i="4"/>
  <c r="C1027" i="4"/>
  <c r="C1028" i="4"/>
  <c r="C1029" i="4"/>
  <c r="C1030" i="4"/>
  <c r="C1031" i="4"/>
  <c r="C1032" i="4"/>
  <c r="C1033" i="4"/>
  <c r="C1034" i="4"/>
  <c r="C1035" i="4"/>
  <c r="C1036" i="4"/>
  <c r="C1037" i="4"/>
  <c r="C1038" i="4"/>
  <c r="C1039" i="4"/>
  <c r="C1040" i="4"/>
  <c r="C1041" i="4"/>
  <c r="C1042" i="4"/>
  <c r="C1043" i="4"/>
  <c r="C1044" i="4"/>
  <c r="C1045" i="4"/>
  <c r="C1046" i="4"/>
  <c r="C1047" i="4"/>
  <c r="C1048" i="4"/>
  <c r="C1049" i="4"/>
  <c r="C1050" i="4"/>
  <c r="C1051" i="4"/>
  <c r="C1052" i="4"/>
  <c r="C1053" i="4"/>
  <c r="C1054" i="4"/>
  <c r="C1055" i="4"/>
  <c r="C1056" i="4"/>
  <c r="C1057" i="4"/>
  <c r="C1058" i="4"/>
  <c r="C1059" i="4"/>
  <c r="C1060" i="4"/>
  <c r="C1061" i="4"/>
  <c r="C1062" i="4"/>
  <c r="C1063" i="4"/>
  <c r="C1064" i="4"/>
  <c r="C1065" i="4"/>
  <c r="C1066" i="4"/>
  <c r="C1067" i="4"/>
  <c r="C1068" i="4"/>
  <c r="C1069" i="4"/>
  <c r="C1070" i="4"/>
  <c r="C1071" i="4"/>
  <c r="C1072" i="4"/>
  <c r="C1073" i="4"/>
  <c r="C1074" i="4"/>
  <c r="C1075" i="4"/>
  <c r="C1076" i="4"/>
  <c r="C1077" i="4"/>
  <c r="C1078" i="4"/>
  <c r="C1079" i="4"/>
  <c r="C1080" i="4"/>
  <c r="C1081" i="4"/>
  <c r="C1082" i="4"/>
  <c r="C1083" i="4"/>
  <c r="C1084" i="4"/>
  <c r="C1085" i="4"/>
  <c r="C1086" i="4"/>
  <c r="C1087" i="4"/>
  <c r="C1088" i="4"/>
  <c r="C1089" i="4"/>
  <c r="C1090" i="4"/>
  <c r="C1091" i="4"/>
  <c r="C1092" i="4"/>
  <c r="C1093" i="4"/>
  <c r="C1094" i="4"/>
  <c r="C1095" i="4"/>
  <c r="C1096" i="4"/>
  <c r="C1097" i="4"/>
  <c r="C1098" i="4"/>
  <c r="C1099" i="4"/>
  <c r="C1100" i="4"/>
  <c r="C1101" i="4"/>
  <c r="C1102" i="4"/>
  <c r="C1103" i="4"/>
  <c r="C1104" i="4"/>
  <c r="C1105" i="4"/>
  <c r="C1106" i="4"/>
  <c r="C1107" i="4"/>
  <c r="C1108" i="4"/>
  <c r="C1109" i="4"/>
  <c r="C1110" i="4"/>
  <c r="C1111" i="4"/>
  <c r="C1112" i="4"/>
  <c r="C1113" i="4"/>
  <c r="C1114" i="4"/>
  <c r="C1115" i="4"/>
  <c r="C1116" i="4"/>
  <c r="C1117" i="4"/>
  <c r="C1118" i="4"/>
  <c r="C1119" i="4"/>
  <c r="C1120" i="4"/>
  <c r="C1121" i="4"/>
  <c r="C1122" i="4"/>
  <c r="C1123" i="4"/>
  <c r="C1124" i="4"/>
  <c r="C1125" i="4"/>
  <c r="C1126" i="4"/>
  <c r="C1127" i="4"/>
  <c r="C1128" i="4"/>
  <c r="C1129" i="4"/>
  <c r="C1130" i="4"/>
  <c r="C1131" i="4"/>
  <c r="C1132" i="4"/>
  <c r="C1133" i="4"/>
  <c r="C1134" i="4"/>
  <c r="C1135" i="4"/>
  <c r="C1136" i="4"/>
  <c r="C1137" i="4"/>
  <c r="C1138" i="4"/>
  <c r="C1139" i="4"/>
  <c r="C1140" i="4"/>
  <c r="C1141" i="4"/>
  <c r="C1142" i="4"/>
  <c r="C1143" i="4"/>
  <c r="C1144" i="4"/>
  <c r="C1145" i="4"/>
  <c r="C1146" i="4"/>
  <c r="C1147" i="4"/>
  <c r="C1148" i="4"/>
  <c r="C1149" i="4"/>
  <c r="C1150" i="4"/>
  <c r="C1151" i="4"/>
  <c r="C1152" i="4"/>
  <c r="C1153" i="4"/>
  <c r="C1154" i="4"/>
  <c r="C1155" i="4"/>
  <c r="C1156" i="4"/>
  <c r="C1157" i="4"/>
  <c r="C1158" i="4"/>
  <c r="C1159" i="4"/>
  <c r="C1160" i="4"/>
  <c r="C1161" i="4"/>
  <c r="C1162" i="4"/>
  <c r="C1163" i="4"/>
  <c r="C1164" i="4"/>
  <c r="C1165" i="4"/>
  <c r="C1166" i="4"/>
  <c r="C1167" i="4"/>
  <c r="C1168" i="4"/>
  <c r="C1169" i="4"/>
  <c r="C1170" i="4"/>
  <c r="C1171" i="4"/>
  <c r="C1172" i="4"/>
  <c r="C1173" i="4"/>
  <c r="C1174" i="4"/>
  <c r="C1175" i="4"/>
  <c r="C1176" i="4"/>
  <c r="C1177" i="4"/>
  <c r="C1178" i="4"/>
  <c r="C1179" i="4"/>
  <c r="C1180" i="4"/>
  <c r="C1181" i="4"/>
  <c r="C1182" i="4"/>
  <c r="C1183" i="4"/>
  <c r="C1184" i="4"/>
  <c r="C1185" i="4"/>
  <c r="C1186" i="4"/>
  <c r="C1187" i="4"/>
  <c r="C1188" i="4"/>
  <c r="C1189" i="4"/>
  <c r="C1190" i="4"/>
  <c r="C1191" i="4"/>
  <c r="C1192" i="4"/>
  <c r="C1193" i="4"/>
  <c r="C1194" i="4"/>
  <c r="C1195" i="4"/>
  <c r="C1196" i="4"/>
  <c r="C1197" i="4"/>
  <c r="C1198" i="4"/>
  <c r="C1199" i="4"/>
  <c r="C1200" i="4"/>
  <c r="C1201" i="4"/>
  <c r="C1202" i="4"/>
  <c r="C1203" i="4"/>
  <c r="C1204" i="4"/>
  <c r="C1205" i="4"/>
  <c r="C1206" i="4"/>
  <c r="C1207" i="4"/>
  <c r="C1208" i="4"/>
  <c r="C1209" i="4"/>
  <c r="C1210" i="4"/>
  <c r="C1211" i="4"/>
  <c r="C1212" i="4"/>
  <c r="C1213" i="4"/>
  <c r="C1214" i="4"/>
  <c r="C1215" i="4"/>
  <c r="C1216" i="4"/>
  <c r="C1217" i="4"/>
  <c r="C1218" i="4"/>
  <c r="C1219" i="4"/>
  <c r="C1220" i="4"/>
  <c r="C1221" i="4"/>
  <c r="C1222" i="4"/>
  <c r="C1223" i="4"/>
  <c r="C1224" i="4"/>
  <c r="C1225" i="4"/>
  <c r="C1226" i="4"/>
  <c r="C1227" i="4"/>
  <c r="C1228" i="4"/>
  <c r="C1229" i="4"/>
  <c r="C1230" i="4"/>
  <c r="C1231" i="4"/>
  <c r="C1232" i="4"/>
  <c r="C1233" i="4"/>
  <c r="C1234" i="4"/>
  <c r="C1235" i="4"/>
  <c r="C1236" i="4"/>
  <c r="C1237" i="4"/>
  <c r="C1238" i="4"/>
  <c r="C1239" i="4"/>
  <c r="C1240" i="4"/>
  <c r="C1241" i="4"/>
  <c r="C1242" i="4"/>
  <c r="C1243" i="4"/>
  <c r="C1244" i="4"/>
  <c r="C1245" i="4"/>
  <c r="C1246" i="4"/>
  <c r="C1247" i="4"/>
  <c r="C1248" i="4"/>
  <c r="C1249" i="4"/>
  <c r="C1250" i="4"/>
  <c r="C1251" i="4"/>
  <c r="C1252" i="4"/>
  <c r="C1253" i="4"/>
  <c r="C1254" i="4"/>
  <c r="C1255" i="4"/>
  <c r="C1256" i="4"/>
  <c r="C1257" i="4"/>
  <c r="C1258" i="4"/>
  <c r="C1259" i="4"/>
  <c r="C1260" i="4"/>
  <c r="C1261" i="4"/>
  <c r="C1262" i="4"/>
  <c r="C1263" i="4"/>
  <c r="C1264" i="4"/>
  <c r="C1265" i="4"/>
  <c r="C1266" i="4"/>
  <c r="C1267" i="4"/>
  <c r="C1268" i="4"/>
  <c r="C1269" i="4"/>
  <c r="C1270" i="4"/>
  <c r="C1271" i="4"/>
  <c r="C1272" i="4"/>
  <c r="C1273" i="4"/>
  <c r="C1274" i="4"/>
  <c r="C1275" i="4"/>
  <c r="C1276" i="4"/>
  <c r="C1277" i="4"/>
  <c r="C1278" i="4"/>
  <c r="C1279" i="4"/>
  <c r="C1280" i="4"/>
  <c r="C1281" i="4"/>
  <c r="C1282" i="4"/>
  <c r="C1283" i="4"/>
  <c r="C1284" i="4"/>
  <c r="C1285" i="4"/>
  <c r="C1286" i="4"/>
  <c r="C1287" i="4"/>
  <c r="C1288" i="4"/>
  <c r="C1289" i="4"/>
  <c r="C1290" i="4"/>
  <c r="C1291" i="4"/>
  <c r="C1292" i="4"/>
  <c r="C1293" i="4"/>
  <c r="C1294" i="4"/>
  <c r="C1295" i="4"/>
  <c r="C1296" i="4"/>
  <c r="C1297" i="4"/>
  <c r="C1298" i="4"/>
  <c r="C1299" i="4"/>
  <c r="C1300" i="4"/>
  <c r="C1301" i="4"/>
  <c r="C1302" i="4"/>
  <c r="C1303" i="4"/>
  <c r="C1304" i="4"/>
  <c r="C1305" i="4"/>
  <c r="C1306" i="4"/>
  <c r="C1307" i="4"/>
  <c r="C1308" i="4"/>
  <c r="C1309" i="4"/>
  <c r="C1310" i="4"/>
  <c r="C1311" i="4"/>
  <c r="C1312" i="4"/>
  <c r="C1313" i="4"/>
  <c r="C1314" i="4"/>
  <c r="C1315" i="4"/>
  <c r="C1316" i="4"/>
  <c r="C1317" i="4"/>
  <c r="C1318" i="4"/>
  <c r="C1319" i="4"/>
  <c r="C1320" i="4"/>
  <c r="C1321" i="4"/>
  <c r="C1322" i="4"/>
  <c r="C1323" i="4"/>
  <c r="C1324" i="4"/>
  <c r="C1325" i="4"/>
  <c r="C1326" i="4"/>
  <c r="C1327" i="4"/>
  <c r="C1328" i="4"/>
  <c r="C1329" i="4"/>
  <c r="C1330" i="4"/>
  <c r="C1331" i="4"/>
  <c r="C1332" i="4"/>
  <c r="C1333" i="4"/>
  <c r="C1334" i="4"/>
  <c r="C1335" i="4"/>
  <c r="C1336" i="4"/>
  <c r="C1337" i="4"/>
  <c r="C1338" i="4"/>
  <c r="C1339" i="4"/>
  <c r="C1340" i="4"/>
  <c r="C1341" i="4"/>
  <c r="C1342" i="4"/>
  <c r="C1343" i="4"/>
  <c r="C1344" i="4"/>
  <c r="C1345" i="4"/>
  <c r="C1346" i="4"/>
  <c r="C1347" i="4"/>
  <c r="C1348" i="4"/>
  <c r="C1349" i="4"/>
  <c r="C1350" i="4"/>
  <c r="C1351" i="4"/>
  <c r="C1352" i="4"/>
  <c r="C1353" i="4"/>
  <c r="C1354" i="4"/>
  <c r="C1355" i="4"/>
  <c r="C1356" i="4"/>
  <c r="C1357" i="4"/>
  <c r="C1358" i="4"/>
  <c r="C1359" i="4"/>
  <c r="C1360" i="4"/>
  <c r="C1361" i="4"/>
  <c r="C1362" i="4"/>
  <c r="C1363" i="4"/>
  <c r="C1364" i="4"/>
  <c r="C1365" i="4"/>
  <c r="C1366" i="4"/>
  <c r="C1367" i="4"/>
  <c r="C1368" i="4"/>
  <c r="C1369" i="4"/>
  <c r="C1370" i="4"/>
  <c r="C1371" i="4"/>
  <c r="C1372" i="4"/>
  <c r="C1373" i="4"/>
  <c r="C1374" i="4"/>
  <c r="C1375" i="4"/>
  <c r="C1376" i="4"/>
  <c r="C1377" i="4"/>
  <c r="C1378" i="4"/>
  <c r="C1379" i="4"/>
  <c r="C1380" i="4"/>
  <c r="C1381" i="4"/>
  <c r="C1382" i="4"/>
  <c r="C1383" i="4"/>
  <c r="C1384" i="4"/>
  <c r="C1385" i="4"/>
  <c r="C1386" i="4"/>
  <c r="C1387" i="4"/>
  <c r="C1388" i="4"/>
  <c r="C1389" i="4"/>
  <c r="C1390" i="4"/>
  <c r="C1391" i="4"/>
  <c r="C1392" i="4"/>
  <c r="C1393" i="4"/>
  <c r="C1394" i="4"/>
  <c r="C1395" i="4"/>
  <c r="C1396" i="4"/>
  <c r="C1397" i="4"/>
  <c r="C1398" i="4"/>
  <c r="C1399" i="4"/>
  <c r="C1400" i="4"/>
  <c r="C1401" i="4"/>
  <c r="C1402" i="4"/>
  <c r="C1403" i="4"/>
  <c r="C1404" i="4"/>
  <c r="C1405" i="4"/>
  <c r="C1406" i="4"/>
  <c r="C1407" i="4"/>
  <c r="C1408" i="4"/>
  <c r="C1409" i="4"/>
  <c r="C1410" i="4"/>
  <c r="C1411" i="4"/>
  <c r="C1412" i="4"/>
  <c r="C1413" i="4"/>
  <c r="C1414" i="4"/>
  <c r="C1415" i="4"/>
  <c r="C1416" i="4"/>
  <c r="C1417" i="4"/>
  <c r="C1418" i="4"/>
  <c r="C1419" i="4"/>
  <c r="C1420" i="4"/>
  <c r="C1421" i="4"/>
  <c r="C1422" i="4"/>
  <c r="C1423" i="4"/>
  <c r="C1424" i="4"/>
  <c r="C1425" i="4"/>
  <c r="C1426" i="4"/>
  <c r="C1427" i="4"/>
  <c r="C1428" i="4"/>
  <c r="C1429" i="4"/>
  <c r="C1430" i="4"/>
  <c r="C1431" i="4"/>
  <c r="C1432" i="4"/>
  <c r="C1433" i="4"/>
  <c r="C1434" i="4"/>
  <c r="C1435" i="4"/>
  <c r="C1436" i="4"/>
  <c r="C1437" i="4"/>
  <c r="C1438" i="4"/>
  <c r="C1439" i="4"/>
  <c r="C1440" i="4"/>
  <c r="C1441" i="4"/>
  <c r="C1442" i="4"/>
  <c r="C1443" i="4"/>
  <c r="C1444" i="4"/>
  <c r="C1445" i="4"/>
  <c r="C1446" i="4"/>
  <c r="C1447" i="4"/>
  <c r="C1448" i="4"/>
  <c r="C1449" i="4"/>
  <c r="C1450" i="4"/>
  <c r="C1451" i="4"/>
  <c r="C1452" i="4"/>
  <c r="C1453" i="4"/>
  <c r="C1454" i="4"/>
  <c r="C1455" i="4"/>
  <c r="C1456" i="4"/>
  <c r="C1457" i="4"/>
  <c r="C1458" i="4"/>
  <c r="C1459" i="4"/>
  <c r="C1460" i="4"/>
  <c r="C1461" i="4"/>
  <c r="C1462" i="4"/>
  <c r="C1463" i="4"/>
  <c r="C1464" i="4"/>
  <c r="C1465" i="4"/>
  <c r="C1466" i="4"/>
  <c r="C1467" i="4"/>
  <c r="C1468" i="4"/>
  <c r="C1469" i="4"/>
  <c r="C1470" i="4"/>
  <c r="C1471" i="4"/>
  <c r="C1472" i="4"/>
  <c r="C1473" i="4"/>
  <c r="C1474" i="4"/>
  <c r="C1475" i="4"/>
  <c r="C1476" i="4"/>
  <c r="C1477" i="4"/>
  <c r="C1478" i="4"/>
  <c r="C1479" i="4"/>
  <c r="C1480" i="4"/>
  <c r="C1481" i="4"/>
  <c r="C1482" i="4"/>
  <c r="C1483" i="4"/>
  <c r="C1484" i="4"/>
  <c r="C1485" i="4"/>
  <c r="C1486" i="4"/>
  <c r="C1487" i="4"/>
  <c r="C1488" i="4"/>
  <c r="C1489" i="4"/>
  <c r="C1490" i="4"/>
  <c r="C1491" i="4"/>
  <c r="C1492" i="4"/>
  <c r="C1493" i="4"/>
  <c r="C1494" i="4"/>
  <c r="C1495" i="4"/>
  <c r="C1496" i="4"/>
  <c r="C1497" i="4"/>
  <c r="C1498" i="4"/>
  <c r="C1499" i="4"/>
  <c r="C1500" i="4"/>
  <c r="C1501" i="4"/>
  <c r="C1502" i="4"/>
  <c r="C1503" i="4"/>
  <c r="C1504" i="4"/>
  <c r="C1505" i="4"/>
  <c r="C1506" i="4"/>
  <c r="C1507" i="4"/>
  <c r="C1508" i="4"/>
  <c r="C1509" i="4"/>
  <c r="C1510" i="4"/>
  <c r="C1511" i="4"/>
  <c r="C1512" i="4"/>
  <c r="C1513" i="4"/>
  <c r="C1514" i="4"/>
  <c r="C1515" i="4"/>
  <c r="C1516" i="4"/>
  <c r="C1517" i="4"/>
  <c r="C1518" i="4"/>
  <c r="C1519" i="4"/>
  <c r="C1520" i="4"/>
  <c r="C1521" i="4"/>
  <c r="C1522" i="4"/>
  <c r="C1523" i="4"/>
  <c r="C1524" i="4"/>
  <c r="C1525" i="4"/>
  <c r="C1526" i="4"/>
  <c r="C1527" i="4"/>
  <c r="C1528" i="4"/>
  <c r="C1529" i="4"/>
  <c r="C1530" i="4"/>
  <c r="C1531" i="4"/>
  <c r="C1532" i="4"/>
  <c r="C1533" i="4"/>
  <c r="C1534" i="4"/>
  <c r="C1535" i="4"/>
  <c r="C1536" i="4"/>
  <c r="C1537" i="4"/>
  <c r="C1538" i="4"/>
  <c r="C1539" i="4"/>
  <c r="C1540" i="4"/>
  <c r="C1541" i="4"/>
  <c r="C1542" i="4"/>
  <c r="C1543" i="4"/>
  <c r="C1544" i="4"/>
  <c r="C1545" i="4"/>
  <c r="C1546" i="4"/>
  <c r="C1547" i="4"/>
  <c r="C1548" i="4"/>
  <c r="C1549" i="4"/>
  <c r="C1550" i="4"/>
  <c r="C1551" i="4"/>
  <c r="C1552" i="4"/>
  <c r="C1553" i="4"/>
  <c r="C1554" i="4"/>
  <c r="C1555" i="4"/>
  <c r="C1556" i="4"/>
  <c r="C1557" i="4"/>
  <c r="C1558" i="4"/>
  <c r="C1559" i="4"/>
  <c r="C1560" i="4"/>
  <c r="C1561" i="4"/>
  <c r="C1562" i="4"/>
  <c r="C1563" i="4"/>
  <c r="C1564" i="4"/>
  <c r="C1565" i="4"/>
  <c r="C1566" i="4"/>
  <c r="C1567" i="4"/>
  <c r="C1568" i="4"/>
  <c r="C1569" i="4"/>
  <c r="C1570" i="4"/>
  <c r="C1571" i="4"/>
  <c r="C1572" i="4"/>
  <c r="C1573" i="4"/>
  <c r="C1574" i="4"/>
  <c r="C1575" i="4"/>
  <c r="C1576" i="4"/>
  <c r="C1577" i="4"/>
  <c r="C1578" i="4"/>
  <c r="C1579" i="4"/>
  <c r="C1580" i="4"/>
  <c r="C1581" i="4"/>
  <c r="C1582" i="4"/>
  <c r="C1583" i="4"/>
  <c r="C1584" i="4"/>
  <c r="C1585" i="4"/>
  <c r="C1586" i="4"/>
  <c r="C1587" i="4"/>
  <c r="C1588" i="4"/>
  <c r="C1589" i="4"/>
  <c r="C1590" i="4"/>
  <c r="C1591" i="4"/>
  <c r="C1592" i="4"/>
  <c r="C1593" i="4"/>
  <c r="C1594" i="4"/>
  <c r="C1595" i="4"/>
  <c r="C1596" i="4"/>
  <c r="C1597" i="4"/>
  <c r="C1598" i="4"/>
  <c r="C1599" i="4"/>
  <c r="C1600" i="4"/>
  <c r="C1601" i="4"/>
  <c r="C1602" i="4"/>
  <c r="C1603" i="4"/>
  <c r="C1604" i="4"/>
  <c r="C1605" i="4"/>
  <c r="C1606" i="4"/>
  <c r="C1607" i="4"/>
  <c r="C1608" i="4"/>
  <c r="C1609" i="4"/>
  <c r="C1610" i="4"/>
  <c r="C1611" i="4"/>
  <c r="C1612" i="4"/>
  <c r="C1613" i="4"/>
  <c r="C1614" i="4"/>
  <c r="C1615" i="4"/>
  <c r="C1616" i="4"/>
  <c r="C1617" i="4"/>
  <c r="C1618" i="4"/>
  <c r="C1619" i="4"/>
  <c r="C1620" i="4"/>
  <c r="C1621" i="4"/>
  <c r="C1622" i="4"/>
  <c r="C1623" i="4"/>
  <c r="C1624" i="4"/>
  <c r="C1625" i="4"/>
  <c r="C1626" i="4"/>
  <c r="C1627" i="4"/>
  <c r="C1628" i="4"/>
  <c r="C1629" i="4"/>
  <c r="C1630" i="4"/>
  <c r="C1631" i="4"/>
  <c r="C1632" i="4"/>
  <c r="C1633" i="4"/>
  <c r="C1634" i="4"/>
  <c r="C1635" i="4"/>
  <c r="C1636" i="4"/>
  <c r="C1637" i="4"/>
  <c r="C1638" i="4"/>
  <c r="C1639" i="4"/>
  <c r="C1640" i="4"/>
  <c r="C1641" i="4"/>
  <c r="C1642" i="4"/>
  <c r="C1643" i="4"/>
  <c r="C1644" i="4"/>
  <c r="C1645" i="4"/>
  <c r="C1646" i="4"/>
  <c r="C1647" i="4"/>
  <c r="C1648" i="4"/>
  <c r="C1649" i="4"/>
  <c r="C1650" i="4"/>
  <c r="C1651" i="4"/>
  <c r="C1652" i="4"/>
  <c r="C1653" i="4"/>
  <c r="C1654" i="4"/>
  <c r="C1655" i="4"/>
  <c r="C1656" i="4"/>
  <c r="C1657" i="4"/>
  <c r="C1658" i="4"/>
  <c r="C1659" i="4"/>
  <c r="C1660" i="4"/>
  <c r="C1661" i="4"/>
  <c r="C1662" i="4"/>
  <c r="C1663" i="4"/>
  <c r="C1664" i="4"/>
  <c r="C1665" i="4"/>
  <c r="C1666" i="4"/>
  <c r="C1667" i="4"/>
  <c r="C1668" i="4"/>
  <c r="C1669" i="4"/>
  <c r="C1670" i="4"/>
  <c r="C1671" i="4"/>
  <c r="C1672" i="4"/>
  <c r="C1673" i="4"/>
  <c r="C1674" i="4"/>
  <c r="C1675" i="4"/>
  <c r="C1676" i="4"/>
  <c r="C1677" i="4"/>
  <c r="C1678" i="4"/>
  <c r="C1679" i="4"/>
  <c r="C1680" i="4"/>
  <c r="C1681" i="4"/>
  <c r="C1682" i="4"/>
  <c r="C1683" i="4"/>
  <c r="C1684" i="4"/>
  <c r="C1685" i="4"/>
  <c r="C1686" i="4"/>
  <c r="C1687" i="4"/>
  <c r="C1688" i="4"/>
  <c r="C1689" i="4"/>
  <c r="C1690" i="4"/>
  <c r="C1691" i="4"/>
  <c r="C1692" i="4"/>
  <c r="C1693" i="4"/>
  <c r="C1694" i="4"/>
  <c r="C1695" i="4"/>
  <c r="C1696" i="4"/>
  <c r="C1697" i="4"/>
  <c r="C1698" i="4"/>
  <c r="C1699" i="4"/>
  <c r="C1700" i="4"/>
  <c r="C1701" i="4"/>
  <c r="C1702" i="4"/>
  <c r="C1703" i="4"/>
  <c r="C2" i="4"/>
  <c r="D2" i="4"/>
  <c r="D3" i="4"/>
  <c r="D4" i="4"/>
  <c r="D5" i="4"/>
  <c r="D6" i="4"/>
  <c r="D7" i="4"/>
  <c r="D8" i="4"/>
  <c r="D9" i="4"/>
  <c r="D10" i="4"/>
  <c r="D11" i="4"/>
  <c r="D12" i="4"/>
  <c r="D13" i="4"/>
  <c r="D14" i="4"/>
  <c r="D15" i="4"/>
  <c r="D16" i="4"/>
  <c r="D17" i="4"/>
  <c r="D18" i="4"/>
  <c r="D19" i="4"/>
  <c r="D20" i="4"/>
  <c r="D21" i="4"/>
  <c r="D22" i="4"/>
  <c r="D23" i="4"/>
  <c r="D441" i="4"/>
  <c r="D852" i="4"/>
  <c r="D1552" i="4"/>
  <c r="D1577" i="4"/>
  <c r="D1647" i="4"/>
  <c r="N49" i="6"/>
  <c r="N72" i="6"/>
  <c r="N4" i="6"/>
  <c r="N5" i="6"/>
  <c r="N6" i="6"/>
  <c r="N7" i="6"/>
  <c r="N8" i="6"/>
  <c r="N9" i="6"/>
  <c r="N10" i="6"/>
  <c r="N11" i="6"/>
  <c r="N12" i="6"/>
  <c r="N13" i="6"/>
  <c r="N14" i="6"/>
  <c r="N15" i="6"/>
  <c r="N16" i="6"/>
  <c r="N17" i="6"/>
  <c r="N18" i="6"/>
  <c r="N19" i="6"/>
  <c r="N20" i="6"/>
  <c r="N21" i="6"/>
  <c r="N22" i="6"/>
  <c r="N23" i="6"/>
  <c r="N24" i="6"/>
  <c r="N25" i="6"/>
  <c r="N26" i="6"/>
  <c r="N27" i="6"/>
  <c r="N30" i="6"/>
  <c r="N31" i="6"/>
  <c r="N32" i="6"/>
  <c r="N33" i="6"/>
  <c r="N34" i="6"/>
  <c r="N35" i="6"/>
  <c r="N36" i="6"/>
  <c r="N37" i="6"/>
  <c r="N38" i="6"/>
  <c r="N39" i="6"/>
  <c r="N40" i="6"/>
  <c r="N41" i="6"/>
  <c r="N42" i="6"/>
  <c r="N43" i="6"/>
  <c r="N44" i="6"/>
  <c r="N45" i="6"/>
  <c r="N46" i="6"/>
  <c r="N47" i="6"/>
  <c r="N50" i="6"/>
  <c r="N51" i="6"/>
  <c r="N52" i="6"/>
  <c r="N53" i="6"/>
  <c r="N54" i="6"/>
  <c r="N55" i="6"/>
  <c r="N56" i="6"/>
  <c r="N57" i="6"/>
  <c r="N58" i="6"/>
  <c r="N59" i="6"/>
  <c r="N60" i="6"/>
  <c r="N61" i="6"/>
  <c r="N62" i="6"/>
  <c r="N63" i="6"/>
  <c r="N64" i="6"/>
  <c r="N65" i="6"/>
  <c r="N66" i="6"/>
  <c r="N67" i="6"/>
  <c r="N68" i="6"/>
  <c r="N69" i="6"/>
  <c r="N70" i="6"/>
  <c r="N71"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N1005" i="6"/>
  <c r="N1006" i="6"/>
  <c r="N2" i="6"/>
  <c r="I1589" i="4"/>
  <c r="H1589" i="4" s="1"/>
  <c r="I144" i="4"/>
  <c r="I2" i="5"/>
  <c r="I2" i="4"/>
  <c r="I3" i="4" s="1"/>
  <c r="I4" i="4" s="1"/>
  <c r="I5" i="4" s="1"/>
  <c r="I6" i="4" s="1"/>
  <c r="I7" i="4" s="1"/>
  <c r="I8" i="4" s="1"/>
  <c r="I9" i="4" s="1"/>
  <c r="I10" i="4" s="1"/>
  <c r="I11" i="4"/>
  <c r="I12" i="4" s="1"/>
  <c r="I13" i="4" s="1"/>
  <c r="I14" i="4" s="1"/>
  <c r="I15" i="4" s="1"/>
  <c r="D7" i="5"/>
  <c r="M7" i="5"/>
  <c r="D2" i="5"/>
  <c r="F1707" i="5"/>
  <c r="F1708" i="5"/>
  <c r="F1709" i="5"/>
  <c r="F1710" i="5"/>
  <c r="F6" i="5"/>
  <c r="M4" i="5"/>
  <c r="M5" i="5"/>
  <c r="M6"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M1280" i="5"/>
  <c r="M1281" i="5"/>
  <c r="M1282" i="5"/>
  <c r="M1283" i="5"/>
  <c r="M1284" i="5"/>
  <c r="M1285" i="5"/>
  <c r="M1286" i="5"/>
  <c r="M1287" i="5"/>
  <c r="M1288" i="5"/>
  <c r="M1289" i="5"/>
  <c r="M1290" i="5"/>
  <c r="M1291" i="5"/>
  <c r="M1292" i="5"/>
  <c r="M1293" i="5"/>
  <c r="M1294" i="5"/>
  <c r="M1295" i="5"/>
  <c r="M1296" i="5"/>
  <c r="M1297" i="5"/>
  <c r="M1298" i="5"/>
  <c r="M1299" i="5"/>
  <c r="M1300" i="5"/>
  <c r="M1301" i="5"/>
  <c r="M1302" i="5"/>
  <c r="M1303" i="5"/>
  <c r="M1304" i="5"/>
  <c r="M1305" i="5"/>
  <c r="M1306" i="5"/>
  <c r="M1307" i="5"/>
  <c r="M1308" i="5"/>
  <c r="M1309" i="5"/>
  <c r="M1310" i="5"/>
  <c r="M1311" i="5"/>
  <c r="M1312" i="5"/>
  <c r="M1313" i="5"/>
  <c r="M1314" i="5"/>
  <c r="M1315" i="5"/>
  <c r="M1316" i="5"/>
  <c r="M1317" i="5"/>
  <c r="M1318" i="5"/>
  <c r="M1319" i="5"/>
  <c r="M1320" i="5"/>
  <c r="M1321" i="5"/>
  <c r="M1322" i="5"/>
  <c r="M1323" i="5"/>
  <c r="M1324" i="5"/>
  <c r="M1325" i="5"/>
  <c r="M1326" i="5"/>
  <c r="M1327" i="5"/>
  <c r="M1328" i="5"/>
  <c r="M1329" i="5"/>
  <c r="M1330" i="5"/>
  <c r="M1331" i="5"/>
  <c r="M1332" i="5"/>
  <c r="M1333" i="5"/>
  <c r="M1334" i="5"/>
  <c r="M1335" i="5"/>
  <c r="M1336" i="5"/>
  <c r="M1337" i="5"/>
  <c r="M1338" i="5"/>
  <c r="M1339" i="5"/>
  <c r="M1340" i="5"/>
  <c r="M1341" i="5"/>
  <c r="M1342" i="5"/>
  <c r="M1343" i="5"/>
  <c r="M1344" i="5"/>
  <c r="M1345" i="5"/>
  <c r="M1346" i="5"/>
  <c r="M1347" i="5"/>
  <c r="M1348" i="5"/>
  <c r="M1349" i="5"/>
  <c r="M1350" i="5"/>
  <c r="M1351" i="5"/>
  <c r="M1352" i="5"/>
  <c r="M1353" i="5"/>
  <c r="M1354" i="5"/>
  <c r="M1355" i="5"/>
  <c r="M1356" i="5"/>
  <c r="M1357" i="5"/>
  <c r="M1358" i="5"/>
  <c r="M1359" i="5"/>
  <c r="M1360" i="5"/>
  <c r="M1361" i="5"/>
  <c r="M1362" i="5"/>
  <c r="M1363" i="5"/>
  <c r="M1364" i="5"/>
  <c r="M1365" i="5"/>
  <c r="M1366" i="5"/>
  <c r="M1367" i="5"/>
  <c r="M1368" i="5"/>
  <c r="M1369" i="5"/>
  <c r="M1370" i="5"/>
  <c r="M1371" i="5"/>
  <c r="M1372" i="5"/>
  <c r="M1373" i="5"/>
  <c r="M1374" i="5"/>
  <c r="M1375" i="5"/>
  <c r="M1376" i="5"/>
  <c r="M1377" i="5"/>
  <c r="M1378" i="5"/>
  <c r="M1379" i="5"/>
  <c r="M1380" i="5"/>
  <c r="M1381" i="5"/>
  <c r="M1382" i="5"/>
  <c r="M1383" i="5"/>
  <c r="M1384" i="5"/>
  <c r="M1385" i="5"/>
  <c r="M1386" i="5"/>
  <c r="M1387" i="5"/>
  <c r="M1388" i="5"/>
  <c r="M1389" i="5"/>
  <c r="M1390" i="5"/>
  <c r="M1391" i="5"/>
  <c r="M1392" i="5"/>
  <c r="M1393" i="5"/>
  <c r="M1394" i="5"/>
  <c r="M1395" i="5"/>
  <c r="M1396" i="5"/>
  <c r="M1397" i="5"/>
  <c r="M1398" i="5"/>
  <c r="M1399" i="5"/>
  <c r="M1400" i="5"/>
  <c r="M1401" i="5"/>
  <c r="M1402" i="5"/>
  <c r="M1403" i="5"/>
  <c r="M1404" i="5"/>
  <c r="M1405" i="5"/>
  <c r="M1406" i="5"/>
  <c r="M1407" i="5"/>
  <c r="M1408" i="5"/>
  <c r="M1409" i="5"/>
  <c r="M1410" i="5"/>
  <c r="M1411" i="5"/>
  <c r="M1412" i="5"/>
  <c r="M1413" i="5"/>
  <c r="M1414" i="5"/>
  <c r="M1415" i="5"/>
  <c r="M1416" i="5"/>
  <c r="M1417" i="5"/>
  <c r="M1418" i="5"/>
  <c r="M1419" i="5"/>
  <c r="M1420" i="5"/>
  <c r="M1421" i="5"/>
  <c r="M1422" i="5"/>
  <c r="M1423" i="5"/>
  <c r="M1424" i="5"/>
  <c r="M1425" i="5"/>
  <c r="M1426" i="5"/>
  <c r="M1427" i="5"/>
  <c r="M1428" i="5"/>
  <c r="M1429" i="5"/>
  <c r="M1430" i="5"/>
  <c r="M1431" i="5"/>
  <c r="M1432" i="5"/>
  <c r="M1433" i="5"/>
  <c r="M1434" i="5"/>
  <c r="M1435" i="5"/>
  <c r="M1436" i="5"/>
  <c r="M1437" i="5"/>
  <c r="M1438" i="5"/>
  <c r="M1439" i="5"/>
  <c r="M1440" i="5"/>
  <c r="M1441" i="5"/>
  <c r="M1442" i="5"/>
  <c r="M1443" i="5"/>
  <c r="M1444" i="5"/>
  <c r="M1445" i="5"/>
  <c r="M1446" i="5"/>
  <c r="M1447" i="5"/>
  <c r="M1448" i="5"/>
  <c r="M1449" i="5"/>
  <c r="M1450" i="5"/>
  <c r="M1451" i="5"/>
  <c r="M1452" i="5"/>
  <c r="M1453" i="5"/>
  <c r="M1454" i="5"/>
  <c r="M1455" i="5"/>
  <c r="M1456" i="5"/>
  <c r="M1457" i="5"/>
  <c r="M1458" i="5"/>
  <c r="M1459" i="5"/>
  <c r="M1460" i="5"/>
  <c r="M1461" i="5"/>
  <c r="M1462" i="5"/>
  <c r="M1463" i="5"/>
  <c r="M1464" i="5"/>
  <c r="M1465" i="5"/>
  <c r="M1466" i="5"/>
  <c r="M1467" i="5"/>
  <c r="M1468" i="5"/>
  <c r="M1469" i="5"/>
  <c r="M1470" i="5"/>
  <c r="M1471" i="5"/>
  <c r="M1472" i="5"/>
  <c r="M1473" i="5"/>
  <c r="M1474" i="5"/>
  <c r="M1475" i="5"/>
  <c r="M1476" i="5"/>
  <c r="M1477" i="5"/>
  <c r="M1478" i="5"/>
  <c r="M1479" i="5"/>
  <c r="M1480" i="5"/>
  <c r="M1481" i="5"/>
  <c r="M1482" i="5"/>
  <c r="M1483" i="5"/>
  <c r="M1484" i="5"/>
  <c r="M1485" i="5"/>
  <c r="M1486" i="5"/>
  <c r="M1487" i="5"/>
  <c r="M1488" i="5"/>
  <c r="M1489" i="5"/>
  <c r="M1490" i="5"/>
  <c r="M1491" i="5"/>
  <c r="M1492" i="5"/>
  <c r="M1493" i="5"/>
  <c r="M1494" i="5"/>
  <c r="M1495" i="5"/>
  <c r="M1496" i="5"/>
  <c r="M1497" i="5"/>
  <c r="M1498" i="5"/>
  <c r="M1499" i="5"/>
  <c r="M1500" i="5"/>
  <c r="M1501" i="5"/>
  <c r="M1502" i="5"/>
  <c r="M1503" i="5"/>
  <c r="M1504" i="5"/>
  <c r="M1505" i="5"/>
  <c r="M1506" i="5"/>
  <c r="M1507" i="5"/>
  <c r="M1508" i="5"/>
  <c r="M1509" i="5"/>
  <c r="M1510" i="5"/>
  <c r="M1511" i="5"/>
  <c r="M1512" i="5"/>
  <c r="M1513" i="5"/>
  <c r="M1514" i="5"/>
  <c r="M1515" i="5"/>
  <c r="M1516" i="5"/>
  <c r="M1517" i="5"/>
  <c r="M1518" i="5"/>
  <c r="M1519" i="5"/>
  <c r="M1520" i="5"/>
  <c r="M1521" i="5"/>
  <c r="M1522" i="5"/>
  <c r="M1523" i="5"/>
  <c r="M1524" i="5"/>
  <c r="M1525" i="5"/>
  <c r="M1526" i="5"/>
  <c r="M1527" i="5"/>
  <c r="M1528" i="5"/>
  <c r="M1529" i="5"/>
  <c r="M1530" i="5"/>
  <c r="M1531" i="5"/>
  <c r="M1532" i="5"/>
  <c r="M1533" i="5"/>
  <c r="M1534" i="5"/>
  <c r="M1535" i="5"/>
  <c r="M1536" i="5"/>
  <c r="M1537" i="5"/>
  <c r="M1538" i="5"/>
  <c r="M1539" i="5"/>
  <c r="M1540" i="5"/>
  <c r="M1541" i="5"/>
  <c r="M1542" i="5"/>
  <c r="M1543" i="5"/>
  <c r="M1544" i="5"/>
  <c r="M1545" i="5"/>
  <c r="M1546" i="5"/>
  <c r="M1547" i="5"/>
  <c r="M1548" i="5"/>
  <c r="M1549" i="5"/>
  <c r="M1550" i="5"/>
  <c r="M1551" i="5"/>
  <c r="M1552" i="5"/>
  <c r="M1553" i="5"/>
  <c r="M1554" i="5"/>
  <c r="M1555" i="5"/>
  <c r="M1556" i="5"/>
  <c r="M1557" i="5"/>
  <c r="M1558" i="5"/>
  <c r="M1559" i="5"/>
  <c r="M1560" i="5"/>
  <c r="M1561" i="5"/>
  <c r="M1562" i="5"/>
  <c r="M1563" i="5"/>
  <c r="M1564" i="5"/>
  <c r="M1565" i="5"/>
  <c r="M1566" i="5"/>
  <c r="M1567" i="5"/>
  <c r="M1568" i="5"/>
  <c r="M1569" i="5"/>
  <c r="M1570" i="5"/>
  <c r="M1571" i="5"/>
  <c r="M1572" i="5"/>
  <c r="M1573" i="5"/>
  <c r="M1574" i="5"/>
  <c r="M1575" i="5"/>
  <c r="M1576" i="5"/>
  <c r="M1577" i="5"/>
  <c r="M1578" i="5"/>
  <c r="M1579" i="5"/>
  <c r="M1580" i="5"/>
  <c r="M1581" i="5"/>
  <c r="M1582" i="5"/>
  <c r="M1583" i="5"/>
  <c r="M1584" i="5"/>
  <c r="M1585" i="5"/>
  <c r="M1586" i="5"/>
  <c r="M1587" i="5"/>
  <c r="M1588" i="5"/>
  <c r="M1589" i="5"/>
  <c r="M1590" i="5"/>
  <c r="M1591" i="5"/>
  <c r="M1592" i="5"/>
  <c r="M1593" i="5"/>
  <c r="M1594" i="5"/>
  <c r="M1595" i="5"/>
  <c r="M1596" i="5"/>
  <c r="M1597" i="5"/>
  <c r="M1598" i="5"/>
  <c r="M1599" i="5"/>
  <c r="M1600" i="5"/>
  <c r="M1601" i="5"/>
  <c r="M1602" i="5"/>
  <c r="M1603" i="5"/>
  <c r="M1604" i="5"/>
  <c r="M1605" i="5"/>
  <c r="M1606" i="5"/>
  <c r="M1607" i="5"/>
  <c r="M1608" i="5"/>
  <c r="M1609" i="5"/>
  <c r="M1610" i="5"/>
  <c r="M1611" i="5"/>
  <c r="M1612" i="5"/>
  <c r="M1613" i="5"/>
  <c r="M1614" i="5"/>
  <c r="M1615" i="5"/>
  <c r="M1616" i="5"/>
  <c r="M1617" i="5"/>
  <c r="M1618" i="5"/>
  <c r="M1619" i="5"/>
  <c r="M1620" i="5"/>
  <c r="M1621" i="5"/>
  <c r="M1622" i="5"/>
  <c r="M1623" i="5"/>
  <c r="M1624" i="5"/>
  <c r="M1625" i="5"/>
  <c r="M1626" i="5"/>
  <c r="M1627" i="5"/>
  <c r="M1628" i="5"/>
  <c r="M1629" i="5"/>
  <c r="M1630" i="5"/>
  <c r="M1631" i="5"/>
  <c r="M1632" i="5"/>
  <c r="M1633" i="5"/>
  <c r="M1634" i="5"/>
  <c r="M1635" i="5"/>
  <c r="M1636" i="5"/>
  <c r="M1637" i="5"/>
  <c r="M1638" i="5"/>
  <c r="M1639" i="5"/>
  <c r="M1640" i="5"/>
  <c r="M1641" i="5"/>
  <c r="M1642" i="5"/>
  <c r="M1643" i="5"/>
  <c r="M1644" i="5"/>
  <c r="M1645" i="5"/>
  <c r="M1646" i="5"/>
  <c r="M1647" i="5"/>
  <c r="M1648" i="5"/>
  <c r="M1649" i="5"/>
  <c r="M1650" i="5"/>
  <c r="M1651" i="5"/>
  <c r="M1652" i="5"/>
  <c r="M1653" i="5"/>
  <c r="M1654" i="5"/>
  <c r="M1655" i="5"/>
  <c r="M1656" i="5"/>
  <c r="M1657" i="5"/>
  <c r="M1658" i="5"/>
  <c r="M1659" i="5"/>
  <c r="M1660" i="5"/>
  <c r="M1661" i="5"/>
  <c r="M1662" i="5"/>
  <c r="M1663" i="5"/>
  <c r="M1664" i="5"/>
  <c r="M1665" i="5"/>
  <c r="M1666" i="5"/>
  <c r="M1667" i="5"/>
  <c r="M1668" i="5"/>
  <c r="M1669" i="5"/>
  <c r="M1670" i="5"/>
  <c r="M1671" i="5"/>
  <c r="M1672" i="5"/>
  <c r="M1673" i="5"/>
  <c r="M1674" i="5"/>
  <c r="M1675" i="5"/>
  <c r="M1676" i="5"/>
  <c r="M1677" i="5"/>
  <c r="M1678" i="5"/>
  <c r="M1679" i="5"/>
  <c r="M1680" i="5"/>
  <c r="M1681" i="5"/>
  <c r="M1682" i="5"/>
  <c r="M1683" i="5"/>
  <c r="M1684" i="5"/>
  <c r="M1685" i="5"/>
  <c r="M1686" i="5"/>
  <c r="M1687" i="5"/>
  <c r="M1688" i="5"/>
  <c r="M1689" i="5"/>
  <c r="M1690" i="5"/>
  <c r="M1691" i="5"/>
  <c r="M1692" i="5"/>
  <c r="M1693" i="5"/>
  <c r="M1694" i="5"/>
  <c r="M1695" i="5"/>
  <c r="M1696" i="5"/>
  <c r="M1697" i="5"/>
  <c r="M1698" i="5"/>
  <c r="M1699" i="5"/>
  <c r="M1700" i="5"/>
  <c r="M1701" i="5"/>
  <c r="M1702" i="5"/>
  <c r="M1703" i="5"/>
  <c r="M1704" i="5"/>
  <c r="M1705" i="5"/>
  <c r="M1706" i="5"/>
  <c r="M1707" i="5"/>
  <c r="M1708" i="5"/>
  <c r="M1709" i="5"/>
  <c r="M1710" i="5"/>
  <c r="M3" i="5"/>
  <c r="D1706" i="5"/>
  <c r="D1705" i="5"/>
  <c r="D1704" i="5"/>
  <c r="D1703" i="5"/>
  <c r="I1702" i="5"/>
  <c r="H1702" i="5" s="1"/>
  <c r="D1702" i="5"/>
  <c r="D1701" i="5"/>
  <c r="D1700" i="5"/>
  <c r="D1699" i="5"/>
  <c r="D1698" i="5"/>
  <c r="D1697" i="5"/>
  <c r="D1696" i="5"/>
  <c r="D1695" i="5"/>
  <c r="I1694" i="5"/>
  <c r="H1694" i="5" s="1"/>
  <c r="D1694" i="5"/>
  <c r="I1693" i="5"/>
  <c r="H1693" i="5" s="1"/>
  <c r="D1693" i="5"/>
  <c r="D1692" i="5"/>
  <c r="I1691" i="5"/>
  <c r="D1691" i="5"/>
  <c r="D1690" i="5"/>
  <c r="D1689" i="5"/>
  <c r="D1688" i="5"/>
  <c r="D1687" i="5"/>
  <c r="D1686" i="5"/>
  <c r="I1685" i="5"/>
  <c r="I1686" i="5" s="1"/>
  <c r="D1685" i="5"/>
  <c r="I1684" i="5"/>
  <c r="H1684" i="5" s="1"/>
  <c r="D1684" i="5"/>
  <c r="D1683" i="5"/>
  <c r="D1682" i="5"/>
  <c r="D1681" i="5"/>
  <c r="D1680" i="5"/>
  <c r="D1679" i="5"/>
  <c r="D1678" i="5"/>
  <c r="I1677" i="5"/>
  <c r="I1678" i="5" s="1"/>
  <c r="D1677" i="5"/>
  <c r="I1676" i="5"/>
  <c r="H1676" i="5" s="1"/>
  <c r="D1676" i="5"/>
  <c r="D1675" i="5"/>
  <c r="I1674" i="5"/>
  <c r="H1674" i="5" s="1"/>
  <c r="D1674" i="5"/>
  <c r="I1673" i="5"/>
  <c r="H1673" i="5" s="1"/>
  <c r="D1673" i="5"/>
  <c r="I1672" i="5"/>
  <c r="H1672" i="5" s="1"/>
  <c r="D1672" i="5"/>
  <c r="D1671" i="5"/>
  <c r="D1670" i="5"/>
  <c r="D1669" i="5"/>
  <c r="D1668" i="5"/>
  <c r="D1667" i="5"/>
  <c r="I1666" i="5"/>
  <c r="H1666" i="5" s="1"/>
  <c r="D1666" i="5"/>
  <c r="I1665" i="5"/>
  <c r="H1665" i="5" s="1"/>
  <c r="D1665" i="5"/>
  <c r="D1664" i="5"/>
  <c r="D1663" i="5"/>
  <c r="I1662" i="5"/>
  <c r="H1662" i="5" s="1"/>
  <c r="D1662" i="5"/>
  <c r="D1661" i="5"/>
  <c r="D1660" i="5"/>
  <c r="D1659" i="5"/>
  <c r="I1658" i="5"/>
  <c r="H1658" i="5" s="1"/>
  <c r="D1658" i="5"/>
  <c r="I1657" i="5"/>
  <c r="H1657" i="5" s="1"/>
  <c r="D1657" i="5"/>
  <c r="D1656" i="5"/>
  <c r="D1655" i="5"/>
  <c r="D1654" i="5"/>
  <c r="D1653" i="5"/>
  <c r="I1652" i="5"/>
  <c r="H1652" i="5" s="1"/>
  <c r="D1652" i="5"/>
  <c r="I1651" i="5"/>
  <c r="H1651" i="5" s="1"/>
  <c r="D1651" i="5"/>
  <c r="I1650" i="5"/>
  <c r="H1650" i="5" s="1"/>
  <c r="D1650" i="5"/>
  <c r="I1649" i="5"/>
  <c r="H1649" i="5" s="1"/>
  <c r="D1649" i="5"/>
  <c r="D1648" i="5"/>
  <c r="D1647" i="5"/>
  <c r="D1646" i="5"/>
  <c r="I1645" i="5"/>
  <c r="I1646" i="5" s="1"/>
  <c r="D1645" i="5"/>
  <c r="D1644" i="5"/>
  <c r="D1643" i="5"/>
  <c r="D1642" i="5"/>
  <c r="D1641" i="5"/>
  <c r="D1640" i="5"/>
  <c r="D1639" i="5"/>
  <c r="D1638" i="5"/>
  <c r="I1637" i="5"/>
  <c r="I1638" i="5" s="1"/>
  <c r="D1637" i="5"/>
  <c r="D1636" i="5"/>
  <c r="D1635" i="5"/>
  <c r="D1634" i="5"/>
  <c r="D1633" i="5"/>
  <c r="D1632" i="5"/>
  <c r="D1631" i="5"/>
  <c r="D1630" i="5"/>
  <c r="I1629" i="5"/>
  <c r="I1630" i="5" s="1"/>
  <c r="D1629" i="5"/>
  <c r="D1628" i="5"/>
  <c r="D1627" i="5"/>
  <c r="D1626" i="5"/>
  <c r="D1625" i="5"/>
  <c r="D1624" i="5"/>
  <c r="D1623" i="5"/>
  <c r="D1622" i="5"/>
  <c r="D1621" i="5"/>
  <c r="D1620" i="5"/>
  <c r="D1619" i="5"/>
  <c r="I1618" i="5"/>
  <c r="H1618" i="5" s="1"/>
  <c r="D1618" i="5"/>
  <c r="D1617" i="5"/>
  <c r="I1616" i="5"/>
  <c r="H1616" i="5" s="1"/>
  <c r="D1616" i="5"/>
  <c r="I1615" i="5"/>
  <c r="H1615" i="5" s="1"/>
  <c r="D1615" i="5"/>
  <c r="I1614" i="5"/>
  <c r="H1614" i="5" s="1"/>
  <c r="D1614" i="5"/>
  <c r="I1613" i="5"/>
  <c r="H1613" i="5" s="1"/>
  <c r="D1613" i="5"/>
  <c r="I1612" i="5"/>
  <c r="H1612" i="5" s="1"/>
  <c r="D1612" i="5"/>
  <c r="I1611" i="5"/>
  <c r="H1611" i="5" s="1"/>
  <c r="D1611" i="5"/>
  <c r="I1610" i="5"/>
  <c r="H1610" i="5" s="1"/>
  <c r="B1610" i="5" s="1"/>
  <c r="D1610" i="5"/>
  <c r="D1609" i="5"/>
  <c r="D1608" i="5"/>
  <c r="D1607" i="5"/>
  <c r="D1606" i="5"/>
  <c r="D1605" i="5"/>
  <c r="D1604" i="5"/>
  <c r="I1603" i="5"/>
  <c r="D1603" i="5"/>
  <c r="I1602" i="5"/>
  <c r="H1602" i="5" s="1"/>
  <c r="B1602" i="5" s="1"/>
  <c r="D1602" i="5"/>
  <c r="D1601" i="5"/>
  <c r="D1600" i="5"/>
  <c r="D1599" i="5"/>
  <c r="I1598" i="5"/>
  <c r="H1598" i="5" s="1"/>
  <c r="B1598" i="5" s="1"/>
  <c r="D1598" i="5"/>
  <c r="D1597" i="5"/>
  <c r="I1596" i="5"/>
  <c r="H1596" i="5" s="1"/>
  <c r="D1596" i="5"/>
  <c r="I1595" i="5"/>
  <c r="H1595" i="5" s="1"/>
  <c r="D1595" i="5"/>
  <c r="I1594" i="5"/>
  <c r="H1594" i="5" s="1"/>
  <c r="D1594" i="5"/>
  <c r="I1593" i="5"/>
  <c r="H1593" i="5" s="1"/>
  <c r="D1593" i="5"/>
  <c r="I1592" i="5"/>
  <c r="H1592" i="5" s="1"/>
  <c r="D1592" i="5"/>
  <c r="I1591" i="5"/>
  <c r="H1591" i="5" s="1"/>
  <c r="D1591" i="5"/>
  <c r="D1590" i="5"/>
  <c r="D1589" i="5"/>
  <c r="I1588" i="5"/>
  <c r="H1588" i="5" s="1"/>
  <c r="D1588" i="5"/>
  <c r="D1587" i="5"/>
  <c r="D1586" i="5"/>
  <c r="D1585" i="5"/>
  <c r="D1584" i="5"/>
  <c r="I1583" i="5"/>
  <c r="H1583" i="5" s="1"/>
  <c r="D1583" i="5"/>
  <c r="D1582" i="5"/>
  <c r="I1581" i="5"/>
  <c r="I1582" i="5" s="1"/>
  <c r="H1582" i="5" s="1"/>
  <c r="G1582" i="5" s="1"/>
  <c r="C1582" i="5" s="1"/>
  <c r="D1581" i="5"/>
  <c r="I1580" i="5"/>
  <c r="H1580" i="5" s="1"/>
  <c r="D1580" i="5"/>
  <c r="I1579" i="5"/>
  <c r="H1579" i="5" s="1"/>
  <c r="D1579" i="5"/>
  <c r="D1578" i="5"/>
  <c r="D1577" i="5"/>
  <c r="D1576" i="5"/>
  <c r="D1575" i="5"/>
  <c r="D1574" i="5"/>
  <c r="D1573" i="5"/>
  <c r="D1572" i="5"/>
  <c r="I1571" i="5"/>
  <c r="D1571" i="5"/>
  <c r="I1570" i="5"/>
  <c r="H1570" i="5" s="1"/>
  <c r="D1570" i="5"/>
  <c r="I1569" i="5"/>
  <c r="H1569" i="5" s="1"/>
  <c r="D1569" i="5"/>
  <c r="I1568" i="5"/>
  <c r="D1568" i="5"/>
  <c r="I1567" i="5"/>
  <c r="H1567" i="5" s="1"/>
  <c r="D1567" i="5"/>
  <c r="I1566" i="5"/>
  <c r="H1566" i="5" s="1"/>
  <c r="D1566" i="5"/>
  <c r="I1565" i="5"/>
  <c r="H1565" i="5" s="1"/>
  <c r="D1565" i="5"/>
  <c r="I1564" i="5"/>
  <c r="D1564" i="5"/>
  <c r="I1563" i="5"/>
  <c r="H1563" i="5" s="1"/>
  <c r="D1563" i="5"/>
  <c r="D1562" i="5"/>
  <c r="D1561" i="5"/>
  <c r="D1560" i="5"/>
  <c r="D1559" i="5"/>
  <c r="D1558" i="5"/>
  <c r="D1557" i="5"/>
  <c r="I1556" i="5"/>
  <c r="D1556" i="5"/>
  <c r="I1555" i="5"/>
  <c r="H1555" i="5" s="1"/>
  <c r="D1555" i="5"/>
  <c r="I1554" i="5"/>
  <c r="H1554" i="5" s="1"/>
  <c r="D1554" i="5"/>
  <c r="I1553" i="5"/>
  <c r="H1553" i="5" s="1"/>
  <c r="D1553" i="5"/>
  <c r="D1552" i="5"/>
  <c r="D1551" i="5"/>
  <c r="D1550" i="5"/>
  <c r="D1549" i="5"/>
  <c r="I1548" i="5"/>
  <c r="D1548" i="5"/>
  <c r="I1547" i="5"/>
  <c r="H1547" i="5" s="1"/>
  <c r="D1547" i="5"/>
  <c r="I1546" i="5"/>
  <c r="H1546" i="5" s="1"/>
  <c r="D1546" i="5"/>
  <c r="I1545" i="5"/>
  <c r="H1545" i="5" s="1"/>
  <c r="D1545" i="5"/>
  <c r="I1544" i="5"/>
  <c r="D1544" i="5"/>
  <c r="I1543" i="5"/>
  <c r="H1543" i="5" s="1"/>
  <c r="D1543" i="5"/>
  <c r="I1542" i="5"/>
  <c r="H1542" i="5" s="1"/>
  <c r="D1542" i="5"/>
  <c r="I1541" i="5"/>
  <c r="H1541" i="5" s="1"/>
  <c r="D1541" i="5"/>
  <c r="I1540" i="5"/>
  <c r="D1540" i="5"/>
  <c r="D1539" i="5"/>
  <c r="I1538" i="5"/>
  <c r="H1538" i="5" s="1"/>
  <c r="D1538" i="5"/>
  <c r="I1537" i="5"/>
  <c r="H1537" i="5" s="1"/>
  <c r="D1537" i="5"/>
  <c r="I1536" i="5"/>
  <c r="D1536" i="5"/>
  <c r="I1535" i="5"/>
  <c r="H1535" i="5" s="1"/>
  <c r="D1535" i="5"/>
  <c r="I1534" i="5"/>
  <c r="H1534" i="5" s="1"/>
  <c r="D1534" i="5"/>
  <c r="I1533" i="5"/>
  <c r="H1533" i="5" s="1"/>
  <c r="D1533" i="5"/>
  <c r="I1532" i="5"/>
  <c r="D1532" i="5"/>
  <c r="I1531" i="5"/>
  <c r="H1531" i="5" s="1"/>
  <c r="D1531" i="5"/>
  <c r="I1530" i="5"/>
  <c r="D1530" i="5"/>
  <c r="I1529" i="5"/>
  <c r="H1529" i="5" s="1"/>
  <c r="D1529" i="5"/>
  <c r="I1528" i="5"/>
  <c r="D1528" i="5"/>
  <c r="D1527" i="5"/>
  <c r="D1526" i="5"/>
  <c r="D1525" i="5"/>
  <c r="D1524" i="5"/>
  <c r="D1523" i="5"/>
  <c r="D1522" i="5"/>
  <c r="D1521" i="5"/>
  <c r="D1520" i="5"/>
  <c r="D1519" i="5"/>
  <c r="D1518" i="5"/>
  <c r="D1517" i="5"/>
  <c r="D1516" i="5"/>
  <c r="D1515" i="5"/>
  <c r="D1514" i="5"/>
  <c r="D1513" i="5"/>
  <c r="D1512" i="5"/>
  <c r="I1511" i="5"/>
  <c r="D1511" i="5"/>
  <c r="I1510" i="5"/>
  <c r="H1510" i="5" s="1"/>
  <c r="D1510" i="5"/>
  <c r="I1509" i="5"/>
  <c r="H1509" i="5" s="1"/>
  <c r="B1509" i="5" s="1"/>
  <c r="D1509" i="5"/>
  <c r="D1508" i="5"/>
  <c r="D1507" i="5"/>
  <c r="D1506" i="5"/>
  <c r="D1505" i="5"/>
  <c r="D1504" i="5"/>
  <c r="D1503" i="5"/>
  <c r="I1502" i="5"/>
  <c r="H1502" i="5" s="1"/>
  <c r="D1502" i="5"/>
  <c r="I1501" i="5"/>
  <c r="H1501" i="5" s="1"/>
  <c r="B1501" i="5" s="1"/>
  <c r="D1501" i="5"/>
  <c r="D1500" i="5"/>
  <c r="I1499" i="5"/>
  <c r="D1499" i="5"/>
  <c r="D1498" i="5"/>
  <c r="I1497" i="5"/>
  <c r="D1497" i="5"/>
  <c r="I1496" i="5"/>
  <c r="D1496" i="5"/>
  <c r="D1495" i="5"/>
  <c r="D1494" i="5"/>
  <c r="I1493" i="5"/>
  <c r="I1494" i="5" s="1"/>
  <c r="D1493" i="5"/>
  <c r="I1492" i="5"/>
  <c r="H1492" i="5" s="1"/>
  <c r="D1492" i="5"/>
  <c r="D1491" i="5"/>
  <c r="D1490" i="5"/>
  <c r="D1489" i="5"/>
  <c r="D1488" i="5"/>
  <c r="I1487" i="5"/>
  <c r="D1487" i="5"/>
  <c r="I1486" i="5"/>
  <c r="H1486" i="5" s="1"/>
  <c r="D1486" i="5"/>
  <c r="I1485" i="5"/>
  <c r="H1485" i="5" s="1"/>
  <c r="B1485" i="5" s="1"/>
  <c r="D1485" i="5"/>
  <c r="I1484" i="5"/>
  <c r="D1484" i="5"/>
  <c r="I1483" i="5"/>
  <c r="H1483" i="5" s="1"/>
  <c r="D1483" i="5"/>
  <c r="I1482" i="5"/>
  <c r="H1482" i="5" s="1"/>
  <c r="D1482" i="5"/>
  <c r="D1481" i="5"/>
  <c r="I1480" i="5"/>
  <c r="I1481" i="5" s="1"/>
  <c r="H1481" i="5" s="1"/>
  <c r="G1481" i="5" s="1"/>
  <c r="C1481" i="5" s="1"/>
  <c r="D1480" i="5"/>
  <c r="D1479" i="5"/>
  <c r="D1478" i="5"/>
  <c r="D1477" i="5"/>
  <c r="D1476" i="5"/>
  <c r="D1475" i="5"/>
  <c r="I1474" i="5"/>
  <c r="I1475" i="5" s="1"/>
  <c r="D1474" i="5"/>
  <c r="I1473" i="5"/>
  <c r="H1473" i="5" s="1"/>
  <c r="B1473" i="5" s="1"/>
  <c r="D1473" i="5"/>
  <c r="D1472" i="5"/>
  <c r="D1471" i="5"/>
  <c r="D1470" i="5"/>
  <c r="D1469" i="5"/>
  <c r="D1468" i="5"/>
  <c r="D1467" i="5"/>
  <c r="D1466" i="5"/>
  <c r="D1465" i="5"/>
  <c r="D1464" i="5"/>
  <c r="I1463" i="5"/>
  <c r="I1464" i="5" s="1"/>
  <c r="D1463" i="5"/>
  <c r="D1462" i="5"/>
  <c r="D1461" i="5"/>
  <c r="D1460" i="5"/>
  <c r="D1459" i="5"/>
  <c r="D1458" i="5"/>
  <c r="D1457" i="5"/>
  <c r="D1456" i="5"/>
  <c r="D1455" i="5"/>
  <c r="I1454" i="5"/>
  <c r="D1454" i="5"/>
  <c r="D1453" i="5"/>
  <c r="I1452" i="5"/>
  <c r="I1453" i="5" s="1"/>
  <c r="H1453" i="5" s="1"/>
  <c r="G1453" i="5" s="1"/>
  <c r="D1452" i="5"/>
  <c r="I1451" i="5"/>
  <c r="H1451" i="5" s="1"/>
  <c r="D1451" i="5"/>
  <c r="I1450" i="5"/>
  <c r="H1450" i="5" s="1"/>
  <c r="D1450" i="5"/>
  <c r="I1449" i="5"/>
  <c r="H1449" i="5" s="1"/>
  <c r="D1449" i="5"/>
  <c r="I1448" i="5"/>
  <c r="H1448" i="5" s="1"/>
  <c r="D1448" i="5"/>
  <c r="I1447" i="5"/>
  <c r="H1447" i="5" s="1"/>
  <c r="D1447" i="5"/>
  <c r="D1446" i="5"/>
  <c r="D1445" i="5"/>
  <c r="D1444" i="5"/>
  <c r="D1443" i="5"/>
  <c r="D1442" i="5"/>
  <c r="D1441" i="5"/>
  <c r="I1440" i="5"/>
  <c r="I1441" i="5" s="1"/>
  <c r="D1440" i="5"/>
  <c r="I1439" i="5"/>
  <c r="H1439" i="5" s="1"/>
  <c r="D1439" i="5"/>
  <c r="D1438" i="5"/>
  <c r="I1437" i="5"/>
  <c r="I1438" i="5" s="1"/>
  <c r="H1438" i="5" s="1"/>
  <c r="G1438" i="5" s="1"/>
  <c r="D1437" i="5"/>
  <c r="D1436" i="5"/>
  <c r="D1435" i="5"/>
  <c r="D1434" i="5"/>
  <c r="D1433" i="5"/>
  <c r="D1432" i="5"/>
  <c r="I1431" i="5"/>
  <c r="I1432" i="5" s="1"/>
  <c r="I1433" i="5" s="1"/>
  <c r="D1431" i="5"/>
  <c r="D1430" i="5"/>
  <c r="I1429" i="5"/>
  <c r="I1430" i="5" s="1"/>
  <c r="H1430" i="5" s="1"/>
  <c r="G1430" i="5" s="1"/>
  <c r="D1429" i="5"/>
  <c r="D1428" i="5"/>
  <c r="D1427" i="5"/>
  <c r="D1426" i="5"/>
  <c r="D1425" i="5"/>
  <c r="D1424" i="5"/>
  <c r="D1423" i="5"/>
  <c r="D1422" i="5"/>
  <c r="I1421" i="5"/>
  <c r="I1422" i="5" s="1"/>
  <c r="I1423" i="5" s="1"/>
  <c r="D1421" i="5"/>
  <c r="D1420" i="5"/>
  <c r="D1419" i="5"/>
  <c r="I1418" i="5"/>
  <c r="H1418" i="5" s="1"/>
  <c r="D1418" i="5"/>
  <c r="D1417" i="5"/>
  <c r="D1416" i="5"/>
  <c r="D1415" i="5"/>
  <c r="D1414" i="5"/>
  <c r="D1413" i="5"/>
  <c r="D1412" i="5"/>
  <c r="D1411" i="5"/>
  <c r="I1410" i="5"/>
  <c r="I1411" i="5" s="1"/>
  <c r="D1410" i="5"/>
  <c r="D1409" i="5"/>
  <c r="D1408" i="5"/>
  <c r="D1407" i="5"/>
  <c r="D1406" i="5"/>
  <c r="D1405" i="5"/>
  <c r="D1404" i="5"/>
  <c r="D1403" i="5"/>
  <c r="D1402" i="5"/>
  <c r="I1401" i="5"/>
  <c r="I1402" i="5" s="1"/>
  <c r="D1401" i="5"/>
  <c r="D1400" i="5"/>
  <c r="D1399" i="5"/>
  <c r="D1398" i="5"/>
  <c r="D1397" i="5"/>
  <c r="D1396" i="5"/>
  <c r="D1395" i="5"/>
  <c r="D1394" i="5"/>
  <c r="I1393" i="5"/>
  <c r="H1393" i="5" s="1"/>
  <c r="D1393" i="5"/>
  <c r="I1392" i="5"/>
  <c r="H1392" i="5" s="1"/>
  <c r="D1392" i="5"/>
  <c r="D1391" i="5"/>
  <c r="D1390" i="5"/>
  <c r="D1389" i="5"/>
  <c r="D1388" i="5"/>
  <c r="D1387" i="5"/>
  <c r="D1386" i="5"/>
  <c r="D1385" i="5"/>
  <c r="D1384" i="5"/>
  <c r="I1383" i="5"/>
  <c r="D1383" i="5"/>
  <c r="I1382" i="5"/>
  <c r="H1382" i="5" s="1"/>
  <c r="B1382" i="5" s="1"/>
  <c r="D1382" i="5"/>
  <c r="D1381" i="5"/>
  <c r="D1380" i="5"/>
  <c r="D1379" i="5"/>
  <c r="D1378" i="5"/>
  <c r="D1377" i="5"/>
  <c r="D1376" i="5"/>
  <c r="D1375" i="5"/>
  <c r="I1374" i="5"/>
  <c r="I1375" i="5" s="1"/>
  <c r="D1374" i="5"/>
  <c r="D1373" i="5"/>
  <c r="I1372" i="5"/>
  <c r="H1372" i="5" s="1"/>
  <c r="D1372" i="5"/>
  <c r="D1371" i="5"/>
  <c r="D1370" i="5"/>
  <c r="D1369" i="5"/>
  <c r="D1368" i="5"/>
  <c r="D1367" i="5"/>
  <c r="D1366" i="5"/>
  <c r="D1365" i="5"/>
  <c r="I1364" i="5"/>
  <c r="H1364" i="5" s="1"/>
  <c r="B1364" i="5" s="1"/>
  <c r="D1364" i="5"/>
  <c r="D1363" i="5"/>
  <c r="D1362" i="5"/>
  <c r="D1361" i="5"/>
  <c r="I1360" i="5"/>
  <c r="I1361" i="5" s="1"/>
  <c r="I1362" i="5" s="1"/>
  <c r="D1360" i="5"/>
  <c r="D1359" i="5"/>
  <c r="D1358" i="5"/>
  <c r="D1357" i="5"/>
  <c r="D1356" i="5"/>
  <c r="D1355" i="5"/>
  <c r="D1354" i="5"/>
  <c r="D1353" i="5"/>
  <c r="D1352" i="5"/>
  <c r="I1351" i="5"/>
  <c r="D1351" i="5"/>
  <c r="D1350" i="5"/>
  <c r="D1349" i="5"/>
  <c r="D1348" i="5"/>
  <c r="D1347" i="5"/>
  <c r="D1346" i="5"/>
  <c r="I1345" i="5"/>
  <c r="D1345" i="5"/>
  <c r="I1344" i="5"/>
  <c r="H1344" i="5" s="1"/>
  <c r="B1344" i="5" s="1"/>
  <c r="D1344" i="5"/>
  <c r="D1343" i="5"/>
  <c r="D1342" i="5"/>
  <c r="D1341" i="5"/>
  <c r="D1340" i="5"/>
  <c r="D1339" i="5"/>
  <c r="D1338" i="5"/>
  <c r="I1337" i="5"/>
  <c r="H1337" i="5" s="1"/>
  <c r="D1337" i="5"/>
  <c r="D1336" i="5"/>
  <c r="D1335" i="5"/>
  <c r="D1334" i="5"/>
  <c r="I1333" i="5"/>
  <c r="I1334" i="5" s="1"/>
  <c r="I1335" i="5" s="1"/>
  <c r="D1333" i="5"/>
  <c r="I1332" i="5"/>
  <c r="H1332" i="5" s="1"/>
  <c r="B1332" i="5" s="1"/>
  <c r="D1332" i="5"/>
  <c r="I1331" i="5"/>
  <c r="H1331" i="5" s="1"/>
  <c r="D1331" i="5"/>
  <c r="I1330" i="5"/>
  <c r="H1330" i="5" s="1"/>
  <c r="D1330" i="5"/>
  <c r="D1329" i="5"/>
  <c r="D1328" i="5"/>
  <c r="D1327" i="5"/>
  <c r="D1326" i="5"/>
  <c r="D1325" i="5"/>
  <c r="D1324" i="5"/>
  <c r="I1323" i="5"/>
  <c r="D1323" i="5"/>
  <c r="D1322" i="5"/>
  <c r="D1321" i="5"/>
  <c r="D1320" i="5"/>
  <c r="D1319" i="5"/>
  <c r="D1318" i="5"/>
  <c r="D1317" i="5"/>
  <c r="D1316" i="5"/>
  <c r="I1315" i="5"/>
  <c r="D1315" i="5"/>
  <c r="I1314" i="5"/>
  <c r="H1314" i="5" s="1"/>
  <c r="B1314" i="5" s="1"/>
  <c r="D1314" i="5"/>
  <c r="I1313" i="5"/>
  <c r="H1313" i="5" s="1"/>
  <c r="B1313" i="5" s="1"/>
  <c r="D1313" i="5"/>
  <c r="D1312" i="5"/>
  <c r="D1311" i="5"/>
  <c r="D1310" i="5"/>
  <c r="D1309" i="5"/>
  <c r="D1308" i="5"/>
  <c r="I1307" i="5"/>
  <c r="D1307" i="5"/>
  <c r="D1306" i="5"/>
  <c r="D1305" i="5"/>
  <c r="D1304" i="5"/>
  <c r="I1303" i="5"/>
  <c r="D1303" i="5"/>
  <c r="D1302" i="5"/>
  <c r="D1301" i="5"/>
  <c r="D1300" i="5"/>
  <c r="D1299" i="5"/>
  <c r="D1298" i="5"/>
  <c r="D1297" i="5"/>
  <c r="D1296" i="5"/>
  <c r="D1295" i="5"/>
  <c r="I1294" i="5"/>
  <c r="I1295" i="5" s="1"/>
  <c r="D1294" i="5"/>
  <c r="I1293" i="5"/>
  <c r="H1293" i="5" s="1"/>
  <c r="B1293" i="5" s="1"/>
  <c r="D1293" i="5"/>
  <c r="D1292" i="5"/>
  <c r="I1291" i="5"/>
  <c r="D1291" i="5"/>
  <c r="I1290" i="5"/>
  <c r="H1290" i="5" s="1"/>
  <c r="D1290" i="5"/>
  <c r="I1289" i="5"/>
  <c r="H1289" i="5" s="1"/>
  <c r="D1289" i="5"/>
  <c r="I1288" i="5"/>
  <c r="H1288" i="5" s="1"/>
  <c r="D1288" i="5"/>
  <c r="I1287" i="5"/>
  <c r="H1287" i="5" s="1"/>
  <c r="D1287" i="5"/>
  <c r="I1286" i="5"/>
  <c r="H1286" i="5" s="1"/>
  <c r="D1286" i="5"/>
  <c r="D1285" i="5"/>
  <c r="I1284" i="5"/>
  <c r="I1285" i="5" s="1"/>
  <c r="H1285" i="5" s="1"/>
  <c r="G1285" i="5" s="1"/>
  <c r="D1284" i="5"/>
  <c r="I1283" i="5"/>
  <c r="H1283" i="5" s="1"/>
  <c r="D1283" i="5"/>
  <c r="D1282" i="5"/>
  <c r="D1281" i="5"/>
  <c r="D1280" i="5"/>
  <c r="D1279" i="5"/>
  <c r="I1278" i="5"/>
  <c r="H1278" i="5" s="1"/>
  <c r="D1278" i="5"/>
  <c r="I1277" i="5"/>
  <c r="H1277" i="5" s="1"/>
  <c r="D1277" i="5"/>
  <c r="D1276" i="5"/>
  <c r="I1275" i="5"/>
  <c r="D1275" i="5"/>
  <c r="I1274" i="5"/>
  <c r="H1274" i="5" s="1"/>
  <c r="B1274" i="5" s="1"/>
  <c r="D1274" i="5"/>
  <c r="D1273" i="5"/>
  <c r="D1272" i="5"/>
  <c r="I1271" i="5"/>
  <c r="D1271" i="5"/>
  <c r="D1270" i="5"/>
  <c r="I1269" i="5"/>
  <c r="H1269" i="5" s="1"/>
  <c r="D1269" i="5"/>
  <c r="D1268" i="5"/>
  <c r="I1267" i="5"/>
  <c r="D1267" i="5"/>
  <c r="D1266" i="5"/>
  <c r="D1265" i="5"/>
  <c r="I1264" i="5"/>
  <c r="D1264" i="5"/>
  <c r="I1263" i="5"/>
  <c r="H1263" i="5" s="1"/>
  <c r="B1263" i="5" s="1"/>
  <c r="D1263" i="5"/>
  <c r="I1262" i="5"/>
  <c r="H1262" i="5" s="1"/>
  <c r="D1262" i="5"/>
  <c r="I1261" i="5"/>
  <c r="H1261" i="5" s="1"/>
  <c r="D1261" i="5"/>
  <c r="I1260" i="5"/>
  <c r="H1260" i="5" s="1"/>
  <c r="D1260" i="5"/>
  <c r="D1259" i="5"/>
  <c r="D1258" i="5"/>
  <c r="I1257" i="5"/>
  <c r="H1257" i="5" s="1"/>
  <c r="D1257" i="5"/>
  <c r="D1256" i="5"/>
  <c r="D1255" i="5"/>
  <c r="D1254" i="5"/>
  <c r="I1253" i="5"/>
  <c r="D1253" i="5"/>
  <c r="D1252" i="5"/>
  <c r="I1251" i="5"/>
  <c r="D1251" i="5"/>
  <c r="I1250" i="5"/>
  <c r="H1250" i="5" s="1"/>
  <c r="D1250" i="5"/>
  <c r="I1249" i="5"/>
  <c r="H1249" i="5" s="1"/>
  <c r="D1249" i="5"/>
  <c r="D1248" i="5"/>
  <c r="D1247" i="5"/>
  <c r="D1246" i="5"/>
  <c r="D1245" i="5"/>
  <c r="D1244" i="5"/>
  <c r="I1243" i="5"/>
  <c r="D1243" i="5"/>
  <c r="D1242" i="5"/>
  <c r="D1241" i="5"/>
  <c r="D1240" i="5"/>
  <c r="I1239" i="5"/>
  <c r="D1239" i="5"/>
  <c r="D1238" i="5"/>
  <c r="I1237" i="5"/>
  <c r="D1237" i="5"/>
  <c r="I1236" i="5"/>
  <c r="H1236" i="5" s="1"/>
  <c r="B1236" i="5" s="1"/>
  <c r="D1236" i="5"/>
  <c r="I1235" i="5"/>
  <c r="H1235" i="5" s="1"/>
  <c r="D1235" i="5"/>
  <c r="I1234" i="5"/>
  <c r="H1234" i="5" s="1"/>
  <c r="D1234" i="5"/>
  <c r="I1233" i="5"/>
  <c r="H1233" i="5" s="1"/>
  <c r="D1233" i="5"/>
  <c r="D1232" i="5"/>
  <c r="D1231" i="5"/>
  <c r="I1230" i="5"/>
  <c r="H1230" i="5" s="1"/>
  <c r="D1230" i="5"/>
  <c r="D1229" i="5"/>
  <c r="D1228" i="5"/>
  <c r="D1227" i="5"/>
  <c r="D1226" i="5"/>
  <c r="D1225" i="5"/>
  <c r="D1224" i="5"/>
  <c r="D1223" i="5"/>
  <c r="D1222" i="5"/>
  <c r="I1221" i="5"/>
  <c r="H1221" i="5" s="1"/>
  <c r="D1221" i="5"/>
  <c r="I1220" i="5"/>
  <c r="H1220" i="5" s="1"/>
  <c r="B1220" i="5" s="1"/>
  <c r="D1220" i="5"/>
  <c r="D1219" i="5"/>
  <c r="D1218" i="5"/>
  <c r="D1217" i="5"/>
  <c r="D1216" i="5"/>
  <c r="D1215" i="5"/>
  <c r="I1214" i="5"/>
  <c r="I1215" i="5" s="1"/>
  <c r="H1215" i="5" s="1"/>
  <c r="G1215" i="5" s="1"/>
  <c r="D1214" i="5"/>
  <c r="D1213" i="5"/>
  <c r="D1212" i="5"/>
  <c r="D1211" i="5"/>
  <c r="D1210" i="5"/>
  <c r="D1209" i="5"/>
  <c r="D1208" i="5"/>
  <c r="D1207" i="5"/>
  <c r="D1206" i="5"/>
  <c r="D1205" i="5"/>
  <c r="I1204" i="5"/>
  <c r="D1204" i="5"/>
  <c r="I1203" i="5"/>
  <c r="H1203" i="5" s="1"/>
  <c r="D1203" i="5"/>
  <c r="D1202" i="5"/>
  <c r="D1201" i="5"/>
  <c r="D1200" i="5"/>
  <c r="D1199" i="5"/>
  <c r="D1198" i="5"/>
  <c r="D1197" i="5"/>
  <c r="D1196" i="5"/>
  <c r="D1195" i="5"/>
  <c r="D1194" i="5"/>
  <c r="D1193" i="5"/>
  <c r="I1192" i="5"/>
  <c r="D1192" i="5"/>
  <c r="D1191" i="5"/>
  <c r="D1190" i="5"/>
  <c r="I1189" i="5"/>
  <c r="I1190" i="5" s="1"/>
  <c r="I1191" i="5" s="1"/>
  <c r="H1191" i="5" s="1"/>
  <c r="D1189" i="5"/>
  <c r="D1188" i="5"/>
  <c r="D1187" i="5"/>
  <c r="D1186" i="5"/>
  <c r="D1185" i="5"/>
  <c r="D1184" i="5"/>
  <c r="D1183" i="5"/>
  <c r="I1182" i="5"/>
  <c r="I1183" i="5" s="1"/>
  <c r="H1183" i="5" s="1"/>
  <c r="D1182" i="5"/>
  <c r="I1181" i="5"/>
  <c r="H1181" i="5" s="1"/>
  <c r="D1181" i="5"/>
  <c r="I1180" i="5"/>
  <c r="H1180" i="5" s="1"/>
  <c r="D1180" i="5"/>
  <c r="D1179" i="5"/>
  <c r="D1178" i="5"/>
  <c r="D1177" i="5"/>
  <c r="D1176" i="5"/>
  <c r="D1175" i="5"/>
  <c r="D1174" i="5"/>
  <c r="I1173" i="5"/>
  <c r="H1173" i="5" s="1"/>
  <c r="D1173" i="5"/>
  <c r="D1172" i="5"/>
  <c r="D1171" i="5"/>
  <c r="D1170" i="5"/>
  <c r="D1169" i="5"/>
  <c r="I1168" i="5"/>
  <c r="D1168" i="5"/>
  <c r="I1167" i="5"/>
  <c r="H1167" i="5" s="1"/>
  <c r="D1167" i="5"/>
  <c r="I1166" i="5"/>
  <c r="H1166" i="5" s="1"/>
  <c r="D1166" i="5"/>
  <c r="I1165" i="5"/>
  <c r="H1165" i="5" s="1"/>
  <c r="D1165" i="5"/>
  <c r="I1164" i="5"/>
  <c r="H1164" i="5" s="1"/>
  <c r="D1164" i="5"/>
  <c r="D1163" i="5"/>
  <c r="D1162" i="5"/>
  <c r="D1161" i="5"/>
  <c r="I1160" i="5"/>
  <c r="D1160" i="5"/>
  <c r="D1159" i="5"/>
  <c r="D1158" i="5"/>
  <c r="I1157" i="5"/>
  <c r="I1158" i="5" s="1"/>
  <c r="D1157" i="5"/>
  <c r="D1156" i="5"/>
  <c r="D1155" i="5"/>
  <c r="D1154" i="5"/>
  <c r="D1153" i="5"/>
  <c r="I1152" i="5"/>
  <c r="D1152" i="5"/>
  <c r="D1151" i="5"/>
  <c r="D1150" i="5"/>
  <c r="I1149" i="5"/>
  <c r="I1150" i="5" s="1"/>
  <c r="D1149" i="5"/>
  <c r="I1148" i="5"/>
  <c r="H1148" i="5" s="1"/>
  <c r="B1148" i="5" s="1"/>
  <c r="D1148" i="5"/>
  <c r="I1147" i="5"/>
  <c r="H1147" i="5" s="1"/>
  <c r="D1147" i="5"/>
  <c r="I1146" i="5"/>
  <c r="H1146" i="5" s="1"/>
  <c r="D1146" i="5"/>
  <c r="I1145" i="5"/>
  <c r="H1145" i="5" s="1"/>
  <c r="D1145" i="5"/>
  <c r="I1144" i="5"/>
  <c r="H1144" i="5" s="1"/>
  <c r="D1144" i="5"/>
  <c r="D1143" i="5"/>
  <c r="D1142" i="5"/>
  <c r="D1141" i="5"/>
  <c r="D1140" i="5"/>
  <c r="D1139" i="5"/>
  <c r="D1138" i="5"/>
  <c r="I1137" i="5"/>
  <c r="H1137" i="5" s="1"/>
  <c r="D1137" i="5"/>
  <c r="I1136" i="5"/>
  <c r="D1136" i="5"/>
  <c r="D1135" i="5"/>
  <c r="D1134" i="5"/>
  <c r="D1133" i="5"/>
  <c r="D1132" i="5"/>
  <c r="D1131" i="5"/>
  <c r="D1130" i="5"/>
  <c r="I1129" i="5"/>
  <c r="I1130" i="5" s="1"/>
  <c r="H1130" i="5" s="1"/>
  <c r="D1129" i="5"/>
  <c r="I1128" i="5"/>
  <c r="H1128" i="5" s="1"/>
  <c r="D1128" i="5"/>
  <c r="I1127" i="5"/>
  <c r="H1127" i="5" s="1"/>
  <c r="D1127" i="5"/>
  <c r="I1126" i="5"/>
  <c r="H1126" i="5" s="1"/>
  <c r="D1126" i="5"/>
  <c r="I1125" i="5"/>
  <c r="H1125" i="5" s="1"/>
  <c r="D1125" i="5"/>
  <c r="D1124" i="5"/>
  <c r="D1123" i="5"/>
  <c r="D1122" i="5"/>
  <c r="D1121" i="5"/>
  <c r="D1120" i="5"/>
  <c r="D1119" i="5"/>
  <c r="D1118" i="5"/>
  <c r="D1117" i="5"/>
  <c r="D1116" i="5"/>
  <c r="I1115" i="5"/>
  <c r="H1115" i="5" s="1"/>
  <c r="D1115" i="5"/>
  <c r="I1114" i="5"/>
  <c r="H1114" i="5" s="1"/>
  <c r="D1114" i="5"/>
  <c r="I1113" i="5"/>
  <c r="H1113" i="5" s="1"/>
  <c r="D1113" i="5"/>
  <c r="D1112" i="5"/>
  <c r="D1111" i="5"/>
  <c r="D1110" i="5"/>
  <c r="D1109" i="5"/>
  <c r="D1108" i="5"/>
  <c r="D1107" i="5"/>
  <c r="D1106" i="5"/>
  <c r="I1105" i="5"/>
  <c r="H1105" i="5" s="1"/>
  <c r="D1105" i="5"/>
  <c r="I1104" i="5"/>
  <c r="H1104" i="5" s="1"/>
  <c r="D1104" i="5"/>
  <c r="I1103" i="5"/>
  <c r="H1103" i="5" s="1"/>
  <c r="D1103" i="5"/>
  <c r="I1102" i="5"/>
  <c r="H1102" i="5" s="1"/>
  <c r="D1102" i="5"/>
  <c r="I1101" i="5"/>
  <c r="H1101" i="5" s="1"/>
  <c r="D1101" i="5"/>
  <c r="I1100" i="5"/>
  <c r="H1100" i="5" s="1"/>
  <c r="D1100" i="5"/>
  <c r="I1099" i="5"/>
  <c r="H1099" i="5" s="1"/>
  <c r="D1099" i="5"/>
  <c r="I1098" i="5"/>
  <c r="H1098" i="5" s="1"/>
  <c r="D1098" i="5"/>
  <c r="I1097" i="5"/>
  <c r="H1097" i="5" s="1"/>
  <c r="D1097" i="5"/>
  <c r="I1096" i="5"/>
  <c r="H1096" i="5" s="1"/>
  <c r="D1096" i="5"/>
  <c r="I1095" i="5"/>
  <c r="H1095" i="5" s="1"/>
  <c r="D1095" i="5"/>
  <c r="D1094" i="5"/>
  <c r="D1093" i="5"/>
  <c r="D1092" i="5"/>
  <c r="D1091" i="5"/>
  <c r="D1090" i="5"/>
  <c r="D1089" i="5"/>
  <c r="D1088" i="5"/>
  <c r="D1087" i="5"/>
  <c r="I1086" i="5"/>
  <c r="H1086" i="5" s="1"/>
  <c r="D1086" i="5"/>
  <c r="D1085" i="5"/>
  <c r="D1084" i="5"/>
  <c r="D1083" i="5"/>
  <c r="D1082" i="5"/>
  <c r="D1081" i="5"/>
  <c r="D1080" i="5"/>
  <c r="D1079" i="5"/>
  <c r="I1078" i="5"/>
  <c r="H1078" i="5" s="1"/>
  <c r="D1078" i="5"/>
  <c r="D1077" i="5"/>
  <c r="D1076" i="5"/>
  <c r="D1075" i="5"/>
  <c r="D1074" i="5"/>
  <c r="D1073" i="5"/>
  <c r="D1072" i="5"/>
  <c r="D1071" i="5"/>
  <c r="D1070" i="5"/>
  <c r="I1069" i="5"/>
  <c r="H1069" i="5" s="1"/>
  <c r="B1069" i="5" s="1"/>
  <c r="D1069" i="5"/>
  <c r="I1068" i="5"/>
  <c r="H1068" i="5" s="1"/>
  <c r="D1068" i="5"/>
  <c r="I1067" i="5"/>
  <c r="H1067" i="5" s="1"/>
  <c r="D1067" i="5"/>
  <c r="I1066" i="5"/>
  <c r="H1066" i="5" s="1"/>
  <c r="D1066" i="5"/>
  <c r="D1065" i="5"/>
  <c r="D1064" i="5"/>
  <c r="D1063" i="5"/>
  <c r="I1062" i="5"/>
  <c r="I1063" i="5" s="1"/>
  <c r="D1062" i="5"/>
  <c r="D1061" i="5"/>
  <c r="I1060" i="5"/>
  <c r="D1060" i="5"/>
  <c r="D1059" i="5"/>
  <c r="D1058" i="5"/>
  <c r="D1057" i="5"/>
  <c r="D1056" i="5"/>
  <c r="D1055" i="5"/>
  <c r="D1054" i="5"/>
  <c r="D1053" i="5"/>
  <c r="D1052" i="5"/>
  <c r="D1051" i="5"/>
  <c r="D1050" i="5"/>
  <c r="D1049" i="5"/>
  <c r="I1048" i="5"/>
  <c r="D1048" i="5"/>
  <c r="D1047" i="5"/>
  <c r="D1046" i="5"/>
  <c r="D1045" i="5"/>
  <c r="D1044" i="5"/>
  <c r="I1043" i="5"/>
  <c r="I1044" i="5" s="1"/>
  <c r="D1043" i="5"/>
  <c r="I1042" i="5"/>
  <c r="H1042" i="5" s="1"/>
  <c r="D1042" i="5"/>
  <c r="D1041" i="5"/>
  <c r="I1040" i="5"/>
  <c r="D1040" i="5"/>
  <c r="D1039" i="5"/>
  <c r="D1038" i="5"/>
  <c r="D1037" i="5"/>
  <c r="D1036" i="5"/>
  <c r="D1035" i="5"/>
  <c r="I1034" i="5"/>
  <c r="H1034" i="5" s="1"/>
  <c r="D1034" i="5"/>
  <c r="D1033" i="5"/>
  <c r="D1032" i="5"/>
  <c r="D1031" i="5"/>
  <c r="D1030" i="5"/>
  <c r="D1029" i="5"/>
  <c r="D1028" i="5"/>
  <c r="I1027" i="5"/>
  <c r="I1028" i="5" s="1"/>
  <c r="D1027" i="5"/>
  <c r="D1026" i="5"/>
  <c r="I1025" i="5"/>
  <c r="I1026" i="5" s="1"/>
  <c r="H1026" i="5" s="1"/>
  <c r="G1026" i="5" s="1"/>
  <c r="D1025" i="5"/>
  <c r="I1024" i="5"/>
  <c r="H1024" i="5" s="1"/>
  <c r="D1024" i="5"/>
  <c r="I1023" i="5"/>
  <c r="H1023" i="5" s="1"/>
  <c r="D1023" i="5"/>
  <c r="I1022" i="5"/>
  <c r="H1022" i="5" s="1"/>
  <c r="B1022" i="5" s="1"/>
  <c r="D1022" i="5"/>
  <c r="I1021" i="5"/>
  <c r="H1021" i="5" s="1"/>
  <c r="D1021" i="5"/>
  <c r="I1020" i="5"/>
  <c r="H1020" i="5" s="1"/>
  <c r="D1020" i="5"/>
  <c r="I1019" i="5"/>
  <c r="H1019" i="5" s="1"/>
  <c r="D1019" i="5"/>
  <c r="I1018" i="5"/>
  <c r="H1018" i="5" s="1"/>
  <c r="D1018" i="5"/>
  <c r="I1017" i="5"/>
  <c r="H1017" i="5" s="1"/>
  <c r="D1017" i="5"/>
  <c r="I1016" i="5"/>
  <c r="H1016" i="5" s="1"/>
  <c r="D1016" i="5"/>
  <c r="D1015" i="5"/>
  <c r="D1014" i="5"/>
  <c r="D1013" i="5"/>
  <c r="D1012" i="5"/>
  <c r="D1011" i="5"/>
  <c r="D1010" i="5"/>
  <c r="D1009" i="5"/>
  <c r="D1008" i="5"/>
  <c r="D1007" i="5"/>
  <c r="D1006" i="5"/>
  <c r="D1005" i="5"/>
  <c r="D1004" i="5"/>
  <c r="I1003" i="5"/>
  <c r="I1004" i="5" s="1"/>
  <c r="H1004" i="5" s="1"/>
  <c r="D1003" i="5"/>
  <c r="I1002" i="5"/>
  <c r="H1002" i="5" s="1"/>
  <c r="D1002" i="5"/>
  <c r="D1001" i="5"/>
  <c r="I1000" i="5"/>
  <c r="I1001" i="5" s="1"/>
  <c r="H1001" i="5" s="1"/>
  <c r="G1001" i="5" s="1"/>
  <c r="D1000" i="5"/>
  <c r="D999" i="5"/>
  <c r="D998" i="5"/>
  <c r="I997" i="5"/>
  <c r="I998" i="5" s="1"/>
  <c r="H998" i="5" s="1"/>
  <c r="B998" i="5" s="1"/>
  <c r="D997" i="5"/>
  <c r="D996" i="5"/>
  <c r="I995" i="5"/>
  <c r="D995" i="5"/>
  <c r="D994" i="5"/>
  <c r="D993" i="5"/>
  <c r="D992" i="5"/>
  <c r="D991" i="5"/>
  <c r="D990" i="5"/>
  <c r="D989" i="5"/>
  <c r="D988" i="5"/>
  <c r="D987" i="5"/>
  <c r="D986" i="5"/>
  <c r="D985" i="5"/>
  <c r="I984" i="5"/>
  <c r="I985" i="5" s="1"/>
  <c r="D984" i="5"/>
  <c r="D983" i="5"/>
  <c r="D982" i="5"/>
  <c r="I981" i="5"/>
  <c r="I982" i="5" s="1"/>
  <c r="H982" i="5" s="1"/>
  <c r="G982" i="5" s="1"/>
  <c r="D981" i="5"/>
  <c r="D980" i="5"/>
  <c r="I979" i="5"/>
  <c r="H979" i="5" s="1"/>
  <c r="D979" i="5"/>
  <c r="D978" i="5"/>
  <c r="D977" i="5"/>
  <c r="I976" i="5"/>
  <c r="H976" i="5" s="1"/>
  <c r="D976" i="5"/>
  <c r="D975" i="5"/>
  <c r="D974" i="5"/>
  <c r="I973" i="5"/>
  <c r="I974" i="5" s="1"/>
  <c r="H974" i="5" s="1"/>
  <c r="G974" i="5" s="1"/>
  <c r="D973" i="5"/>
  <c r="D972" i="5"/>
  <c r="D971" i="5"/>
  <c r="D970" i="5"/>
  <c r="I969" i="5"/>
  <c r="I970" i="5" s="1"/>
  <c r="D969" i="5"/>
  <c r="I968" i="5"/>
  <c r="H968" i="5" s="1"/>
  <c r="D968" i="5"/>
  <c r="I967" i="5"/>
  <c r="H967" i="5" s="1"/>
  <c r="D967" i="5"/>
  <c r="I966" i="5"/>
  <c r="H966" i="5" s="1"/>
  <c r="D966" i="5"/>
  <c r="I965" i="5"/>
  <c r="H965" i="5" s="1"/>
  <c r="D965" i="5"/>
  <c r="D964" i="5"/>
  <c r="D963" i="5"/>
  <c r="D962" i="5"/>
  <c r="D961" i="5"/>
  <c r="D960" i="5"/>
  <c r="D959" i="5"/>
  <c r="I958" i="5"/>
  <c r="I959" i="5" s="1"/>
  <c r="H959" i="5" s="1"/>
  <c r="D958" i="5"/>
  <c r="I957" i="5"/>
  <c r="D957" i="5"/>
  <c r="I956" i="5"/>
  <c r="H956" i="5" s="1"/>
  <c r="D956" i="5"/>
  <c r="I955" i="5"/>
  <c r="H955" i="5" s="1"/>
  <c r="D955" i="5"/>
  <c r="I954" i="5"/>
  <c r="H954" i="5" s="1"/>
  <c r="D954" i="5"/>
  <c r="I953" i="5"/>
  <c r="H953" i="5" s="1"/>
  <c r="D953" i="5"/>
  <c r="I952" i="5"/>
  <c r="H952" i="5" s="1"/>
  <c r="D952" i="5"/>
  <c r="D951" i="5"/>
  <c r="D950" i="5"/>
  <c r="D949" i="5"/>
  <c r="D948" i="5"/>
  <c r="D947" i="5"/>
  <c r="D946" i="5"/>
  <c r="D945" i="5"/>
  <c r="I944" i="5"/>
  <c r="H944" i="5" s="1"/>
  <c r="D944" i="5"/>
  <c r="I943" i="5"/>
  <c r="H943" i="5" s="1"/>
  <c r="D943" i="5"/>
  <c r="I942" i="5"/>
  <c r="H942" i="5" s="1"/>
  <c r="D942" i="5"/>
  <c r="I941" i="5"/>
  <c r="H941" i="5" s="1"/>
  <c r="D941" i="5"/>
  <c r="I940" i="5"/>
  <c r="H940" i="5" s="1"/>
  <c r="D940" i="5"/>
  <c r="D939" i="5"/>
  <c r="D938" i="5"/>
  <c r="D937" i="5"/>
  <c r="D936" i="5"/>
  <c r="D935" i="5"/>
  <c r="D934" i="5"/>
  <c r="D933" i="5"/>
  <c r="D932" i="5"/>
  <c r="I931" i="5"/>
  <c r="H931" i="5" s="1"/>
  <c r="B931" i="5" s="1"/>
  <c r="D931" i="5"/>
  <c r="I930" i="5"/>
  <c r="H930" i="5" s="1"/>
  <c r="D930" i="5"/>
  <c r="I929" i="5"/>
  <c r="H929" i="5" s="1"/>
  <c r="D929" i="5"/>
  <c r="I928" i="5"/>
  <c r="H928" i="5" s="1"/>
  <c r="D928" i="5"/>
  <c r="I927" i="5"/>
  <c r="H927" i="5" s="1"/>
  <c r="D927" i="5"/>
  <c r="I926" i="5"/>
  <c r="H926" i="5" s="1"/>
  <c r="D926" i="5"/>
  <c r="D925" i="5"/>
  <c r="D924" i="5"/>
  <c r="D923" i="5"/>
  <c r="D922" i="5"/>
  <c r="D921" i="5"/>
  <c r="D920" i="5"/>
  <c r="D919" i="5"/>
  <c r="D918" i="5"/>
  <c r="I917" i="5"/>
  <c r="H917" i="5" s="1"/>
  <c r="D917" i="5"/>
  <c r="I916" i="5"/>
  <c r="H916" i="5" s="1"/>
  <c r="B916" i="5" s="1"/>
  <c r="D916" i="5"/>
  <c r="D915" i="5"/>
  <c r="I914" i="5"/>
  <c r="I915" i="5" s="1"/>
  <c r="H915" i="5" s="1"/>
  <c r="G915" i="5" s="1"/>
  <c r="D914" i="5"/>
  <c r="D913" i="5"/>
  <c r="D912" i="5"/>
  <c r="D911" i="5"/>
  <c r="D910" i="5"/>
  <c r="I909" i="5"/>
  <c r="I910" i="5" s="1"/>
  <c r="I911" i="5" s="1"/>
  <c r="D909" i="5"/>
  <c r="D908" i="5"/>
  <c r="G907" i="5"/>
  <c r="C907" i="5" s="1"/>
  <c r="D907" i="5"/>
  <c r="I906" i="5"/>
  <c r="I907" i="5" s="1"/>
  <c r="H907" i="5" s="1"/>
  <c r="D906" i="5"/>
  <c r="D905" i="5"/>
  <c r="D904" i="5"/>
  <c r="D903" i="5"/>
  <c r="D902" i="5"/>
  <c r="D901" i="5"/>
  <c r="D900" i="5"/>
  <c r="D899" i="5"/>
  <c r="I898" i="5"/>
  <c r="I899" i="5" s="1"/>
  <c r="H899" i="5" s="1"/>
  <c r="G899" i="5" s="1"/>
  <c r="D898" i="5"/>
  <c r="D897" i="5"/>
  <c r="D896" i="5"/>
  <c r="I895" i="5"/>
  <c r="H895" i="5" s="1"/>
  <c r="B895" i="5" s="1"/>
  <c r="D895" i="5"/>
  <c r="D894" i="5"/>
  <c r="I893" i="5"/>
  <c r="I894" i="5" s="1"/>
  <c r="H894" i="5" s="1"/>
  <c r="D893" i="5"/>
  <c r="D892" i="5"/>
  <c r="D891" i="5"/>
  <c r="I890" i="5"/>
  <c r="I891" i="5" s="1"/>
  <c r="H891" i="5" s="1"/>
  <c r="G891" i="5" s="1"/>
  <c r="D890" i="5"/>
  <c r="D889" i="5"/>
  <c r="D888" i="5"/>
  <c r="I887" i="5"/>
  <c r="H887" i="5" s="1"/>
  <c r="D887" i="5"/>
  <c r="D886" i="5"/>
  <c r="D885" i="5"/>
  <c r="I884" i="5"/>
  <c r="D884" i="5"/>
  <c r="I883" i="5"/>
  <c r="H883" i="5" s="1"/>
  <c r="D883" i="5"/>
  <c r="D882" i="5"/>
  <c r="I881" i="5"/>
  <c r="I882" i="5" s="1"/>
  <c r="H882" i="5" s="1"/>
  <c r="D881" i="5"/>
  <c r="I880" i="5"/>
  <c r="H880" i="5" s="1"/>
  <c r="D880" i="5"/>
  <c r="D879" i="5"/>
  <c r="D878" i="5"/>
  <c r="D877" i="5"/>
  <c r="D876" i="5"/>
  <c r="D875" i="5"/>
  <c r="D874" i="5"/>
  <c r="I873" i="5"/>
  <c r="H873" i="5" s="1"/>
  <c r="D873" i="5"/>
  <c r="I872" i="5"/>
  <c r="H872" i="5" s="1"/>
  <c r="B872" i="5" s="1"/>
  <c r="D872" i="5"/>
  <c r="D871" i="5"/>
  <c r="I870" i="5"/>
  <c r="I871" i="5" s="1"/>
  <c r="H871" i="5" s="1"/>
  <c r="G871" i="5" s="1"/>
  <c r="D870" i="5"/>
  <c r="D869" i="5"/>
  <c r="D868" i="5"/>
  <c r="I867" i="5"/>
  <c r="H867" i="5" s="1"/>
  <c r="D867" i="5"/>
  <c r="I866" i="5"/>
  <c r="H866" i="5" s="1"/>
  <c r="D866" i="5"/>
  <c r="D865" i="5"/>
  <c r="D864" i="5"/>
  <c r="D863" i="5"/>
  <c r="D862" i="5"/>
  <c r="D861" i="5"/>
  <c r="D860" i="5"/>
  <c r="D859" i="5"/>
  <c r="D858" i="5"/>
  <c r="I857" i="5"/>
  <c r="H857" i="5" s="1"/>
  <c r="D857" i="5"/>
  <c r="D856" i="5"/>
  <c r="I855" i="5"/>
  <c r="H855" i="5" s="1"/>
  <c r="D855" i="5"/>
  <c r="I854" i="5"/>
  <c r="H854" i="5" s="1"/>
  <c r="D854" i="5"/>
  <c r="I853" i="5"/>
  <c r="H853" i="5" s="1"/>
  <c r="D853" i="5"/>
  <c r="I852" i="5"/>
  <c r="D852" i="5"/>
  <c r="D851" i="5"/>
  <c r="D850" i="5"/>
  <c r="D849" i="5"/>
  <c r="D848" i="5"/>
  <c r="D847" i="5"/>
  <c r="D846" i="5"/>
  <c r="D845" i="5"/>
  <c r="I844" i="5"/>
  <c r="H844" i="5" s="1"/>
  <c r="D844" i="5"/>
  <c r="I843" i="5"/>
  <c r="H843" i="5" s="1"/>
  <c r="D843" i="5"/>
  <c r="D842" i="5"/>
  <c r="D841" i="5"/>
  <c r="D840" i="5"/>
  <c r="D839" i="5"/>
  <c r="I838" i="5"/>
  <c r="I839" i="5" s="1"/>
  <c r="H839" i="5" s="1"/>
  <c r="G839" i="5" s="1"/>
  <c r="D838" i="5"/>
  <c r="I837" i="5"/>
  <c r="H837" i="5" s="1"/>
  <c r="B837" i="5" s="1"/>
  <c r="D837" i="5"/>
  <c r="D836" i="5"/>
  <c r="D835" i="5"/>
  <c r="D834" i="5"/>
  <c r="D833" i="5"/>
  <c r="I832" i="5"/>
  <c r="D832" i="5"/>
  <c r="D831" i="5"/>
  <c r="D830" i="5"/>
  <c r="D829" i="5"/>
  <c r="D828" i="5"/>
  <c r="D827" i="5"/>
  <c r="D826" i="5"/>
  <c r="D825" i="5"/>
  <c r="D824" i="5"/>
  <c r="D823" i="5"/>
  <c r="D822" i="5"/>
  <c r="D821" i="5"/>
  <c r="I820" i="5"/>
  <c r="I821" i="5" s="1"/>
  <c r="H821" i="5" s="1"/>
  <c r="D820" i="5"/>
  <c r="I819" i="5"/>
  <c r="H819" i="5" s="1"/>
  <c r="D819" i="5"/>
  <c r="D818" i="5"/>
  <c r="I817" i="5"/>
  <c r="I818" i="5" s="1"/>
  <c r="H818" i="5" s="1"/>
  <c r="G818" i="5" s="1"/>
  <c r="D817" i="5"/>
  <c r="D816" i="5"/>
  <c r="D815" i="5"/>
  <c r="I814" i="5"/>
  <c r="I815" i="5" s="1"/>
  <c r="H815" i="5" s="1"/>
  <c r="G815" i="5" s="1"/>
  <c r="D814" i="5"/>
  <c r="D813" i="5"/>
  <c r="D812" i="5"/>
  <c r="I811" i="5"/>
  <c r="H811" i="5" s="1"/>
  <c r="B811" i="5" s="1"/>
  <c r="D811" i="5"/>
  <c r="D810" i="5"/>
  <c r="D809" i="5"/>
  <c r="D808" i="5"/>
  <c r="D807" i="5"/>
  <c r="D806" i="5"/>
  <c r="I805" i="5"/>
  <c r="H805" i="5" s="1"/>
  <c r="D805" i="5"/>
  <c r="I804" i="5"/>
  <c r="H804" i="5" s="1"/>
  <c r="D804" i="5"/>
  <c r="D803" i="5"/>
  <c r="I802" i="5"/>
  <c r="I803" i="5" s="1"/>
  <c r="H803" i="5" s="1"/>
  <c r="G803" i="5" s="1"/>
  <c r="C803" i="5" s="1"/>
  <c r="D802" i="5"/>
  <c r="D801" i="5"/>
  <c r="D800" i="5"/>
  <c r="D799" i="5"/>
  <c r="D798" i="5"/>
  <c r="I797" i="5"/>
  <c r="D797" i="5"/>
  <c r="D796" i="5"/>
  <c r="D795" i="5"/>
  <c r="D794" i="5"/>
  <c r="D793" i="5"/>
  <c r="I792" i="5"/>
  <c r="D792" i="5"/>
  <c r="D791" i="5"/>
  <c r="I790" i="5"/>
  <c r="D790" i="5"/>
  <c r="I789" i="5"/>
  <c r="H789" i="5" s="1"/>
  <c r="D789" i="5"/>
  <c r="D788" i="5"/>
  <c r="D787" i="5"/>
  <c r="D786" i="5"/>
  <c r="D785" i="5"/>
  <c r="D784" i="5"/>
  <c r="I783" i="5"/>
  <c r="H783" i="5" s="1"/>
  <c r="D783" i="5"/>
  <c r="D782" i="5"/>
  <c r="D781" i="5"/>
  <c r="D780" i="5"/>
  <c r="D779" i="5"/>
  <c r="D778" i="5"/>
  <c r="D777" i="5"/>
  <c r="D776" i="5"/>
  <c r="D775" i="5"/>
  <c r="D774" i="5"/>
  <c r="D773" i="5"/>
  <c r="D772" i="5"/>
  <c r="D771" i="5"/>
  <c r="I770" i="5"/>
  <c r="I771" i="5" s="1"/>
  <c r="D770" i="5"/>
  <c r="I769" i="5"/>
  <c r="H769" i="5" s="1"/>
  <c r="B769" i="5" s="1"/>
  <c r="D769" i="5"/>
  <c r="D768" i="5"/>
  <c r="D767" i="5"/>
  <c r="D766" i="5"/>
  <c r="D765" i="5"/>
  <c r="D764" i="5"/>
  <c r="D763" i="5"/>
  <c r="D762" i="5"/>
  <c r="D761" i="5"/>
  <c r="D760" i="5"/>
  <c r="I759" i="5"/>
  <c r="D759" i="5"/>
  <c r="D758" i="5"/>
  <c r="I757" i="5"/>
  <c r="I758" i="5" s="1"/>
  <c r="H758" i="5" s="1"/>
  <c r="G758" i="5" s="1"/>
  <c r="D757" i="5"/>
  <c r="D756" i="5"/>
  <c r="D755" i="5"/>
  <c r="D754" i="5"/>
  <c r="D753" i="5"/>
  <c r="D752" i="5"/>
  <c r="I751" i="5"/>
  <c r="D751" i="5"/>
  <c r="D750" i="5"/>
  <c r="D749" i="5"/>
  <c r="D748" i="5"/>
  <c r="D747" i="5"/>
  <c r="D746" i="5"/>
  <c r="D745" i="5"/>
  <c r="D744" i="5"/>
  <c r="D743" i="5"/>
  <c r="I742" i="5"/>
  <c r="I743" i="5" s="1"/>
  <c r="D742" i="5"/>
  <c r="I741" i="5"/>
  <c r="H741" i="5" s="1"/>
  <c r="B741" i="5" s="1"/>
  <c r="D741" i="5"/>
  <c r="D740" i="5"/>
  <c r="I739" i="5"/>
  <c r="D739" i="5"/>
  <c r="D738" i="5"/>
  <c r="I737" i="5"/>
  <c r="I738" i="5" s="1"/>
  <c r="H738" i="5" s="1"/>
  <c r="G738" i="5" s="1"/>
  <c r="D737" i="5"/>
  <c r="D736" i="5"/>
  <c r="D735" i="5"/>
  <c r="I734" i="5"/>
  <c r="I735" i="5" s="1"/>
  <c r="D734" i="5"/>
  <c r="D733" i="5"/>
  <c r="D732" i="5"/>
  <c r="D731" i="5"/>
  <c r="I730" i="5"/>
  <c r="I731" i="5" s="1"/>
  <c r="D730" i="5"/>
  <c r="I729" i="5"/>
  <c r="H729" i="5" s="1"/>
  <c r="B729" i="5" s="1"/>
  <c r="D729" i="5"/>
  <c r="D728" i="5"/>
  <c r="D727" i="5"/>
  <c r="D726" i="5"/>
  <c r="D725" i="5"/>
  <c r="I724" i="5"/>
  <c r="H724" i="5" s="1"/>
  <c r="B724" i="5" s="1"/>
  <c r="D724" i="5"/>
  <c r="D723" i="5"/>
  <c r="D722" i="5"/>
  <c r="I721" i="5"/>
  <c r="I722" i="5" s="1"/>
  <c r="H722" i="5" s="1"/>
  <c r="D721" i="5"/>
  <c r="D720" i="5"/>
  <c r="D719" i="5"/>
  <c r="D718" i="5"/>
  <c r="D717" i="5"/>
  <c r="D716" i="5"/>
  <c r="I715" i="5"/>
  <c r="D715" i="5"/>
  <c r="I714" i="5"/>
  <c r="H714" i="5" s="1"/>
  <c r="D714" i="5"/>
  <c r="D713" i="5"/>
  <c r="D712" i="5"/>
  <c r="D711" i="5"/>
  <c r="D710" i="5"/>
  <c r="D709" i="5"/>
  <c r="D708" i="5"/>
  <c r="I707" i="5"/>
  <c r="D707" i="5"/>
  <c r="I706" i="5"/>
  <c r="H706" i="5" s="1"/>
  <c r="D706" i="5"/>
  <c r="D705" i="5"/>
  <c r="I704" i="5"/>
  <c r="D704" i="5"/>
  <c r="I703" i="5"/>
  <c r="H703" i="5" s="1"/>
  <c r="B703" i="5" s="1"/>
  <c r="D703" i="5"/>
  <c r="I702" i="5"/>
  <c r="H702" i="5" s="1"/>
  <c r="D702" i="5"/>
  <c r="D701" i="5"/>
  <c r="D700" i="5"/>
  <c r="D699" i="5"/>
  <c r="D698" i="5"/>
  <c r="D697" i="5"/>
  <c r="D696" i="5"/>
  <c r="D695" i="5"/>
  <c r="D694" i="5"/>
  <c r="I693" i="5"/>
  <c r="H693" i="5" s="1"/>
  <c r="D693" i="5"/>
  <c r="D692" i="5"/>
  <c r="I691" i="5"/>
  <c r="D691" i="5"/>
  <c r="I690" i="5"/>
  <c r="H690" i="5" s="1"/>
  <c r="D690" i="5"/>
  <c r="D689" i="5"/>
  <c r="D688" i="5"/>
  <c r="D687" i="5"/>
  <c r="D686" i="5"/>
  <c r="I685" i="5"/>
  <c r="D685" i="5"/>
  <c r="D684" i="5"/>
  <c r="D683" i="5"/>
  <c r="D682" i="5"/>
  <c r="I681" i="5"/>
  <c r="D681" i="5"/>
  <c r="I680" i="5"/>
  <c r="H680" i="5" s="1"/>
  <c r="B680" i="5" s="1"/>
  <c r="D680" i="5"/>
  <c r="D679" i="5"/>
  <c r="I678" i="5"/>
  <c r="H678" i="5" s="1"/>
  <c r="D678" i="5"/>
  <c r="I677" i="5"/>
  <c r="H677" i="5" s="1"/>
  <c r="D677" i="5"/>
  <c r="I676" i="5"/>
  <c r="H676" i="5" s="1"/>
  <c r="D676" i="5"/>
  <c r="I675" i="5"/>
  <c r="H675" i="5" s="1"/>
  <c r="D675" i="5"/>
  <c r="I674" i="5"/>
  <c r="H674" i="5" s="1"/>
  <c r="D674" i="5"/>
  <c r="I673" i="5"/>
  <c r="H673" i="5" s="1"/>
  <c r="D673" i="5"/>
  <c r="D672" i="5"/>
  <c r="D671" i="5"/>
  <c r="D670" i="5"/>
  <c r="D669" i="5"/>
  <c r="D668" i="5"/>
  <c r="I667" i="5"/>
  <c r="D667" i="5"/>
  <c r="D666" i="5"/>
  <c r="I665" i="5"/>
  <c r="I666" i="5" s="1"/>
  <c r="H666" i="5" s="1"/>
  <c r="D665" i="5"/>
  <c r="I664" i="5"/>
  <c r="H664" i="5" s="1"/>
  <c r="D664" i="5"/>
  <c r="D663" i="5"/>
  <c r="D662" i="5"/>
  <c r="D661" i="5"/>
  <c r="D660" i="5"/>
  <c r="D659" i="5"/>
  <c r="I658" i="5"/>
  <c r="I659" i="5" s="1"/>
  <c r="D658" i="5"/>
  <c r="I657" i="5"/>
  <c r="H657" i="5" s="1"/>
  <c r="D657" i="5"/>
  <c r="I656" i="5"/>
  <c r="H656" i="5" s="1"/>
  <c r="D656" i="5"/>
  <c r="I655" i="5"/>
  <c r="H655" i="5" s="1"/>
  <c r="D655" i="5"/>
  <c r="D654" i="5"/>
  <c r="D653" i="5"/>
  <c r="D652" i="5"/>
  <c r="D651" i="5"/>
  <c r="I650" i="5"/>
  <c r="H650" i="5" s="1"/>
  <c r="D650" i="5"/>
  <c r="D649" i="5"/>
  <c r="I648" i="5"/>
  <c r="I649" i="5" s="1"/>
  <c r="H649" i="5" s="1"/>
  <c r="D648" i="5"/>
  <c r="I647" i="5"/>
  <c r="H647" i="5" s="1"/>
  <c r="D647" i="5"/>
  <c r="I646" i="5"/>
  <c r="H646" i="5" s="1"/>
  <c r="D646" i="5"/>
  <c r="I645" i="5"/>
  <c r="H645" i="5" s="1"/>
  <c r="D645" i="5"/>
  <c r="I644" i="5"/>
  <c r="H644" i="5" s="1"/>
  <c r="D644" i="5"/>
  <c r="D643" i="5"/>
  <c r="D642" i="5"/>
  <c r="D641" i="5"/>
  <c r="D640" i="5"/>
  <c r="D639" i="5"/>
  <c r="I638" i="5"/>
  <c r="I639" i="5" s="1"/>
  <c r="D638" i="5"/>
  <c r="D637" i="5"/>
  <c r="I636" i="5"/>
  <c r="H636" i="5" s="1"/>
  <c r="D636" i="5"/>
  <c r="I635" i="5"/>
  <c r="H635" i="5" s="1"/>
  <c r="D635" i="5"/>
  <c r="I634" i="5"/>
  <c r="H634" i="5" s="1"/>
  <c r="D634" i="5"/>
  <c r="I633" i="5"/>
  <c r="H633" i="5" s="1"/>
  <c r="D633" i="5"/>
  <c r="I632" i="5"/>
  <c r="H632" i="5" s="1"/>
  <c r="D632" i="5"/>
  <c r="D631" i="5"/>
  <c r="D630" i="5"/>
  <c r="D629" i="5"/>
  <c r="D628" i="5"/>
  <c r="D627" i="5"/>
  <c r="D626" i="5"/>
  <c r="D625" i="5"/>
  <c r="I624" i="5"/>
  <c r="I625" i="5" s="1"/>
  <c r="D624" i="5"/>
  <c r="I623" i="5"/>
  <c r="H623" i="5" s="1"/>
  <c r="B623" i="5" s="1"/>
  <c r="D623" i="5"/>
  <c r="D622" i="5"/>
  <c r="I621" i="5"/>
  <c r="I622" i="5" s="1"/>
  <c r="H622" i="5" s="1"/>
  <c r="D621" i="5"/>
  <c r="D620" i="5"/>
  <c r="D619" i="5"/>
  <c r="D618" i="5"/>
  <c r="D617" i="5"/>
  <c r="I616" i="5"/>
  <c r="I617" i="5" s="1"/>
  <c r="H617" i="5" s="1"/>
  <c r="D616" i="5"/>
  <c r="D615" i="5"/>
  <c r="I614" i="5"/>
  <c r="I615" i="5" s="1"/>
  <c r="H615" i="5" s="1"/>
  <c r="G615" i="5" s="1"/>
  <c r="D614" i="5"/>
  <c r="D613" i="5"/>
  <c r="D612" i="5"/>
  <c r="D611" i="5"/>
  <c r="D610" i="5"/>
  <c r="D609" i="5"/>
  <c r="D608" i="5"/>
  <c r="D607" i="5"/>
  <c r="I606" i="5"/>
  <c r="I607" i="5" s="1"/>
  <c r="D606" i="5"/>
  <c r="D605" i="5"/>
  <c r="D604" i="5"/>
  <c r="D603" i="5"/>
  <c r="D602" i="5"/>
  <c r="D601" i="5"/>
  <c r="D600" i="5"/>
  <c r="D599" i="5"/>
  <c r="D598" i="5"/>
  <c r="D597" i="5"/>
  <c r="I596" i="5"/>
  <c r="I597" i="5" s="1"/>
  <c r="H597" i="5" s="1"/>
  <c r="D596" i="5"/>
  <c r="D595" i="5"/>
  <c r="I594" i="5"/>
  <c r="I595" i="5" s="1"/>
  <c r="H595" i="5" s="1"/>
  <c r="D594" i="5"/>
  <c r="D593" i="5"/>
  <c r="I592" i="5"/>
  <c r="H592" i="5" s="1"/>
  <c r="D592" i="5"/>
  <c r="D591" i="5"/>
  <c r="D590" i="5"/>
  <c r="D589" i="5"/>
  <c r="D588" i="5"/>
  <c r="D587" i="5"/>
  <c r="I586" i="5"/>
  <c r="D586" i="5"/>
  <c r="D585" i="5"/>
  <c r="D584" i="5"/>
  <c r="D583" i="5"/>
  <c r="D582" i="5"/>
  <c r="D581" i="5"/>
  <c r="D580" i="5"/>
  <c r="D579" i="5"/>
  <c r="I578" i="5"/>
  <c r="I579" i="5" s="1"/>
  <c r="D578" i="5"/>
  <c r="D577" i="5"/>
  <c r="D576" i="5"/>
  <c r="D575" i="5"/>
  <c r="I574" i="5"/>
  <c r="H574" i="5" s="1"/>
  <c r="D574" i="5"/>
  <c r="D573" i="5"/>
  <c r="D572" i="5"/>
  <c r="D571" i="5"/>
  <c r="D570" i="5"/>
  <c r="D569" i="5"/>
  <c r="D568" i="5"/>
  <c r="D567" i="5"/>
  <c r="I566" i="5"/>
  <c r="I567" i="5" s="1"/>
  <c r="D566" i="5"/>
  <c r="D565" i="5"/>
  <c r="D564" i="5"/>
  <c r="D563" i="5"/>
  <c r="I562" i="5"/>
  <c r="D562" i="5"/>
  <c r="I561" i="5"/>
  <c r="H561" i="5" s="1"/>
  <c r="D561" i="5"/>
  <c r="D560" i="5"/>
  <c r="I559" i="5"/>
  <c r="D559" i="5"/>
  <c r="D558" i="5"/>
  <c r="D557" i="5"/>
  <c r="D556" i="5"/>
  <c r="D555" i="5"/>
  <c r="I554" i="5"/>
  <c r="D554" i="5"/>
  <c r="D553" i="5"/>
  <c r="D552" i="5"/>
  <c r="D551" i="5"/>
  <c r="I550" i="5"/>
  <c r="I551" i="5" s="1"/>
  <c r="D550" i="5"/>
  <c r="I549" i="5"/>
  <c r="H549" i="5" s="1"/>
  <c r="D549" i="5"/>
  <c r="I548" i="5"/>
  <c r="H548" i="5" s="1"/>
  <c r="D548" i="5"/>
  <c r="D547" i="5"/>
  <c r="D546" i="5"/>
  <c r="D545" i="5"/>
  <c r="D544" i="5"/>
  <c r="D543" i="5"/>
  <c r="D542" i="5"/>
  <c r="I541" i="5"/>
  <c r="I542" i="5" s="1"/>
  <c r="H542" i="5" s="1"/>
  <c r="D541" i="5"/>
  <c r="D540" i="5"/>
  <c r="D539" i="5"/>
  <c r="D538" i="5"/>
  <c r="D537" i="5"/>
  <c r="D536" i="5"/>
  <c r="D535" i="5"/>
  <c r="D534" i="5"/>
  <c r="D533" i="5"/>
  <c r="D532" i="5"/>
  <c r="D531" i="5"/>
  <c r="D530" i="5"/>
  <c r="D529" i="5"/>
  <c r="I528" i="5"/>
  <c r="D528" i="5"/>
  <c r="I527" i="5"/>
  <c r="H527" i="5" s="1"/>
  <c r="D527" i="5"/>
  <c r="I526" i="5"/>
  <c r="H526" i="5" s="1"/>
  <c r="D526" i="5"/>
  <c r="I525" i="5"/>
  <c r="H525" i="5" s="1"/>
  <c r="D525" i="5"/>
  <c r="I524" i="5"/>
  <c r="H524" i="5" s="1"/>
  <c r="D524" i="5"/>
  <c r="I523" i="5"/>
  <c r="H523" i="5" s="1"/>
  <c r="D523" i="5"/>
  <c r="I522" i="5"/>
  <c r="H522" i="5" s="1"/>
  <c r="D522" i="5"/>
  <c r="I521" i="5"/>
  <c r="H521" i="5" s="1"/>
  <c r="D521" i="5"/>
  <c r="I520" i="5"/>
  <c r="H520" i="5" s="1"/>
  <c r="D520" i="5"/>
  <c r="D519" i="5"/>
  <c r="D518" i="5"/>
  <c r="D517" i="5"/>
  <c r="D516" i="5"/>
  <c r="D515" i="5"/>
  <c r="D514" i="5"/>
  <c r="D513" i="5"/>
  <c r="D512" i="5"/>
  <c r="D511" i="5"/>
  <c r="D510" i="5"/>
  <c r="D509" i="5"/>
  <c r="I508" i="5"/>
  <c r="D508" i="5"/>
  <c r="I507" i="5"/>
  <c r="H507" i="5" s="1"/>
  <c r="D507" i="5"/>
  <c r="D506" i="5"/>
  <c r="D505" i="5"/>
  <c r="D504" i="5"/>
  <c r="D503" i="5"/>
  <c r="D502" i="5"/>
  <c r="D501" i="5"/>
  <c r="D500" i="5"/>
  <c r="D499" i="5"/>
  <c r="I498" i="5"/>
  <c r="I499" i="5" s="1"/>
  <c r="D498" i="5"/>
  <c r="D497" i="5"/>
  <c r="I496" i="5"/>
  <c r="D496" i="5"/>
  <c r="I495" i="5"/>
  <c r="H495" i="5" s="1"/>
  <c r="D495" i="5"/>
  <c r="D494" i="5"/>
  <c r="D493" i="5"/>
  <c r="D492" i="5"/>
  <c r="D491" i="5"/>
  <c r="I490" i="5"/>
  <c r="H490" i="5" s="1"/>
  <c r="D490" i="5"/>
  <c r="D489" i="5"/>
  <c r="D488" i="5"/>
  <c r="D487" i="5"/>
  <c r="D486" i="5"/>
  <c r="D485" i="5"/>
  <c r="I484" i="5"/>
  <c r="D484" i="5"/>
  <c r="D483" i="5"/>
  <c r="D482" i="5"/>
  <c r="D481" i="5"/>
  <c r="D480" i="5"/>
  <c r="I479" i="5"/>
  <c r="D479" i="5"/>
  <c r="D478" i="5"/>
  <c r="D477" i="5"/>
  <c r="D476" i="5"/>
  <c r="D475" i="5"/>
  <c r="D474" i="5"/>
  <c r="I473" i="5"/>
  <c r="I474" i="5" s="1"/>
  <c r="I475" i="5" s="1"/>
  <c r="D473" i="5"/>
  <c r="D472" i="5"/>
  <c r="D471" i="5"/>
  <c r="I470" i="5"/>
  <c r="H470" i="5" s="1"/>
  <c r="D470" i="5"/>
  <c r="I469" i="5"/>
  <c r="H469" i="5" s="1"/>
  <c r="D469" i="5"/>
  <c r="I468" i="5"/>
  <c r="H468" i="5" s="1"/>
  <c r="D468" i="5"/>
  <c r="D467" i="5"/>
  <c r="I466" i="5"/>
  <c r="D466" i="5"/>
  <c r="D465" i="5"/>
  <c r="D464" i="5"/>
  <c r="D463" i="5"/>
  <c r="D462" i="5"/>
  <c r="D461" i="5"/>
  <c r="D460" i="5"/>
  <c r="D459" i="5"/>
  <c r="D458" i="5"/>
  <c r="I457" i="5"/>
  <c r="I458" i="5" s="1"/>
  <c r="I459" i="5" s="1"/>
  <c r="D457" i="5"/>
  <c r="I456" i="5"/>
  <c r="H456" i="5" s="1"/>
  <c r="D456" i="5"/>
  <c r="I455" i="5"/>
  <c r="H455" i="5" s="1"/>
  <c r="B455" i="5" s="1"/>
  <c r="D455" i="5"/>
  <c r="D454" i="5"/>
  <c r="D453" i="5"/>
  <c r="D452" i="5"/>
  <c r="D451" i="5"/>
  <c r="D450" i="5"/>
  <c r="D449" i="5"/>
  <c r="D448" i="5"/>
  <c r="I447" i="5"/>
  <c r="H447" i="5" s="1"/>
  <c r="D447" i="5"/>
  <c r="I446" i="5"/>
  <c r="H446" i="5" s="1"/>
  <c r="D446" i="5"/>
  <c r="I445" i="5"/>
  <c r="H445" i="5" s="1"/>
  <c r="D445" i="5"/>
  <c r="I444" i="5"/>
  <c r="H444" i="5" s="1"/>
  <c r="D444" i="5"/>
  <c r="I443" i="5"/>
  <c r="H443" i="5" s="1"/>
  <c r="D443" i="5"/>
  <c r="I442" i="5"/>
  <c r="H442" i="5" s="1"/>
  <c r="D442" i="5"/>
  <c r="I441" i="5"/>
  <c r="H441" i="5" s="1"/>
  <c r="D441" i="5"/>
  <c r="I440" i="5"/>
  <c r="H440" i="5" s="1"/>
  <c r="D440" i="5"/>
  <c r="I439" i="5"/>
  <c r="H439" i="5" s="1"/>
  <c r="D439" i="5"/>
  <c r="D438" i="5"/>
  <c r="D437" i="5"/>
  <c r="D436" i="5"/>
  <c r="D435" i="5"/>
  <c r="D434" i="5"/>
  <c r="D433" i="5"/>
  <c r="D432" i="5"/>
  <c r="D431" i="5"/>
  <c r="D430" i="5"/>
  <c r="D429" i="5"/>
  <c r="D428" i="5"/>
  <c r="D427" i="5"/>
  <c r="D426" i="5"/>
  <c r="I425" i="5"/>
  <c r="D425" i="5"/>
  <c r="D424" i="5"/>
  <c r="D423" i="5"/>
  <c r="D422" i="5"/>
  <c r="D421" i="5"/>
  <c r="D420" i="5"/>
  <c r="I419" i="5"/>
  <c r="H419" i="5" s="1"/>
  <c r="D419" i="5"/>
  <c r="I418" i="5"/>
  <c r="H418" i="5" s="1"/>
  <c r="B418" i="5" s="1"/>
  <c r="D418" i="5"/>
  <c r="D417" i="5"/>
  <c r="I416" i="5"/>
  <c r="D416" i="5"/>
  <c r="D415" i="5"/>
  <c r="D414" i="5"/>
  <c r="I413" i="5"/>
  <c r="H413" i="5" s="1"/>
  <c r="D413" i="5"/>
  <c r="I412" i="5"/>
  <c r="H412" i="5" s="1"/>
  <c r="D412" i="5"/>
  <c r="D411" i="5"/>
  <c r="D410" i="5"/>
  <c r="D409" i="5"/>
  <c r="D408" i="5"/>
  <c r="D407" i="5"/>
  <c r="I406" i="5"/>
  <c r="H406" i="5" s="1"/>
  <c r="D406" i="5"/>
  <c r="I405" i="5"/>
  <c r="H405" i="5" s="1"/>
  <c r="B405" i="5" s="1"/>
  <c r="D405" i="5"/>
  <c r="D404" i="5"/>
  <c r="I403" i="5"/>
  <c r="I404" i="5" s="1"/>
  <c r="H404" i="5" s="1"/>
  <c r="G404" i="5" s="1"/>
  <c r="D403" i="5"/>
  <c r="D402" i="5"/>
  <c r="D401" i="5"/>
  <c r="D400" i="5"/>
  <c r="D399" i="5"/>
  <c r="D398" i="5"/>
  <c r="D397" i="5"/>
  <c r="D396" i="5"/>
  <c r="I395" i="5"/>
  <c r="D395" i="5"/>
  <c r="D394" i="5"/>
  <c r="I393" i="5"/>
  <c r="H393" i="5" s="1"/>
  <c r="D393" i="5"/>
  <c r="I392" i="5"/>
  <c r="H392" i="5" s="1"/>
  <c r="D392" i="5"/>
  <c r="D391" i="5"/>
  <c r="I390" i="5"/>
  <c r="I391" i="5" s="1"/>
  <c r="H391" i="5" s="1"/>
  <c r="G391" i="5" s="1"/>
  <c r="D390" i="5"/>
  <c r="D389" i="5"/>
  <c r="I388" i="5"/>
  <c r="D388" i="5"/>
  <c r="D387" i="5"/>
  <c r="D386" i="5"/>
  <c r="D385" i="5"/>
  <c r="I384" i="5"/>
  <c r="D384" i="5"/>
  <c r="I383" i="5"/>
  <c r="H383" i="5" s="1"/>
  <c r="D383" i="5"/>
  <c r="I382" i="5"/>
  <c r="H382" i="5" s="1"/>
  <c r="D382" i="5"/>
  <c r="I381" i="5"/>
  <c r="H381" i="5" s="1"/>
  <c r="D381" i="5"/>
  <c r="I380" i="5"/>
  <c r="H380" i="5" s="1"/>
  <c r="D380" i="5"/>
  <c r="I379" i="5"/>
  <c r="H379" i="5" s="1"/>
  <c r="D379" i="5"/>
  <c r="I378" i="5"/>
  <c r="H378" i="5" s="1"/>
  <c r="D378" i="5"/>
  <c r="I377" i="5"/>
  <c r="H377" i="5" s="1"/>
  <c r="D377" i="5"/>
  <c r="I376" i="5"/>
  <c r="H376" i="5" s="1"/>
  <c r="D376" i="5"/>
  <c r="D375" i="5"/>
  <c r="D374" i="5"/>
  <c r="D373" i="5"/>
  <c r="D372" i="5"/>
  <c r="D371" i="5"/>
  <c r="D370" i="5"/>
  <c r="D369" i="5"/>
  <c r="D368" i="5"/>
  <c r="D367" i="5"/>
  <c r="I366" i="5"/>
  <c r="H366" i="5" s="1"/>
  <c r="D366" i="5"/>
  <c r="D365" i="5"/>
  <c r="D364" i="5"/>
  <c r="D363" i="5"/>
  <c r="D362" i="5"/>
  <c r="D361" i="5"/>
  <c r="D360" i="5"/>
  <c r="D359" i="5"/>
  <c r="D358" i="5"/>
  <c r="D357" i="5"/>
  <c r="I356" i="5"/>
  <c r="D356" i="5"/>
  <c r="I355" i="5"/>
  <c r="H355" i="5" s="1"/>
  <c r="D355" i="5"/>
  <c r="I354" i="5"/>
  <c r="H354" i="5" s="1"/>
  <c r="D354" i="5"/>
  <c r="I353" i="5"/>
  <c r="H353" i="5" s="1"/>
  <c r="D353" i="5"/>
  <c r="I352" i="5"/>
  <c r="H352" i="5" s="1"/>
  <c r="D352" i="5"/>
  <c r="I351" i="5"/>
  <c r="H351" i="5" s="1"/>
  <c r="D351" i="5"/>
  <c r="I350" i="5"/>
  <c r="H350" i="5" s="1"/>
  <c r="D350" i="5"/>
  <c r="I349" i="5"/>
  <c r="H349" i="5" s="1"/>
  <c r="D349" i="5"/>
  <c r="I348" i="5"/>
  <c r="H348" i="5" s="1"/>
  <c r="D348" i="5"/>
  <c r="D347" i="5"/>
  <c r="D346" i="5"/>
  <c r="D345" i="5"/>
  <c r="D344" i="5"/>
  <c r="D343" i="5"/>
  <c r="D342" i="5"/>
  <c r="D341" i="5"/>
  <c r="D340" i="5"/>
  <c r="I339" i="5"/>
  <c r="I340" i="5" s="1"/>
  <c r="D339" i="5"/>
  <c r="I338" i="5"/>
  <c r="H338" i="5" s="1"/>
  <c r="D338" i="5"/>
  <c r="I337" i="5"/>
  <c r="H337" i="5" s="1"/>
  <c r="B337" i="5" s="1"/>
  <c r="D337" i="5"/>
  <c r="I336" i="5"/>
  <c r="H336" i="5" s="1"/>
  <c r="D336" i="5"/>
  <c r="I335" i="5"/>
  <c r="H335" i="5" s="1"/>
  <c r="D335" i="5"/>
  <c r="D334" i="5"/>
  <c r="D333" i="5"/>
  <c r="D332" i="5"/>
  <c r="D331" i="5"/>
  <c r="D330" i="5"/>
  <c r="D329" i="5"/>
  <c r="D328" i="5"/>
  <c r="D327" i="5"/>
  <c r="I326" i="5"/>
  <c r="I327" i="5" s="1"/>
  <c r="H327" i="5" s="1"/>
  <c r="G327" i="5" s="1"/>
  <c r="D326" i="5"/>
  <c r="D325" i="5"/>
  <c r="D324" i="5"/>
  <c r="D323" i="5"/>
  <c r="D322" i="5"/>
  <c r="D321" i="5"/>
  <c r="D320" i="5"/>
  <c r="D319" i="5"/>
  <c r="D318" i="5"/>
  <c r="D317" i="5"/>
  <c r="I316" i="5"/>
  <c r="D316" i="5"/>
  <c r="I315" i="5"/>
  <c r="H315" i="5" s="1"/>
  <c r="B315" i="5" s="1"/>
  <c r="D315" i="5"/>
  <c r="D314" i="5"/>
  <c r="D313" i="5"/>
  <c r="D312" i="5"/>
  <c r="I311" i="5"/>
  <c r="I312" i="5" s="1"/>
  <c r="D311" i="5"/>
  <c r="I310" i="5"/>
  <c r="H310" i="5" s="1"/>
  <c r="D310" i="5"/>
  <c r="I309" i="5"/>
  <c r="H309" i="5" s="1"/>
  <c r="D309" i="5"/>
  <c r="I308" i="5"/>
  <c r="H308" i="5" s="1"/>
  <c r="D308" i="5"/>
  <c r="I307" i="5"/>
  <c r="H307" i="5" s="1"/>
  <c r="D307" i="5"/>
  <c r="I306" i="5"/>
  <c r="H306" i="5" s="1"/>
  <c r="D306" i="5"/>
  <c r="D305" i="5"/>
  <c r="D304" i="5"/>
  <c r="D303" i="5"/>
  <c r="D302" i="5"/>
  <c r="D301" i="5"/>
  <c r="D300" i="5"/>
  <c r="D299" i="5"/>
  <c r="I298" i="5"/>
  <c r="D298" i="5"/>
  <c r="D297" i="5"/>
  <c r="D296" i="5"/>
  <c r="D295" i="5"/>
  <c r="D294" i="5"/>
  <c r="D293" i="5"/>
  <c r="D292" i="5"/>
  <c r="I291" i="5"/>
  <c r="H291" i="5" s="1"/>
  <c r="B291" i="5" s="1"/>
  <c r="D291" i="5"/>
  <c r="D290" i="5"/>
  <c r="I289" i="5"/>
  <c r="D289" i="5"/>
  <c r="I288" i="5"/>
  <c r="H288" i="5" s="1"/>
  <c r="D288" i="5"/>
  <c r="D287" i="5"/>
  <c r="D286" i="5"/>
  <c r="D285" i="5"/>
  <c r="D284" i="5"/>
  <c r="D283" i="5"/>
  <c r="D282" i="5"/>
  <c r="D281" i="5"/>
  <c r="D280" i="5"/>
  <c r="D279" i="5"/>
  <c r="D278" i="5"/>
  <c r="D277" i="5"/>
  <c r="D276" i="5"/>
  <c r="I275" i="5"/>
  <c r="I276" i="5" s="1"/>
  <c r="D275" i="5"/>
  <c r="I274" i="5"/>
  <c r="H274" i="5" s="1"/>
  <c r="D274" i="5"/>
  <c r="I273" i="5"/>
  <c r="H273" i="5" s="1"/>
  <c r="D273" i="5"/>
  <c r="I272" i="5"/>
  <c r="H272" i="5" s="1"/>
  <c r="D272" i="5"/>
  <c r="D271" i="5"/>
  <c r="I270" i="5"/>
  <c r="D270" i="5"/>
  <c r="I269" i="5"/>
  <c r="H269" i="5" s="1"/>
  <c r="D269" i="5"/>
  <c r="I268" i="5"/>
  <c r="H268" i="5" s="1"/>
  <c r="D268" i="5"/>
  <c r="I267" i="5"/>
  <c r="H267" i="5" s="1"/>
  <c r="D267" i="5"/>
  <c r="I266" i="5"/>
  <c r="H266" i="5" s="1"/>
  <c r="D266" i="5"/>
  <c r="I265" i="5"/>
  <c r="H265" i="5" s="1"/>
  <c r="D265" i="5"/>
  <c r="I264" i="5"/>
  <c r="H264" i="5" s="1"/>
  <c r="D264" i="5"/>
  <c r="I263" i="5"/>
  <c r="H263" i="5" s="1"/>
  <c r="D263" i="5"/>
  <c r="I262" i="5"/>
  <c r="H262" i="5" s="1"/>
  <c r="D262" i="5"/>
  <c r="D261" i="5"/>
  <c r="D260" i="5"/>
  <c r="D259" i="5"/>
  <c r="D258" i="5"/>
  <c r="D257" i="5"/>
  <c r="D256" i="5"/>
  <c r="D255" i="5"/>
  <c r="D254" i="5"/>
  <c r="D253" i="5"/>
  <c r="D252" i="5"/>
  <c r="D251" i="5"/>
  <c r="D250" i="5"/>
  <c r="D249" i="5"/>
  <c r="D248" i="5"/>
  <c r="I247" i="5"/>
  <c r="H247" i="5" s="1"/>
  <c r="B247" i="5" s="1"/>
  <c r="D247" i="5"/>
  <c r="D246" i="5"/>
  <c r="D245" i="5"/>
  <c r="D244" i="5"/>
  <c r="D243" i="5"/>
  <c r="D242" i="5"/>
  <c r="D241" i="5"/>
  <c r="I240" i="5"/>
  <c r="D240" i="5"/>
  <c r="I239" i="5"/>
  <c r="H239" i="5" s="1"/>
  <c r="D239" i="5"/>
  <c r="D238" i="5"/>
  <c r="D237" i="5"/>
  <c r="D236" i="5"/>
  <c r="D235" i="5"/>
  <c r="D234" i="5"/>
  <c r="D233" i="5"/>
  <c r="D232" i="5"/>
  <c r="D231" i="5"/>
  <c r="D230" i="5"/>
  <c r="D229" i="5"/>
  <c r="D228" i="5"/>
  <c r="I227" i="5"/>
  <c r="I228" i="5" s="1"/>
  <c r="D227" i="5"/>
  <c r="I226" i="5"/>
  <c r="H226" i="5" s="1"/>
  <c r="B226" i="5" s="1"/>
  <c r="D226" i="5"/>
  <c r="D225" i="5"/>
  <c r="I224" i="5"/>
  <c r="D224" i="5"/>
  <c r="I223" i="5"/>
  <c r="H223" i="5" s="1"/>
  <c r="D223" i="5"/>
  <c r="I222" i="5"/>
  <c r="H222" i="5" s="1"/>
  <c r="D222" i="5"/>
  <c r="I221" i="5"/>
  <c r="H221" i="5" s="1"/>
  <c r="D221" i="5"/>
  <c r="I220" i="5"/>
  <c r="H220" i="5" s="1"/>
  <c r="D220" i="5"/>
  <c r="D219" i="5"/>
  <c r="D218" i="5"/>
  <c r="D217" i="5"/>
  <c r="D216" i="5"/>
  <c r="D215" i="5"/>
  <c r="D214" i="5"/>
  <c r="I213" i="5"/>
  <c r="H213" i="5" s="1"/>
  <c r="D213" i="5"/>
  <c r="I212" i="5"/>
  <c r="H212" i="5" s="1"/>
  <c r="B212" i="5" s="1"/>
  <c r="D212" i="5"/>
  <c r="D211" i="5"/>
  <c r="D210" i="5"/>
  <c r="D209" i="5"/>
  <c r="D208" i="5"/>
  <c r="D207" i="5"/>
  <c r="D206" i="5"/>
  <c r="D205" i="5"/>
  <c r="I204" i="5"/>
  <c r="D204" i="5"/>
  <c r="I203" i="5"/>
  <c r="H203" i="5" s="1"/>
  <c r="D203" i="5"/>
  <c r="D202" i="5"/>
  <c r="D201" i="5"/>
  <c r="D200" i="5"/>
  <c r="D199" i="5"/>
  <c r="D198" i="5"/>
  <c r="D197" i="5"/>
  <c r="I196" i="5"/>
  <c r="D196" i="5"/>
  <c r="I195" i="5"/>
  <c r="H195" i="5" s="1"/>
  <c r="D195" i="5"/>
  <c r="I194" i="5"/>
  <c r="H194" i="5" s="1"/>
  <c r="D194" i="5"/>
  <c r="D193" i="5"/>
  <c r="D192" i="5"/>
  <c r="D191" i="5"/>
  <c r="D190" i="5"/>
  <c r="D189" i="5"/>
  <c r="D188" i="5"/>
  <c r="D187" i="5"/>
  <c r="D186" i="5"/>
  <c r="D185" i="5"/>
  <c r="I184" i="5"/>
  <c r="D184" i="5"/>
  <c r="I183" i="5"/>
  <c r="H183" i="5" s="1"/>
  <c r="D183" i="5"/>
  <c r="D182" i="5"/>
  <c r="I181" i="5"/>
  <c r="I182" i="5" s="1"/>
  <c r="H182" i="5" s="1"/>
  <c r="D181" i="5"/>
  <c r="I180" i="5"/>
  <c r="H180" i="5" s="1"/>
  <c r="D180" i="5"/>
  <c r="D179" i="5"/>
  <c r="D178" i="5"/>
  <c r="D177" i="5"/>
  <c r="D176" i="5"/>
  <c r="D175" i="5"/>
  <c r="D174" i="5"/>
  <c r="I173" i="5"/>
  <c r="H173" i="5" s="1"/>
  <c r="D173" i="5"/>
  <c r="D172" i="5"/>
  <c r="D171" i="5"/>
  <c r="D170" i="5"/>
  <c r="I169" i="5"/>
  <c r="I170" i="5" s="1"/>
  <c r="D169" i="5"/>
  <c r="I168" i="5"/>
  <c r="H168" i="5" s="1"/>
  <c r="B168" i="5" s="1"/>
  <c r="D168" i="5"/>
  <c r="D167" i="5"/>
  <c r="D166" i="5"/>
  <c r="D165" i="5"/>
  <c r="D164" i="5"/>
  <c r="D163" i="5"/>
  <c r="D162" i="5"/>
  <c r="D161" i="5"/>
  <c r="D160" i="5"/>
  <c r="I159" i="5"/>
  <c r="H159" i="5" s="1"/>
  <c r="D159" i="5"/>
  <c r="I158" i="5"/>
  <c r="H158" i="5" s="1"/>
  <c r="D158" i="5"/>
  <c r="I157" i="5"/>
  <c r="H157" i="5" s="1"/>
  <c r="D157" i="5"/>
  <c r="D156" i="5"/>
  <c r="D155" i="5"/>
  <c r="I154" i="5"/>
  <c r="H154" i="5" s="1"/>
  <c r="D154" i="5"/>
  <c r="D153" i="5"/>
  <c r="D152" i="5"/>
  <c r="D151" i="5"/>
  <c r="D150" i="5"/>
  <c r="D149" i="5"/>
  <c r="D148" i="5"/>
  <c r="D147" i="5"/>
  <c r="D146" i="5"/>
  <c r="D145" i="5"/>
  <c r="D144" i="5"/>
  <c r="I143" i="5"/>
  <c r="D143" i="5"/>
  <c r="I142" i="5"/>
  <c r="H142" i="5" s="1"/>
  <c r="D142" i="5"/>
  <c r="I141" i="5"/>
  <c r="H141" i="5" s="1"/>
  <c r="B141" i="5" s="1"/>
  <c r="D141" i="5"/>
  <c r="D140" i="5"/>
  <c r="D139" i="5"/>
  <c r="D138" i="5"/>
  <c r="D137" i="5"/>
  <c r="D136" i="5"/>
  <c r="D135" i="5"/>
  <c r="I134" i="5"/>
  <c r="I135" i="5" s="1"/>
  <c r="I136" i="5" s="1"/>
  <c r="D134" i="5"/>
  <c r="I133" i="5"/>
  <c r="H133" i="5" s="1"/>
  <c r="B133" i="5" s="1"/>
  <c r="D133" i="5"/>
  <c r="D132" i="5"/>
  <c r="D131" i="5"/>
  <c r="D130" i="5"/>
  <c r="D129" i="5"/>
  <c r="D128" i="5"/>
  <c r="D127" i="5"/>
  <c r="I126" i="5"/>
  <c r="H126" i="5" s="1"/>
  <c r="D126" i="5"/>
  <c r="D125" i="5"/>
  <c r="D124" i="5"/>
  <c r="D123" i="5"/>
  <c r="D122" i="5"/>
  <c r="D121" i="5"/>
  <c r="I120" i="5"/>
  <c r="H120" i="5" s="1"/>
  <c r="D120" i="5"/>
  <c r="D119" i="5"/>
  <c r="D118" i="5"/>
  <c r="D117" i="5"/>
  <c r="D116" i="5"/>
  <c r="D115" i="5"/>
  <c r="I114" i="5"/>
  <c r="H114" i="5" s="1"/>
  <c r="D114" i="5"/>
  <c r="D113" i="5"/>
  <c r="I112" i="5"/>
  <c r="H112" i="5" s="1"/>
  <c r="D112" i="5"/>
  <c r="I111" i="5"/>
  <c r="H111" i="5" s="1"/>
  <c r="B111" i="5" s="1"/>
  <c r="D111" i="5"/>
  <c r="D110" i="5"/>
  <c r="D109" i="5"/>
  <c r="D108" i="5"/>
  <c r="D107" i="5"/>
  <c r="D106" i="5"/>
  <c r="D105" i="5"/>
  <c r="D104" i="5"/>
  <c r="D103" i="5"/>
  <c r="D102" i="5"/>
  <c r="K101" i="5" a="1"/>
  <c r="K101" i="5" s="1"/>
  <c r="D101" i="5" s="1"/>
  <c r="I101" i="5"/>
  <c r="I102" i="5" s="1"/>
  <c r="I100" i="5"/>
  <c r="H100" i="5" s="1"/>
  <c r="D100" i="5"/>
  <c r="I99" i="5"/>
  <c r="H99" i="5" s="1"/>
  <c r="D99" i="5"/>
  <c r="D98" i="5"/>
  <c r="D97" i="5"/>
  <c r="D96" i="5"/>
  <c r="D95" i="5"/>
  <c r="D94" i="5"/>
  <c r="D93" i="5"/>
  <c r="D92" i="5"/>
  <c r="D91" i="5"/>
  <c r="D90" i="5"/>
  <c r="D89" i="5"/>
  <c r="D88" i="5"/>
  <c r="D87" i="5"/>
  <c r="D86" i="5"/>
  <c r="D85" i="5"/>
  <c r="I84" i="5"/>
  <c r="I85" i="5" s="1"/>
  <c r="D84" i="5"/>
  <c r="I83" i="5"/>
  <c r="H83" i="5" s="1"/>
  <c r="B83" i="5" s="1"/>
  <c r="D83" i="5"/>
  <c r="I82" i="5"/>
  <c r="H82" i="5" s="1"/>
  <c r="D82" i="5"/>
  <c r="D81" i="5"/>
  <c r="D80" i="5"/>
  <c r="D79" i="5"/>
  <c r="D78" i="5"/>
  <c r="D77" i="5"/>
  <c r="I76" i="5"/>
  <c r="I77" i="5" s="1"/>
  <c r="D76" i="5"/>
  <c r="I75" i="5"/>
  <c r="H75" i="5" s="1"/>
  <c r="D75" i="5"/>
  <c r="I74" i="5"/>
  <c r="H74" i="5" s="1"/>
  <c r="D74" i="5"/>
  <c r="I73" i="5"/>
  <c r="H73" i="5" s="1"/>
  <c r="D73" i="5"/>
  <c r="D72" i="5"/>
  <c r="I71" i="5"/>
  <c r="H71" i="5" s="1"/>
  <c r="D71" i="5"/>
  <c r="D70" i="5"/>
  <c r="D69" i="5"/>
  <c r="D68" i="5"/>
  <c r="D67" i="5"/>
  <c r="I66" i="5"/>
  <c r="H66" i="5" s="1"/>
  <c r="D66" i="5"/>
  <c r="D65" i="5"/>
  <c r="D64" i="5"/>
  <c r="I63" i="5"/>
  <c r="H63" i="5" s="1"/>
  <c r="B63" i="5" s="1"/>
  <c r="D63" i="5"/>
  <c r="D62" i="5"/>
  <c r="I61" i="5"/>
  <c r="H61" i="5" s="1"/>
  <c r="D61" i="5"/>
  <c r="I60" i="5"/>
  <c r="H60" i="5" s="1"/>
  <c r="D60" i="5"/>
  <c r="D59" i="5"/>
  <c r="D58" i="5"/>
  <c r="D57" i="5"/>
  <c r="D56" i="5"/>
  <c r="I55" i="5"/>
  <c r="I56" i="5" s="1"/>
  <c r="D55" i="5"/>
  <c r="I54" i="5"/>
  <c r="H54" i="5" s="1"/>
  <c r="D54" i="5"/>
  <c r="D53" i="5"/>
  <c r="D52" i="5"/>
  <c r="D51" i="5"/>
  <c r="D50" i="5"/>
  <c r="D49" i="5"/>
  <c r="D48" i="5"/>
  <c r="D47" i="5"/>
  <c r="D46" i="5"/>
  <c r="D45" i="5"/>
  <c r="I44" i="5"/>
  <c r="I45" i="5" s="1"/>
  <c r="D44" i="5"/>
  <c r="D43" i="5"/>
  <c r="I42" i="5"/>
  <c r="H42" i="5" s="1"/>
  <c r="D42" i="5"/>
  <c r="I41" i="5"/>
  <c r="H41" i="5" s="1"/>
  <c r="D41" i="5"/>
  <c r="I40" i="5"/>
  <c r="H40" i="5" s="1"/>
  <c r="D40" i="5"/>
  <c r="D39" i="5"/>
  <c r="D38" i="5"/>
  <c r="D37" i="5"/>
  <c r="D36" i="5"/>
  <c r="D35" i="5"/>
  <c r="D34" i="5"/>
  <c r="D33" i="5"/>
  <c r="I32" i="5"/>
  <c r="I33" i="5" s="1"/>
  <c r="H33" i="5" s="1"/>
  <c r="G33" i="5" s="1"/>
  <c r="D32" i="5"/>
  <c r="I31" i="5"/>
  <c r="H31" i="5" s="1"/>
  <c r="B31" i="5" s="1"/>
  <c r="D31" i="5"/>
  <c r="D30" i="5"/>
  <c r="D29" i="5"/>
  <c r="D28" i="5"/>
  <c r="D27" i="5"/>
  <c r="I25" i="5"/>
  <c r="H25" i="5" s="1"/>
  <c r="I24" i="5"/>
  <c r="H24" i="5" s="1"/>
  <c r="I23" i="5"/>
  <c r="H23" i="5" s="1"/>
  <c r="I22" i="5"/>
  <c r="H22" i="5" s="1"/>
  <c r="B22" i="5" s="1"/>
  <c r="D20" i="5"/>
  <c r="D19" i="5"/>
  <c r="D18" i="5"/>
  <c r="D17" i="5"/>
  <c r="D16" i="5"/>
  <c r="D15" i="5"/>
  <c r="D14" i="5"/>
  <c r="D13" i="5"/>
  <c r="I12" i="5"/>
  <c r="I13" i="5" s="1"/>
  <c r="H13" i="5" s="1"/>
  <c r="B13" i="5" s="1"/>
  <c r="D12" i="5"/>
  <c r="D11" i="5"/>
  <c r="D10" i="5"/>
  <c r="D9" i="5"/>
  <c r="D8" i="5"/>
  <c r="D5" i="5"/>
  <c r="D4" i="5"/>
  <c r="D3" i="5"/>
  <c r="E3" i="4"/>
  <c r="E4" i="4"/>
  <c r="E5" i="4"/>
  <c r="E6" i="4"/>
  <c r="E7" i="4"/>
  <c r="E8" i="4"/>
  <c r="E9" i="4"/>
  <c r="E10" i="4"/>
  <c r="E11" i="4"/>
  <c r="E12" i="4"/>
  <c r="E13" i="4"/>
  <c r="E14" i="4"/>
  <c r="E15" i="4"/>
  <c r="E16" i="4"/>
  <c r="E17" i="4"/>
  <c r="E18" i="4"/>
  <c r="E19" i="4"/>
  <c r="E2"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1701" i="4"/>
  <c r="E1702" i="4"/>
  <c r="E1703" i="4"/>
  <c r="I24" i="4"/>
  <c r="I25" i="4" s="1"/>
  <c r="I30" i="4"/>
  <c r="H30" i="4" s="1"/>
  <c r="B30" i="4" s="1"/>
  <c r="I38" i="4"/>
  <c r="H38" i="4" s="1"/>
  <c r="I39" i="4"/>
  <c r="H39" i="4" s="1"/>
  <c r="I40" i="4"/>
  <c r="I42" i="4"/>
  <c r="H42" i="4" s="1"/>
  <c r="I52" i="4"/>
  <c r="H52" i="4" s="1"/>
  <c r="I53" i="4"/>
  <c r="I58" i="4"/>
  <c r="H58" i="4" s="1"/>
  <c r="I59" i="4"/>
  <c r="I61" i="4"/>
  <c r="I64" i="4"/>
  <c r="I71" i="4"/>
  <c r="H71" i="4" s="1"/>
  <c r="H72" i="4"/>
  <c r="H73" i="4"/>
  <c r="I80" i="4"/>
  <c r="H80" i="4" s="1"/>
  <c r="I81" i="4"/>
  <c r="H81" i="4" s="1"/>
  <c r="I82" i="4"/>
  <c r="I97" i="4"/>
  <c r="H97" i="4" s="1"/>
  <c r="I98" i="4"/>
  <c r="H98" i="4" s="1"/>
  <c r="I99" i="4"/>
  <c r="I109" i="4"/>
  <c r="I110" i="4"/>
  <c r="I112" i="4"/>
  <c r="I118" i="4"/>
  <c r="I124" i="4"/>
  <c r="H124" i="4" s="1"/>
  <c r="I131" i="4"/>
  <c r="H131" i="4" s="1"/>
  <c r="I132" i="4"/>
  <c r="H132" i="4" s="1"/>
  <c r="I139" i="4"/>
  <c r="H139" i="4" s="1"/>
  <c r="B139" i="4" s="1"/>
  <c r="I140" i="4"/>
  <c r="H140" i="4" s="1"/>
  <c r="I141" i="4"/>
  <c r="I152" i="4"/>
  <c r="I155" i="4"/>
  <c r="H155" i="4" s="1"/>
  <c r="I156" i="4"/>
  <c r="H156" i="4" s="1"/>
  <c r="I157" i="4"/>
  <c r="I166" i="4"/>
  <c r="H166" i="4" s="1"/>
  <c r="I167" i="4"/>
  <c r="I178" i="4"/>
  <c r="H178" i="4" s="1"/>
  <c r="I179" i="4"/>
  <c r="I181" i="4"/>
  <c r="H181" i="4" s="1"/>
  <c r="I182" i="4"/>
  <c r="I192" i="4"/>
  <c r="H192" i="4" s="1"/>
  <c r="I193" i="4"/>
  <c r="H193" i="4" s="1"/>
  <c r="I194" i="4"/>
  <c r="I201" i="4"/>
  <c r="H201" i="4" s="1"/>
  <c r="I202" i="4"/>
  <c r="H202" i="4" s="1"/>
  <c r="I210" i="4"/>
  <c r="H210" i="4" s="1"/>
  <c r="I211" i="4"/>
  <c r="I218" i="4"/>
  <c r="H218" i="4" s="1"/>
  <c r="I219" i="4"/>
  <c r="H219" i="4" s="1"/>
  <c r="I220" i="4"/>
  <c r="H220" i="4" s="1"/>
  <c r="I222" i="4"/>
  <c r="I224" i="4"/>
  <c r="H224" i="4" s="1"/>
  <c r="I225" i="4"/>
  <c r="I237" i="4"/>
  <c r="H237" i="4" s="1"/>
  <c r="I238" i="4"/>
  <c r="I245" i="4"/>
  <c r="I260" i="4"/>
  <c r="H260" i="4" s="1"/>
  <c r="I261" i="4"/>
  <c r="H261" i="4" s="1"/>
  <c r="I262" i="4"/>
  <c r="H262" i="4" s="1"/>
  <c r="I263" i="4"/>
  <c r="H263" i="4" s="1"/>
  <c r="I264" i="4"/>
  <c r="H264" i="4" s="1"/>
  <c r="I265" i="4"/>
  <c r="H265" i="4" s="1"/>
  <c r="I266" i="4"/>
  <c r="H266" i="4" s="1"/>
  <c r="I267" i="4"/>
  <c r="H267" i="4" s="1"/>
  <c r="I268" i="4"/>
  <c r="I270" i="4"/>
  <c r="H270" i="4" s="1"/>
  <c r="I271" i="4"/>
  <c r="H271" i="4" s="1"/>
  <c r="I272" i="4"/>
  <c r="H272" i="4" s="1"/>
  <c r="I273" i="4"/>
  <c r="H273" i="4" s="1"/>
  <c r="I286" i="4"/>
  <c r="H286" i="4" s="1"/>
  <c r="I287" i="4"/>
  <c r="I289" i="4"/>
  <c r="I296" i="4"/>
  <c r="H296" i="4" s="1"/>
  <c r="I304" i="4"/>
  <c r="H304" i="4" s="1"/>
  <c r="I305" i="4"/>
  <c r="H305" i="4" s="1"/>
  <c r="I306" i="4"/>
  <c r="H306" i="4" s="1"/>
  <c r="I307" i="4"/>
  <c r="H307" i="4" s="1"/>
  <c r="I308" i="4"/>
  <c r="H308" i="4" s="1"/>
  <c r="I309" i="4"/>
  <c r="I313" i="4"/>
  <c r="H313" i="4" s="1"/>
  <c r="I314" i="4"/>
  <c r="I333" i="4"/>
  <c r="H333" i="4" s="1"/>
  <c r="I334" i="4"/>
  <c r="H334" i="4" s="1"/>
  <c r="I335" i="4"/>
  <c r="H335" i="4" s="1"/>
  <c r="I336" i="4"/>
  <c r="H336" i="4" s="1"/>
  <c r="I337" i="4"/>
  <c r="I346" i="4"/>
  <c r="H346" i="4" s="1"/>
  <c r="I347" i="4"/>
  <c r="H347" i="4" s="1"/>
  <c r="I348" i="4"/>
  <c r="H348" i="4" s="1"/>
  <c r="I349" i="4"/>
  <c r="H349" i="4" s="1"/>
  <c r="I350" i="4"/>
  <c r="H350" i="4" s="1"/>
  <c r="I351" i="4"/>
  <c r="I352" i="4"/>
  <c r="H352" i="4" s="1"/>
  <c r="I353" i="4"/>
  <c r="H353" i="4" s="1"/>
  <c r="I354" i="4"/>
  <c r="H354" i="4" s="1"/>
  <c r="I364" i="4"/>
  <c r="H364" i="4" s="1"/>
  <c r="I374" i="4"/>
  <c r="H374" i="4" s="1"/>
  <c r="I375" i="4"/>
  <c r="H375" i="4" s="1"/>
  <c r="I376" i="4"/>
  <c r="H376" i="4" s="1"/>
  <c r="I377" i="4"/>
  <c r="H377" i="4" s="1"/>
  <c r="I378" i="4"/>
  <c r="H378" i="4" s="1"/>
  <c r="I379" i="4"/>
  <c r="H379" i="4" s="1"/>
  <c r="I380" i="4"/>
  <c r="H380" i="4" s="1"/>
  <c r="I381" i="4"/>
  <c r="H381" i="4" s="1"/>
  <c r="I382" i="4"/>
  <c r="I386" i="4"/>
  <c r="I388" i="4"/>
  <c r="H388" i="4" s="1"/>
  <c r="I391" i="4"/>
  <c r="I392" i="4" s="1"/>
  <c r="H392" i="4" s="1"/>
  <c r="G392" i="4" s="1"/>
  <c r="D392" i="4" s="1"/>
  <c r="I393" i="4"/>
  <c r="I401" i="4"/>
  <c r="I403" i="4"/>
  <c r="H403" i="4" s="1"/>
  <c r="I404" i="4"/>
  <c r="H404" i="4" s="1"/>
  <c r="I410" i="4"/>
  <c r="H410" i="4" s="1"/>
  <c r="I411" i="4"/>
  <c r="I414" i="4"/>
  <c r="I416" i="4"/>
  <c r="H416" i="4" s="1"/>
  <c r="I437" i="4"/>
  <c r="H437" i="4" s="1"/>
  <c r="I438" i="4"/>
  <c r="H438" i="4" s="1"/>
  <c r="I439" i="4"/>
  <c r="H439" i="4" s="1"/>
  <c r="I440" i="4"/>
  <c r="H440" i="4" s="1"/>
  <c r="I441" i="4"/>
  <c r="H441" i="4" s="1"/>
  <c r="I442" i="4"/>
  <c r="H442" i="4" s="1"/>
  <c r="I443" i="4"/>
  <c r="H443" i="4" s="1"/>
  <c r="I444" i="4"/>
  <c r="H444" i="4" s="1"/>
  <c r="I445" i="4"/>
  <c r="H445" i="4" s="1"/>
  <c r="I453" i="4"/>
  <c r="H453" i="4" s="1"/>
  <c r="I454" i="4"/>
  <c r="H454" i="4" s="1"/>
  <c r="I455" i="4"/>
  <c r="I466" i="4"/>
  <c r="H466" i="4" s="1"/>
  <c r="I467" i="4"/>
  <c r="H467" i="4" s="1"/>
  <c r="I468" i="4"/>
  <c r="H468" i="4" s="1"/>
  <c r="I477" i="4"/>
  <c r="I482" i="4"/>
  <c r="I488" i="4"/>
  <c r="H488" i="4" s="1"/>
  <c r="I493" i="4"/>
  <c r="H493" i="4" s="1"/>
  <c r="I494" i="4"/>
  <c r="I496" i="4"/>
  <c r="I505" i="4"/>
  <c r="H505" i="4" s="1"/>
  <c r="I506" i="4"/>
  <c r="I518" i="4"/>
  <c r="H518" i="4" s="1"/>
  <c r="I519" i="4"/>
  <c r="H519" i="4" s="1"/>
  <c r="I520" i="4"/>
  <c r="H520" i="4" s="1"/>
  <c r="I521" i="4"/>
  <c r="H521" i="4" s="1"/>
  <c r="I522" i="4"/>
  <c r="H522" i="4" s="1"/>
  <c r="I523" i="4"/>
  <c r="H523" i="4" s="1"/>
  <c r="I524" i="4"/>
  <c r="H524" i="4" s="1"/>
  <c r="I525" i="4"/>
  <c r="H525" i="4" s="1"/>
  <c r="I546" i="4"/>
  <c r="H546" i="4" s="1"/>
  <c r="I547" i="4"/>
  <c r="H547" i="4" s="1"/>
  <c r="I552" i="4"/>
  <c r="I557" i="4"/>
  <c r="I559" i="4"/>
  <c r="H559" i="4" s="1"/>
  <c r="I560" i="4"/>
  <c r="I564" i="4"/>
  <c r="I572" i="4"/>
  <c r="H572" i="4" s="1"/>
  <c r="I576" i="4"/>
  <c r="I584" i="4"/>
  <c r="I590" i="4"/>
  <c r="I592" i="4"/>
  <c r="I604" i="4"/>
  <c r="I612" i="4"/>
  <c r="H612" i="4" s="1"/>
  <c r="I614" i="4"/>
  <c r="I615" i="4" s="1"/>
  <c r="I616" i="4" s="1"/>
  <c r="I619" i="4"/>
  <c r="I621" i="4"/>
  <c r="H621" i="4" s="1"/>
  <c r="I622" i="4"/>
  <c r="I630" i="4"/>
  <c r="H630" i="4" s="1"/>
  <c r="I631" i="4"/>
  <c r="H631" i="4" s="1"/>
  <c r="I632" i="4"/>
  <c r="H632" i="4" s="1"/>
  <c r="I633" i="4"/>
  <c r="H633" i="4" s="1"/>
  <c r="I634" i="4"/>
  <c r="H634" i="4" s="1"/>
  <c r="I636" i="4"/>
  <c r="I642" i="4"/>
  <c r="H642" i="4" s="1"/>
  <c r="I643" i="4"/>
  <c r="H643" i="4" s="1"/>
  <c r="I644" i="4"/>
  <c r="H644" i="4" s="1"/>
  <c r="I645" i="4"/>
  <c r="H645" i="4" s="1"/>
  <c r="I646" i="4"/>
  <c r="I648" i="4"/>
  <c r="I653" i="4"/>
  <c r="H653" i="4" s="1"/>
  <c r="I654" i="4"/>
  <c r="H654" i="4" s="1"/>
  <c r="I655" i="4"/>
  <c r="H655" i="4" s="1"/>
  <c r="I656" i="4"/>
  <c r="I662" i="4"/>
  <c r="H662" i="4" s="1"/>
  <c r="I663" i="4"/>
  <c r="I665" i="4"/>
  <c r="I671" i="4"/>
  <c r="H671" i="4" s="1"/>
  <c r="I672" i="4"/>
  <c r="H672" i="4" s="1"/>
  <c r="I673" i="4"/>
  <c r="H673" i="4" s="1"/>
  <c r="I674" i="4"/>
  <c r="H674" i="4" s="1"/>
  <c r="I675" i="4"/>
  <c r="H675" i="4" s="1"/>
  <c r="I676" i="4"/>
  <c r="I678" i="4"/>
  <c r="H678" i="4" s="1"/>
  <c r="I679" i="4"/>
  <c r="I680" i="4" s="1"/>
  <c r="I683" i="4"/>
  <c r="I688" i="4"/>
  <c r="H688" i="4" s="1"/>
  <c r="I689" i="4"/>
  <c r="I691" i="4"/>
  <c r="I700" i="4"/>
  <c r="H700" i="4" s="1"/>
  <c r="I701" i="4"/>
  <c r="I702" i="4"/>
  <c r="I704" i="4"/>
  <c r="H704" i="4" s="1"/>
  <c r="I705" i="4"/>
  <c r="I712" i="4"/>
  <c r="H712" i="4" s="1"/>
  <c r="I713" i="4"/>
  <c r="H713" i="4" s="1"/>
  <c r="I722" i="4"/>
  <c r="I727" i="4"/>
  <c r="H727" i="4" s="1"/>
  <c r="I728" i="4"/>
  <c r="I732" i="4"/>
  <c r="I735" i="4"/>
  <c r="I736" i="4" s="1"/>
  <c r="H736" i="4" s="1"/>
  <c r="G736" i="4" s="1"/>
  <c r="D736" i="4" s="1"/>
  <c r="I737" i="4"/>
  <c r="I739" i="4"/>
  <c r="H739" i="4" s="1"/>
  <c r="I740" i="4"/>
  <c r="I749" i="4"/>
  <c r="I755" i="4"/>
  <c r="I757" i="4"/>
  <c r="I767" i="4"/>
  <c r="H767" i="4" s="1"/>
  <c r="I768" i="4"/>
  <c r="H768" i="4" s="1"/>
  <c r="I781" i="4"/>
  <c r="I787" i="4"/>
  <c r="H787" i="4" s="1"/>
  <c r="I788" i="4"/>
  <c r="I790" i="4"/>
  <c r="I795" i="4"/>
  <c r="I800" i="4"/>
  <c r="I802" i="4"/>
  <c r="H802" i="4" s="1"/>
  <c r="I803" i="4"/>
  <c r="H803" i="4" s="1"/>
  <c r="I809" i="4"/>
  <c r="I812" i="4"/>
  <c r="I815" i="4"/>
  <c r="I817" i="4"/>
  <c r="H817" i="4" s="1"/>
  <c r="I818" i="4"/>
  <c r="I830" i="4"/>
  <c r="I835" i="4"/>
  <c r="H835" i="4" s="1"/>
  <c r="I836" i="4"/>
  <c r="I841" i="4"/>
  <c r="I842" i="4"/>
  <c r="H842" i="4" s="1"/>
  <c r="I850" i="4"/>
  <c r="H850" i="4" s="1"/>
  <c r="I851" i="4"/>
  <c r="H851" i="4" s="1"/>
  <c r="I852" i="4"/>
  <c r="H852" i="4" s="1"/>
  <c r="I853" i="4"/>
  <c r="I855" i="4"/>
  <c r="I864" i="4"/>
  <c r="H864" i="4" s="1"/>
  <c r="I865" i="4"/>
  <c r="I866" i="4" s="1"/>
  <c r="I868" i="4"/>
  <c r="I870" i="4"/>
  <c r="H870" i="4" s="1"/>
  <c r="I878" i="4"/>
  <c r="H878" i="4" s="1"/>
  <c r="I879" i="4"/>
  <c r="I881" i="4"/>
  <c r="H881" i="4" s="1"/>
  <c r="I882" i="4"/>
  <c r="I885" i="4"/>
  <c r="I888" i="4"/>
  <c r="I891" i="4"/>
  <c r="I892" i="4" s="1"/>
  <c r="H892" i="4" s="1"/>
  <c r="G892" i="4" s="1"/>
  <c r="D892" i="4" s="1"/>
  <c r="I893" i="4"/>
  <c r="I896" i="4"/>
  <c r="I904" i="4"/>
  <c r="I912" i="4"/>
  <c r="I914" i="4"/>
  <c r="H914" i="4" s="1"/>
  <c r="I915" i="4"/>
  <c r="I916" i="4" s="1"/>
  <c r="I924" i="4"/>
  <c r="H924" i="4" s="1"/>
  <c r="I925" i="4"/>
  <c r="H925" i="4" s="1"/>
  <c r="I926" i="4"/>
  <c r="H926" i="4" s="1"/>
  <c r="I927" i="4"/>
  <c r="H927" i="4" s="1"/>
  <c r="I928" i="4"/>
  <c r="H928" i="4" s="1"/>
  <c r="I929" i="4"/>
  <c r="H929" i="4" s="1"/>
  <c r="I938" i="4"/>
  <c r="H938" i="4" s="1"/>
  <c r="I939" i="4"/>
  <c r="H939" i="4" s="1"/>
  <c r="I940" i="4"/>
  <c r="H940" i="4" s="1"/>
  <c r="I941" i="4"/>
  <c r="H941" i="4" s="1"/>
  <c r="I942" i="4"/>
  <c r="I950" i="4"/>
  <c r="H950" i="4" s="1"/>
  <c r="I951" i="4"/>
  <c r="H951" i="4" s="1"/>
  <c r="I952" i="4"/>
  <c r="H952" i="4" s="1"/>
  <c r="I953" i="4"/>
  <c r="H953" i="4" s="1"/>
  <c r="I954" i="4"/>
  <c r="H954" i="4" s="1"/>
  <c r="I955" i="4"/>
  <c r="H955" i="4" s="1"/>
  <c r="I956" i="4"/>
  <c r="I963" i="4"/>
  <c r="H963" i="4" s="1"/>
  <c r="I964" i="4"/>
  <c r="H964" i="4" s="1"/>
  <c r="I965" i="4"/>
  <c r="H965" i="4" s="1"/>
  <c r="I966" i="4"/>
  <c r="H966" i="4" s="1"/>
  <c r="I974" i="4"/>
  <c r="I977" i="4"/>
  <c r="I978" i="4" s="1"/>
  <c r="H978" i="4" s="1"/>
  <c r="G978" i="4" s="1"/>
  <c r="D978" i="4" s="1"/>
  <c r="I979" i="4"/>
  <c r="I982" i="4"/>
  <c r="I993" i="4"/>
  <c r="I994" i="4" s="1"/>
  <c r="H994" i="4" s="1"/>
  <c r="G994" i="4" s="1"/>
  <c r="D994" i="4" s="1"/>
  <c r="I995" i="4"/>
  <c r="I998" i="4"/>
  <c r="I1000" i="4"/>
  <c r="H1000" i="4" s="1"/>
  <c r="I1001" i="4"/>
  <c r="I1014" i="4"/>
  <c r="H1014" i="4" s="1"/>
  <c r="I1015" i="4"/>
  <c r="H1015" i="4" s="1"/>
  <c r="I1016" i="4"/>
  <c r="H1016" i="4" s="1"/>
  <c r="I1017" i="4"/>
  <c r="H1017" i="4" s="1"/>
  <c r="I1018" i="4"/>
  <c r="H1018" i="4" s="1"/>
  <c r="I1019" i="4"/>
  <c r="H1019" i="4" s="1"/>
  <c r="I1020" i="4"/>
  <c r="I1021" i="4"/>
  <c r="H1021" i="4" s="1"/>
  <c r="I1022" i="4"/>
  <c r="H1022" i="4" s="1"/>
  <c r="I1023" i="4"/>
  <c r="I1025" i="4"/>
  <c r="I1032" i="4"/>
  <c r="I1038" i="4"/>
  <c r="I1040" i="4"/>
  <c r="H1040" i="4" s="1"/>
  <c r="I1041" i="4"/>
  <c r="I1046" i="4"/>
  <c r="I1058" i="4"/>
  <c r="I1064" i="4"/>
  <c r="H1064" i="4" s="1"/>
  <c r="I1065" i="4"/>
  <c r="H1065" i="4" s="1"/>
  <c r="I1066" i="4"/>
  <c r="H1066" i="4" s="1"/>
  <c r="I1067" i="4"/>
  <c r="I1076" i="4"/>
  <c r="I1084" i="4"/>
  <c r="H1084" i="4" s="1"/>
  <c r="B1084" i="4" s="1"/>
  <c r="I1093" i="4"/>
  <c r="H1093" i="4" s="1"/>
  <c r="I1094" i="4"/>
  <c r="H1094" i="4" s="1"/>
  <c r="I1095" i="4"/>
  <c r="H1095" i="4" s="1"/>
  <c r="I1096" i="4"/>
  <c r="H1096" i="4" s="1"/>
  <c r="I1097" i="4"/>
  <c r="H1097" i="4" s="1"/>
  <c r="I1098" i="4"/>
  <c r="H1098" i="4" s="1"/>
  <c r="I1099" i="4"/>
  <c r="H1099" i="4" s="1"/>
  <c r="I1100" i="4"/>
  <c r="H1100" i="4" s="1"/>
  <c r="I1101" i="4"/>
  <c r="H1101" i="4" s="1"/>
  <c r="I1102" i="4"/>
  <c r="H1102" i="4" s="1"/>
  <c r="I1103" i="4"/>
  <c r="I1104" i="4" s="1"/>
  <c r="I1105" i="4" s="1"/>
  <c r="I1106" i="4" s="1"/>
  <c r="I1111" i="4"/>
  <c r="H1111" i="4" s="1"/>
  <c r="I1112" i="4"/>
  <c r="H1112" i="4" s="1"/>
  <c r="I1113" i="4"/>
  <c r="H1113" i="4" s="1"/>
  <c r="I1123" i="4"/>
  <c r="H1123" i="4" s="1"/>
  <c r="I1124" i="4"/>
  <c r="I1125" i="4"/>
  <c r="H1125" i="4" s="1"/>
  <c r="I1126" i="4"/>
  <c r="H1126" i="4" s="1"/>
  <c r="I1127" i="4"/>
  <c r="I1134" i="4"/>
  <c r="H1134" i="4" s="1"/>
  <c r="I1135" i="4"/>
  <c r="I1142" i="4"/>
  <c r="H1142" i="4" s="1"/>
  <c r="I1143" i="4"/>
  <c r="H1143" i="4" s="1"/>
  <c r="I1144" i="4"/>
  <c r="H1144" i="4" s="1"/>
  <c r="I1145" i="4"/>
  <c r="H1145" i="4" s="1"/>
  <c r="I1146" i="4"/>
  <c r="I1147" i="4"/>
  <c r="I1150" i="4"/>
  <c r="I1155" i="4"/>
  <c r="I1158" i="4"/>
  <c r="I1162" i="4"/>
  <c r="H1162" i="4" s="1"/>
  <c r="I1163" i="4"/>
  <c r="H1163" i="4" s="1"/>
  <c r="I1164" i="4"/>
  <c r="H1164" i="4" s="1"/>
  <c r="I1165" i="4"/>
  <c r="H1165" i="4" s="1"/>
  <c r="I1178" i="4"/>
  <c r="H1178" i="4" s="1"/>
  <c r="I1179" i="4"/>
  <c r="H1179" i="4" s="1"/>
  <c r="I1180" i="4"/>
  <c r="I1190" i="4"/>
  <c r="I1201" i="4"/>
  <c r="H1201" i="4" s="1"/>
  <c r="B1201" i="4" s="1"/>
  <c r="I1202" i="4"/>
  <c r="I1203" i="4" s="1"/>
  <c r="I1212" i="4"/>
  <c r="I1218" i="4"/>
  <c r="I1219" i="4"/>
  <c r="I1228" i="4"/>
  <c r="I1231" i="4"/>
  <c r="H1231" i="4" s="1"/>
  <c r="I1232" i="4"/>
  <c r="H1232" i="4" s="1"/>
  <c r="I1233" i="4"/>
  <c r="H1233" i="4" s="1"/>
  <c r="I1234" i="4"/>
  <c r="I1235" i="4"/>
  <c r="I1237" i="4"/>
  <c r="I1241" i="4"/>
  <c r="I1242" i="4" s="1"/>
  <c r="I1247" i="4"/>
  <c r="H1247" i="4" s="1"/>
  <c r="I1248" i="4"/>
  <c r="H1248" i="4" s="1"/>
  <c r="I1249" i="4"/>
  <c r="I1251" i="4"/>
  <c r="I1255" i="4"/>
  <c r="I1256" i="4" s="1"/>
  <c r="I1258" i="4"/>
  <c r="H1258" i="4" s="1"/>
  <c r="I1259" i="4"/>
  <c r="H1259" i="4" s="1"/>
  <c r="I1260" i="4"/>
  <c r="H1260" i="4" s="1"/>
  <c r="I1261" i="4"/>
  <c r="H1261" i="4" s="1"/>
  <c r="I1265" i="4"/>
  <c r="H1265" i="4" s="1"/>
  <c r="I1267" i="4"/>
  <c r="I1269" i="4"/>
  <c r="I1272" i="4"/>
  <c r="I1273" i="4"/>
  <c r="H1273" i="4" s="1"/>
  <c r="I1281" i="4"/>
  <c r="H1281" i="4" s="1"/>
  <c r="I1284" i="4"/>
  <c r="H1284" i="4" s="1"/>
  <c r="I1285" i="4"/>
  <c r="H1285" i="4" s="1"/>
  <c r="I1286" i="4"/>
  <c r="H1286" i="4" s="1"/>
  <c r="I1287" i="4"/>
  <c r="H1287" i="4" s="1"/>
  <c r="I1288" i="4"/>
  <c r="H1288" i="4" s="1"/>
  <c r="I1289" i="4"/>
  <c r="I1291" i="4"/>
  <c r="H1291" i="4" s="1"/>
  <c r="I1292" i="4"/>
  <c r="H1292" i="4" s="1"/>
  <c r="I1301" i="4"/>
  <c r="I1305" i="4"/>
  <c r="I1306" i="4" s="1"/>
  <c r="I1311" i="4"/>
  <c r="I1312" i="4"/>
  <c r="H1312" i="4" s="1"/>
  <c r="I1327" i="4"/>
  <c r="H1327" i="4" s="1"/>
  <c r="I1328" i="4"/>
  <c r="H1328" i="4" s="1"/>
  <c r="I1329" i="4"/>
  <c r="H1329" i="4" s="1"/>
  <c r="I1330" i="4"/>
  <c r="I1334" i="4"/>
  <c r="I1341" i="4"/>
  <c r="H1341" i="4" s="1"/>
  <c r="I1342" i="4"/>
  <c r="I1348" i="4"/>
  <c r="I1361" i="4"/>
  <c r="I1369" i="4"/>
  <c r="I1371" i="4"/>
  <c r="H1371" i="4" s="1"/>
  <c r="I1379" i="4"/>
  <c r="H1379" i="4" s="1"/>
  <c r="I1380" i="4"/>
  <c r="I1389" i="4"/>
  <c r="H1389" i="4" s="1"/>
  <c r="I1390" i="4"/>
  <c r="I1398" i="4"/>
  <c r="I1415" i="4"/>
  <c r="I1418" i="4"/>
  <c r="I1419" i="4" s="1"/>
  <c r="I1426" i="4"/>
  <c r="I1428" i="4"/>
  <c r="I1434" i="4"/>
  <c r="I1436" i="4"/>
  <c r="H1436" i="4" s="1"/>
  <c r="I1437" i="4"/>
  <c r="I1444" i="4"/>
  <c r="H1444" i="4" s="1"/>
  <c r="I1445" i="4"/>
  <c r="H1445" i="4" s="1"/>
  <c r="I1446" i="4"/>
  <c r="H1446" i="4" s="1"/>
  <c r="I1447" i="4"/>
  <c r="H1447" i="4" s="1"/>
  <c r="I1448" i="4"/>
  <c r="H1448" i="4" s="1"/>
  <c r="I1449" i="4"/>
  <c r="I1451" i="4"/>
  <c r="I1460" i="4"/>
  <c r="I1470" i="4"/>
  <c r="H1470" i="4" s="1"/>
  <c r="I1471" i="4"/>
  <c r="I1477" i="4"/>
  <c r="I1479" i="4"/>
  <c r="H1479" i="4" s="1"/>
  <c r="I1480" i="4"/>
  <c r="H1480" i="4" s="1"/>
  <c r="I1481" i="4"/>
  <c r="H1481" i="4" s="1"/>
  <c r="I1482" i="4"/>
  <c r="H1482" i="4" s="1"/>
  <c r="I1483" i="4"/>
  <c r="H1483" i="4" s="1"/>
  <c r="I1489" i="4"/>
  <c r="H1489" i="4" s="1"/>
  <c r="I1493" i="4"/>
  <c r="H1493" i="4" s="1"/>
  <c r="I1496" i="4"/>
  <c r="I1498" i="4"/>
  <c r="H1498" i="4" s="1"/>
  <c r="I1499" i="4"/>
  <c r="I1506" i="4"/>
  <c r="H1506" i="4" s="1"/>
  <c r="I1507" i="4"/>
  <c r="H1507" i="4" s="1"/>
  <c r="I1508" i="4"/>
  <c r="I1525" i="4"/>
  <c r="H1525" i="4" s="1"/>
  <c r="I1526" i="4"/>
  <c r="H1526" i="4" s="1"/>
  <c r="I1527" i="4"/>
  <c r="H1527" i="4" s="1"/>
  <c r="I1528" i="4"/>
  <c r="H1528" i="4" s="1"/>
  <c r="I1529" i="4"/>
  <c r="H1529" i="4" s="1"/>
  <c r="I1530" i="4"/>
  <c r="H1530" i="4" s="1"/>
  <c r="I1531" i="4"/>
  <c r="H1531" i="4" s="1"/>
  <c r="I1532" i="4"/>
  <c r="H1532" i="4" s="1"/>
  <c r="I1533" i="4"/>
  <c r="H1533" i="4" s="1"/>
  <c r="I1534" i="4"/>
  <c r="H1534" i="4" s="1"/>
  <c r="I1535" i="4"/>
  <c r="H1535" i="4" s="1"/>
  <c r="I1537" i="4"/>
  <c r="H1537" i="4" s="1"/>
  <c r="I1538" i="4"/>
  <c r="H1538" i="4" s="1"/>
  <c r="I1539" i="4"/>
  <c r="H1539" i="4" s="1"/>
  <c r="I1540" i="4"/>
  <c r="H1540" i="4" s="1"/>
  <c r="I1541" i="4"/>
  <c r="H1541" i="4" s="1"/>
  <c r="I1542" i="4"/>
  <c r="H1542" i="4" s="1"/>
  <c r="I1543" i="4"/>
  <c r="H1543" i="4" s="1"/>
  <c r="I1544" i="4"/>
  <c r="H1544" i="4" s="1"/>
  <c r="I1545" i="4"/>
  <c r="I1546" i="4" s="1"/>
  <c r="I1550" i="4"/>
  <c r="H1550" i="4" s="1"/>
  <c r="I1551" i="4"/>
  <c r="H1551" i="4" s="1"/>
  <c r="I1552" i="4"/>
  <c r="H1552" i="4" s="1"/>
  <c r="I1553" i="4"/>
  <c r="I1554" i="4" s="1"/>
  <c r="I1560" i="4"/>
  <c r="H1560" i="4" s="1"/>
  <c r="I1561" i="4"/>
  <c r="H1561" i="4" s="1"/>
  <c r="I1562" i="4"/>
  <c r="H1562" i="4" s="1"/>
  <c r="I1563" i="4"/>
  <c r="H1563" i="4" s="1"/>
  <c r="I1564" i="4"/>
  <c r="H1564" i="4" s="1"/>
  <c r="I1565" i="4"/>
  <c r="H1565" i="4" s="1"/>
  <c r="I1566" i="4"/>
  <c r="H1566" i="4" s="1"/>
  <c r="I1567" i="4"/>
  <c r="H1567" i="4" s="1"/>
  <c r="I1568" i="4"/>
  <c r="I1576" i="4"/>
  <c r="H1576" i="4" s="1"/>
  <c r="I1577" i="4"/>
  <c r="H1577" i="4" s="1"/>
  <c r="I1578" i="4"/>
  <c r="I1580" i="4"/>
  <c r="I1585" i="4"/>
  <c r="I1586" i="4" s="1"/>
  <c r="I1590" i="4"/>
  <c r="H1590" i="4" s="1"/>
  <c r="I1591" i="4"/>
  <c r="H1591" i="4" s="1"/>
  <c r="I1592" i="4"/>
  <c r="H1592" i="4" s="1"/>
  <c r="I1593" i="4"/>
  <c r="I1594" i="4" s="1"/>
  <c r="H1594" i="4" s="1"/>
  <c r="G1594" i="4" s="1"/>
  <c r="D1594" i="4" s="1"/>
  <c r="I1595" i="4"/>
  <c r="I1599" i="4"/>
  <c r="H1599" i="4" s="1"/>
  <c r="I1600" i="4"/>
  <c r="H1600" i="4" s="1"/>
  <c r="I1607" i="4"/>
  <c r="I1608" i="4"/>
  <c r="H1608" i="4" s="1"/>
  <c r="I1609" i="4"/>
  <c r="H1609" i="4" s="1"/>
  <c r="I1610" i="4"/>
  <c r="H1610" i="4" s="1"/>
  <c r="I1611" i="4"/>
  <c r="H1611" i="4" s="1"/>
  <c r="I1612" i="4"/>
  <c r="H1612" i="4" s="1"/>
  <c r="I1613" i="4"/>
  <c r="I1615" i="4"/>
  <c r="I1626" i="4"/>
  <c r="I1634" i="4"/>
  <c r="I1646" i="4"/>
  <c r="H1646" i="4" s="1"/>
  <c r="I1647" i="4"/>
  <c r="H1647" i="4" s="1"/>
  <c r="I1648" i="4"/>
  <c r="H1648" i="4" s="1"/>
  <c r="I1649" i="4"/>
  <c r="I1650" i="4" s="1"/>
  <c r="I1654" i="4"/>
  <c r="H1654" i="4" s="1"/>
  <c r="I1659" i="4"/>
  <c r="I1662" i="4"/>
  <c r="H1662" i="4" s="1"/>
  <c r="I1663" i="4"/>
  <c r="I1669" i="4"/>
  <c r="H1669" i="4" s="1"/>
  <c r="I1670" i="4"/>
  <c r="H1670" i="4" s="1"/>
  <c r="I1671" i="4"/>
  <c r="H1671" i="4" s="1"/>
  <c r="I1673" i="4"/>
  <c r="H1673" i="4" s="1"/>
  <c r="I1674" i="4"/>
  <c r="I1681" i="4"/>
  <c r="H1681" i="4" s="1"/>
  <c r="I1688" i="4"/>
  <c r="I1690" i="4"/>
  <c r="H1690" i="4" s="1"/>
  <c r="I1691" i="4"/>
  <c r="I1699" i="4"/>
  <c r="I21" i="4"/>
  <c r="H21" i="4" s="1"/>
  <c r="I22" i="4"/>
  <c r="H22" i="4" s="1"/>
  <c r="I23" i="4"/>
  <c r="H23" i="4" s="1"/>
  <c r="E99" i="4"/>
  <c r="A38" i="3"/>
  <c r="A39" i="3"/>
  <c r="A40" i="3"/>
  <c r="A41" i="3" s="1"/>
  <c r="A42" i="3"/>
  <c r="A43" i="3" s="1"/>
  <c r="A44" i="3" s="1"/>
  <c r="A45" i="3" s="1"/>
  <c r="A46" i="3" s="1"/>
  <c r="A47" i="3" s="1"/>
  <c r="A48" i="3" s="1"/>
  <c r="A49" i="3" s="1"/>
  <c r="A50" i="3" s="1"/>
  <c r="A51" i="3" s="1"/>
  <c r="A52" i="3"/>
  <c r="A53" i="3"/>
  <c r="A54" i="3" s="1"/>
  <c r="A55" i="3" s="1"/>
  <c r="A56" i="3" s="1"/>
  <c r="A57" i="3" s="1"/>
  <c r="A58" i="3"/>
  <c r="A59" i="3"/>
  <c r="A60" i="3" s="1"/>
  <c r="A61" i="3"/>
  <c r="A62" i="3"/>
  <c r="A63" i="3" s="1"/>
  <c r="A64" i="3"/>
  <c r="A65" i="3"/>
  <c r="A66" i="3" s="1"/>
  <c r="A67" i="3" s="1"/>
  <c r="A68" i="3" s="1"/>
  <c r="A69" i="3"/>
  <c r="A70" i="3" s="1"/>
  <c r="A71" i="3"/>
  <c r="A72" i="3"/>
  <c r="A73" i="3"/>
  <c r="A74" i="3"/>
  <c r="A75" i="3"/>
  <c r="A76" i="3"/>
  <c r="A77" i="3" s="1"/>
  <c r="A78" i="3" s="1"/>
  <c r="A79" i="3" s="1"/>
  <c r="A80" i="3"/>
  <c r="A81" i="3"/>
  <c r="A82" i="3"/>
  <c r="A83" i="3" s="1"/>
  <c r="A84" i="3" s="1"/>
  <c r="A85" i="3" s="1"/>
  <c r="A86" i="3" s="1"/>
  <c r="A87" i="3" s="1"/>
  <c r="A88" i="3" s="1"/>
  <c r="A89" i="3" s="1"/>
  <c r="A90" i="3" s="1"/>
  <c r="A91" i="3" s="1"/>
  <c r="A92" i="3" s="1"/>
  <c r="A93" i="3" s="1"/>
  <c r="A94" i="3" s="1"/>
  <c r="A95" i="3" s="1"/>
  <c r="A96" i="3" s="1"/>
  <c r="A97" i="3"/>
  <c r="A98" i="3"/>
  <c r="A99" i="3"/>
  <c r="A100" i="3" s="1"/>
  <c r="A101" i="3" s="1"/>
  <c r="A102" i="3" s="1"/>
  <c r="A103" i="3" s="1"/>
  <c r="A104" i="3" s="1"/>
  <c r="A105" i="3" s="1"/>
  <c r="A106" i="3" s="1"/>
  <c r="A107" i="3" s="1"/>
  <c r="A108" i="3" s="1"/>
  <c r="A109" i="3"/>
  <c r="A110" i="3"/>
  <c r="A111" i="3" s="1"/>
  <c r="A112" i="3"/>
  <c r="A113" i="3"/>
  <c r="A114" i="3" s="1"/>
  <c r="A115" i="3" s="1"/>
  <c r="A116" i="3" s="1"/>
  <c r="A117" i="3" s="1"/>
  <c r="A118" i="3"/>
  <c r="A119" i="3" s="1"/>
  <c r="A120" i="3" s="1"/>
  <c r="A121" i="3" s="1"/>
  <c r="A122" i="3" s="1"/>
  <c r="A123" i="3" s="1"/>
  <c r="A124" i="3"/>
  <c r="A125" i="3" s="1"/>
  <c r="A126" i="3" s="1"/>
  <c r="A127" i="3" s="1"/>
  <c r="A128" i="3" s="1"/>
  <c r="A129" i="3" s="1"/>
  <c r="A130" i="3" s="1"/>
  <c r="A131" i="3"/>
  <c r="A132" i="3"/>
  <c r="A133" i="3" s="1"/>
  <c r="A134" i="3" s="1"/>
  <c r="A135" i="3" s="1"/>
  <c r="A136" i="3" s="1"/>
  <c r="A137" i="3" s="1"/>
  <c r="A138" i="3" s="1"/>
  <c r="A139" i="3"/>
  <c r="A140" i="3"/>
  <c r="A141" i="3"/>
  <c r="A142" i="3"/>
  <c r="A143" i="3" s="1"/>
  <c r="A144" i="3" s="1"/>
  <c r="A145" i="3" s="1"/>
  <c r="A146" i="3" s="1"/>
  <c r="A147" i="3" s="1"/>
  <c r="A148" i="3" s="1"/>
  <c r="A149" i="3" s="1"/>
  <c r="A150" i="3" s="1"/>
  <c r="A151" i="3" s="1"/>
  <c r="A152" i="3"/>
  <c r="A153" i="3" s="1"/>
  <c r="A154" i="3" s="1"/>
  <c r="A155" i="3"/>
  <c r="A156" i="3"/>
  <c r="A157" i="3"/>
  <c r="A158" i="3" s="1"/>
  <c r="A159" i="3" s="1"/>
  <c r="A160" i="3" s="1"/>
  <c r="A161" i="3" s="1"/>
  <c r="A162" i="3" s="1"/>
  <c r="A163" i="3" s="1"/>
  <c r="A164" i="3" s="1"/>
  <c r="A165" i="3" s="1"/>
  <c r="A166" i="3"/>
  <c r="A167" i="3"/>
  <c r="A168" i="3" s="1"/>
  <c r="A169" i="3" s="1"/>
  <c r="A170" i="3" s="1"/>
  <c r="A171" i="3"/>
  <c r="A172" i="3"/>
  <c r="A173" i="3" s="1"/>
  <c r="A174" i="3" s="1"/>
  <c r="A175" i="3" s="1"/>
  <c r="A176" i="3" s="1"/>
  <c r="A177" i="3" s="1"/>
  <c r="A178" i="3"/>
  <c r="A179" i="3"/>
  <c r="A180" i="3" s="1"/>
  <c r="A181" i="3"/>
  <c r="A182" i="3"/>
  <c r="A183" i="3" s="1"/>
  <c r="A184" i="3" s="1"/>
  <c r="A185" i="3" s="1"/>
  <c r="A186" i="3" s="1"/>
  <c r="A187" i="3" s="1"/>
  <c r="A188" i="3" s="1"/>
  <c r="A189" i="3" s="1"/>
  <c r="A190" i="3" s="1"/>
  <c r="A191" i="3" s="1"/>
  <c r="A192" i="3"/>
  <c r="A193" i="3"/>
  <c r="A194" i="3"/>
  <c r="A195" i="3" s="1"/>
  <c r="A196" i="3" s="1"/>
  <c r="A197" i="3" s="1"/>
  <c r="A198" i="3" s="1"/>
  <c r="A199" i="3" s="1"/>
  <c r="A200" i="3" s="1"/>
  <c r="A201" i="3"/>
  <c r="A202" i="3"/>
  <c r="A203" i="3"/>
  <c r="A204" i="3" s="1"/>
  <c r="A205" i="3" s="1"/>
  <c r="A206" i="3" s="1"/>
  <c r="A207" i="3" s="1"/>
  <c r="A208" i="3" s="1"/>
  <c r="A209" i="3" s="1"/>
  <c r="A210" i="3"/>
  <c r="A211" i="3"/>
  <c r="A212" i="3" s="1"/>
  <c r="A213" i="3" s="1"/>
  <c r="A214" i="3" s="1"/>
  <c r="A215" i="3" s="1"/>
  <c r="A216" i="3" s="1"/>
  <c r="A217" i="3" s="1"/>
  <c r="A218" i="3"/>
  <c r="A219" i="3"/>
  <c r="A220" i="3"/>
  <c r="A221" i="3"/>
  <c r="A222" i="3"/>
  <c r="A223" i="3" s="1"/>
  <c r="A224" i="3"/>
  <c r="A225" i="3"/>
  <c r="A226" i="3" s="1"/>
  <c r="A227" i="3" s="1"/>
  <c r="A228" i="3" s="1"/>
  <c r="A229" i="3" s="1"/>
  <c r="A230" i="3" s="1"/>
  <c r="A231" i="3" s="1"/>
  <c r="A232" i="3" s="1"/>
  <c r="A233" i="3" s="1"/>
  <c r="A234" i="3" s="1"/>
  <c r="A235" i="3" s="1"/>
  <c r="A236" i="3" s="1"/>
  <c r="A237" i="3"/>
  <c r="A238" i="3"/>
  <c r="A239" i="3" s="1"/>
  <c r="A240" i="3" s="1"/>
  <c r="A241" i="3" s="1"/>
  <c r="A242" i="3" s="1"/>
  <c r="A243" i="3" s="1"/>
  <c r="A244" i="3" s="1"/>
  <c r="A245" i="3"/>
  <c r="A246" i="3"/>
  <c r="A247" i="3" s="1"/>
  <c r="A248" i="3" s="1"/>
  <c r="A249" i="3" s="1"/>
  <c r="A250" i="3" s="1"/>
  <c r="A251" i="3" s="1"/>
  <c r="A252" i="3" s="1"/>
  <c r="A253" i="3" s="1"/>
  <c r="A254" i="3" s="1"/>
  <c r="A255" i="3" s="1"/>
  <c r="A256" i="3" s="1"/>
  <c r="A257" i="3" s="1"/>
  <c r="A258" i="3" s="1"/>
  <c r="A259" i="3" s="1"/>
  <c r="A260" i="3"/>
  <c r="A261" i="3"/>
  <c r="A262" i="3"/>
  <c r="A263" i="3"/>
  <c r="A264" i="3"/>
  <c r="A265" i="3"/>
  <c r="A266" i="3"/>
  <c r="A267" i="3"/>
  <c r="A268" i="3"/>
  <c r="A269" i="3" s="1"/>
  <c r="A270" i="3"/>
  <c r="A271" i="3"/>
  <c r="A272" i="3"/>
  <c r="A273" i="3"/>
  <c r="A274" i="3" s="1"/>
  <c r="A275" i="3" s="1"/>
  <c r="A276" i="3" s="1"/>
  <c r="A277" i="3" s="1"/>
  <c r="A278" i="3" s="1"/>
  <c r="A279" i="3" s="1"/>
  <c r="A280" i="3" s="1"/>
  <c r="A281" i="3" s="1"/>
  <c r="A282" i="3" s="1"/>
  <c r="A283" i="3" s="1"/>
  <c r="A284" i="3" s="1"/>
  <c r="A285" i="3" s="1"/>
  <c r="A286" i="3"/>
  <c r="A287" i="3"/>
  <c r="A288" i="3" s="1"/>
  <c r="A289" i="3"/>
  <c r="A290" i="3"/>
  <c r="A291" i="3" s="1"/>
  <c r="A292" i="3" s="1"/>
  <c r="A293" i="3" s="1"/>
  <c r="A294" i="3" s="1"/>
  <c r="A295" i="3" s="1"/>
  <c r="A296" i="3"/>
  <c r="A297" i="3"/>
  <c r="A298" i="3" s="1"/>
  <c r="A299" i="3" s="1"/>
  <c r="A300" i="3" s="1"/>
  <c r="A301" i="3" s="1"/>
  <c r="A302" i="3" s="1"/>
  <c r="A303" i="3" s="1"/>
  <c r="A304" i="3"/>
  <c r="A305" i="3"/>
  <c r="A306" i="3"/>
  <c r="A307" i="3"/>
  <c r="A308" i="3"/>
  <c r="A309" i="3"/>
  <c r="A310" i="3" s="1"/>
  <c r="A311" i="3" s="1"/>
  <c r="A312" i="3" s="1"/>
  <c r="A313" i="3"/>
  <c r="A314" i="3"/>
  <c r="A315" i="3" s="1"/>
  <c r="A316" i="3" s="1"/>
  <c r="A317" i="3" s="1"/>
  <c r="A318" i="3" s="1"/>
  <c r="A319" i="3" s="1"/>
  <c r="A320" i="3" s="1"/>
  <c r="A321" i="3" s="1"/>
  <c r="A322" i="3" s="1"/>
  <c r="A323" i="3" s="1"/>
  <c r="A324" i="3"/>
  <c r="A325" i="3" s="1"/>
  <c r="A326" i="3" s="1"/>
  <c r="A327" i="3" s="1"/>
  <c r="A328" i="3" s="1"/>
  <c r="A329" i="3" s="1"/>
  <c r="A330" i="3" s="1"/>
  <c r="A331" i="3" s="1"/>
  <c r="A332" i="3" s="1"/>
  <c r="A333" i="3"/>
  <c r="A334" i="3"/>
  <c r="A335" i="3"/>
  <c r="A336" i="3"/>
  <c r="A337" i="3"/>
  <c r="A338" i="3" s="1"/>
  <c r="A339" i="3" s="1"/>
  <c r="A340" i="3" s="1"/>
  <c r="A341" i="3" s="1"/>
  <c r="A342" i="3" s="1"/>
  <c r="A343" i="3" s="1"/>
  <c r="A344" i="3" s="1"/>
  <c r="A345" i="3" s="1"/>
  <c r="A346" i="3"/>
  <c r="A347" i="3"/>
  <c r="A348" i="3"/>
  <c r="A349" i="3"/>
  <c r="A350" i="3"/>
  <c r="A351" i="3"/>
  <c r="A352" i="3"/>
  <c r="A353" i="3"/>
  <c r="A354" i="3"/>
  <c r="A355" i="3" s="1"/>
  <c r="A356" i="3" s="1"/>
  <c r="A357" i="3" s="1"/>
  <c r="A358" i="3" s="1"/>
  <c r="A359" i="3" s="1"/>
  <c r="A360" i="3" s="1"/>
  <c r="A361" i="3" s="1"/>
  <c r="A362" i="3" s="1"/>
  <c r="A363" i="3" s="1"/>
  <c r="A364" i="3"/>
  <c r="A365" i="3" s="1"/>
  <c r="A366" i="3" s="1"/>
  <c r="A367" i="3" s="1"/>
  <c r="A368" i="3" s="1"/>
  <c r="A369" i="3" s="1"/>
  <c r="A370" i="3" s="1"/>
  <c r="A371" i="3" s="1"/>
  <c r="A372" i="3" s="1"/>
  <c r="A373" i="3" s="1"/>
  <c r="A374" i="3"/>
  <c r="A375" i="3"/>
  <c r="A376" i="3"/>
  <c r="A377" i="3"/>
  <c r="A378" i="3"/>
  <c r="A379" i="3"/>
  <c r="A380" i="3"/>
  <c r="A381" i="3"/>
  <c r="A382" i="3"/>
  <c r="A383" i="3" s="1"/>
  <c r="A384" i="3" s="1"/>
  <c r="A385" i="3" s="1"/>
  <c r="A386" i="3"/>
  <c r="A387" i="3" s="1"/>
  <c r="A388" i="3"/>
  <c r="A389" i="3" s="1"/>
  <c r="A390" i="3"/>
  <c r="A391" i="3"/>
  <c r="A392" i="3" s="1"/>
  <c r="A393" i="3"/>
  <c r="A394" i="3"/>
  <c r="A395" i="3" s="1"/>
  <c r="A396" i="3" s="1"/>
  <c r="A397" i="3" s="1"/>
  <c r="A398" i="3" s="1"/>
  <c r="A399" i="3" s="1"/>
  <c r="A400" i="3" s="1"/>
  <c r="A401" i="3"/>
  <c r="A402" i="3" s="1"/>
  <c r="A403" i="3"/>
  <c r="A404" i="3"/>
  <c r="A405" i="3" s="1"/>
  <c r="A406" i="3" s="1"/>
  <c r="A407" i="3" s="1"/>
  <c r="A408" i="3" s="1"/>
  <c r="A409" i="3" s="1"/>
  <c r="A410" i="3"/>
  <c r="A411" i="3"/>
  <c r="A412" i="3" s="1"/>
  <c r="A413" i="3" s="1"/>
  <c r="A414" i="3"/>
  <c r="A415" i="3" s="1"/>
  <c r="A416" i="3"/>
  <c r="A417" i="3"/>
  <c r="A418" i="3"/>
  <c r="A419" i="3" s="1"/>
  <c r="A420" i="3" s="1"/>
  <c r="A421" i="3" s="1"/>
  <c r="A422" i="3" s="1"/>
  <c r="A423" i="3"/>
  <c r="A424" i="3" s="1"/>
  <c r="A425" i="3" s="1"/>
  <c r="A426" i="3" s="1"/>
  <c r="A427" i="3" s="1"/>
  <c r="A428" i="3" s="1"/>
  <c r="A429" i="3" s="1"/>
  <c r="A430" i="3" s="1"/>
  <c r="A431" i="3" s="1"/>
  <c r="A432" i="3" s="1"/>
  <c r="A433" i="3" s="1"/>
  <c r="A434" i="3" s="1"/>
  <c r="A435" i="3" s="1"/>
  <c r="A436" i="3" s="1"/>
  <c r="A437" i="3"/>
  <c r="A438" i="3"/>
  <c r="A439" i="3"/>
  <c r="A440" i="3"/>
  <c r="A441" i="3"/>
  <c r="A442" i="3"/>
  <c r="A443" i="3"/>
  <c r="A444" i="3"/>
  <c r="A445" i="3"/>
  <c r="A446" i="3" s="1"/>
  <c r="A447" i="3" s="1"/>
  <c r="A448" i="3" s="1"/>
  <c r="A449" i="3" s="1"/>
  <c r="A450" i="3" s="1"/>
  <c r="A451" i="3" s="1"/>
  <c r="A452" i="3" s="1"/>
  <c r="A453" i="3"/>
  <c r="A454" i="3"/>
  <c r="A455" i="3"/>
  <c r="A456" i="3" s="1"/>
  <c r="A457" i="3" s="1"/>
  <c r="A458" i="3" s="1"/>
  <c r="A459" i="3" s="1"/>
  <c r="A460" i="3" s="1"/>
  <c r="A461" i="3" s="1"/>
  <c r="A462" i="3" s="1"/>
  <c r="A463" i="3" s="1"/>
  <c r="A464" i="3"/>
  <c r="A465" i="3"/>
  <c r="A466" i="3"/>
  <c r="A467" i="3"/>
  <c r="A468" i="3"/>
  <c r="A469" i="3" s="1"/>
  <c r="A470" i="3" s="1"/>
  <c r="A471" i="3"/>
  <c r="A472" i="3" s="1"/>
  <c r="A473" i="3" s="1"/>
  <c r="A474" i="3" s="1"/>
  <c r="A475" i="3" s="1"/>
  <c r="A476" i="3"/>
  <c r="A477" i="3"/>
  <c r="A478" i="3" s="1"/>
  <c r="A479" i="3" s="1"/>
  <c r="A480" i="3" s="1"/>
  <c r="A481" i="3" s="1"/>
  <c r="A482" i="3"/>
  <c r="A483" i="3" s="1"/>
  <c r="A484" i="3" s="1"/>
  <c r="A485" i="3" s="1"/>
  <c r="A486" i="3" s="1"/>
  <c r="A487" i="3" s="1"/>
  <c r="A488" i="3"/>
  <c r="A489" i="3" s="1"/>
  <c r="A490" i="3" s="1"/>
  <c r="A491" i="3" s="1"/>
  <c r="A492" i="3" s="1"/>
  <c r="A493" i="3"/>
  <c r="A494" i="3"/>
  <c r="A495" i="3" s="1"/>
  <c r="A496" i="3"/>
  <c r="A497" i="3" s="1"/>
  <c r="A498" i="3" s="1"/>
  <c r="A499" i="3" s="1"/>
  <c r="A500" i="3" s="1"/>
  <c r="A501" i="3" s="1"/>
  <c r="A502" i="3" s="1"/>
  <c r="A503" i="3" s="1"/>
  <c r="A504" i="3" s="1"/>
  <c r="A505" i="3"/>
  <c r="A506" i="3"/>
  <c r="A507" i="3" s="1"/>
  <c r="A508" i="3" s="1"/>
  <c r="A509" i="3" s="1"/>
  <c r="A510" i="3" s="1"/>
  <c r="A511" i="3" s="1"/>
  <c r="A512" i="3" s="1"/>
  <c r="A513" i="3" s="1"/>
  <c r="A514" i="3" s="1"/>
  <c r="A515" i="3" s="1"/>
  <c r="A516" i="3" s="1"/>
  <c r="A517" i="3" s="1"/>
  <c r="A518" i="3"/>
  <c r="A519" i="3"/>
  <c r="A520" i="3"/>
  <c r="A521" i="3"/>
  <c r="A522" i="3"/>
  <c r="A523" i="3"/>
  <c r="A524" i="3"/>
  <c r="A525" i="3"/>
  <c r="A526" i="3"/>
  <c r="A527" i="3" s="1"/>
  <c r="A528" i="3" s="1"/>
  <c r="A529" i="3" s="1"/>
  <c r="A530" i="3" s="1"/>
  <c r="A531" i="3" s="1"/>
  <c r="A532" i="3" s="1"/>
  <c r="A533" i="3" s="1"/>
  <c r="A534" i="3" s="1"/>
  <c r="A535" i="3" s="1"/>
  <c r="A536" i="3" s="1"/>
  <c r="A537" i="3" s="1"/>
  <c r="A538" i="3" s="1"/>
  <c r="A539" i="3"/>
  <c r="A540" i="3" s="1"/>
  <c r="A541" i="3" s="1"/>
  <c r="A542" i="3" s="1"/>
  <c r="A543" i="3" s="1"/>
  <c r="A544" i="3" s="1"/>
  <c r="A545" i="3" s="1"/>
  <c r="A546" i="3"/>
  <c r="A547" i="3"/>
  <c r="A548" i="3"/>
  <c r="A549" i="3" s="1"/>
  <c r="A550" i="3" s="1"/>
  <c r="A551" i="3" s="1"/>
  <c r="A552" i="3"/>
  <c r="A553" i="3" s="1"/>
  <c r="A554" i="3" s="1"/>
  <c r="A555" i="3" s="1"/>
  <c r="A556" i="3" s="1"/>
  <c r="A557" i="3"/>
  <c r="A558" i="3" s="1"/>
  <c r="A559" i="3"/>
  <c r="A560" i="3"/>
  <c r="A561" i="3" s="1"/>
  <c r="A562" i="3" s="1"/>
  <c r="A563" i="3" s="1"/>
  <c r="A564" i="3"/>
  <c r="A565" i="3" s="1"/>
  <c r="A566" i="3" s="1"/>
  <c r="A567" i="3" s="1"/>
  <c r="A568" i="3" s="1"/>
  <c r="A569" i="3" s="1"/>
  <c r="A570" i="3" s="1"/>
  <c r="A571" i="3" s="1"/>
  <c r="A572" i="3"/>
  <c r="A573" i="3" s="1"/>
  <c r="A574" i="3" s="1"/>
  <c r="A575" i="3" s="1"/>
  <c r="A576" i="3"/>
  <c r="A577" i="3" s="1"/>
  <c r="A578" i="3" s="1"/>
  <c r="A579" i="3" s="1"/>
  <c r="A580" i="3" s="1"/>
  <c r="A581" i="3" s="1"/>
  <c r="A582" i="3" s="1"/>
  <c r="A583" i="3" s="1"/>
  <c r="A584" i="3"/>
  <c r="A585" i="3" s="1"/>
  <c r="A586" i="3" s="1"/>
  <c r="A587" i="3" s="1"/>
  <c r="A588" i="3" s="1"/>
  <c r="A589" i="3" s="1"/>
  <c r="A590" i="3"/>
  <c r="A591" i="3" s="1"/>
  <c r="A592" i="3"/>
  <c r="A593" i="3"/>
  <c r="A594" i="3"/>
  <c r="A595" i="3" s="1"/>
  <c r="A596" i="3"/>
  <c r="A597" i="3" s="1"/>
  <c r="A598" i="3" s="1"/>
  <c r="A599" i="3" s="1"/>
  <c r="A600" i="3" s="1"/>
  <c r="A601" i="3" s="1"/>
  <c r="A602" i="3" s="1"/>
  <c r="A603" i="3" s="1"/>
  <c r="A604" i="3"/>
  <c r="A605" i="3" s="1"/>
  <c r="A606" i="3" s="1"/>
  <c r="A607" i="3" s="1"/>
  <c r="A608" i="3" s="1"/>
  <c r="A609" i="3" s="1"/>
  <c r="A610" i="3" s="1"/>
  <c r="A611" i="3" s="1"/>
  <c r="A612" i="3"/>
  <c r="A613" i="3" s="1"/>
  <c r="A614" i="3"/>
  <c r="A615" i="3" s="1"/>
  <c r="A616" i="3" s="1"/>
  <c r="A617" i="3" s="1"/>
  <c r="A618" i="3" s="1"/>
  <c r="A619" i="3"/>
  <c r="A620" i="3" s="1"/>
  <c r="A621" i="3"/>
  <c r="A622" i="3"/>
  <c r="A623" i="3" s="1"/>
  <c r="A624" i="3" s="1"/>
  <c r="A625" i="3" s="1"/>
  <c r="A626" i="3" s="1"/>
  <c r="A627" i="3" s="1"/>
  <c r="A628" i="3"/>
  <c r="A629" i="3" s="1"/>
  <c r="A630" i="3"/>
  <c r="A631" i="3"/>
  <c r="A632" i="3"/>
  <c r="A633" i="3"/>
  <c r="A634" i="3"/>
  <c r="A635" i="3" s="1"/>
  <c r="A636" i="3"/>
  <c r="A637" i="3" s="1"/>
  <c r="A638" i="3" s="1"/>
  <c r="A639" i="3" s="1"/>
  <c r="A640" i="3" s="1"/>
  <c r="A641" i="3" s="1"/>
  <c r="A642" i="3"/>
  <c r="A643" i="3"/>
  <c r="A644" i="3"/>
  <c r="A645" i="3"/>
  <c r="A646" i="3"/>
  <c r="A647" i="3" s="1"/>
  <c r="A648" i="3"/>
  <c r="A649" i="3" s="1"/>
  <c r="A650" i="3" s="1"/>
  <c r="A651" i="3" s="1"/>
  <c r="A652" i="3" s="1"/>
  <c r="A653" i="3"/>
  <c r="A654" i="3"/>
  <c r="A655" i="3"/>
  <c r="A656" i="3"/>
  <c r="A657" i="3"/>
  <c r="A658" i="3" s="1"/>
  <c r="A659" i="3" s="1"/>
  <c r="A660" i="3" s="1"/>
  <c r="A661" i="3" s="1"/>
  <c r="A662" i="3"/>
  <c r="A663" i="3"/>
  <c r="A664" i="3" s="1"/>
  <c r="A665" i="3"/>
  <c r="A666" i="3" s="1"/>
  <c r="A667" i="3" s="1"/>
  <c r="A668" i="3" s="1"/>
  <c r="A669" i="3" s="1"/>
  <c r="A670" i="3" s="1"/>
  <c r="A671" i="3"/>
  <c r="A672" i="3"/>
  <c r="A673" i="3"/>
  <c r="A674" i="3"/>
  <c r="A675" i="3"/>
  <c r="A676" i="3"/>
  <c r="A677" i="3" s="1"/>
  <c r="A678" i="3"/>
  <c r="A679" i="3"/>
  <c r="A680" i="3" s="1"/>
  <c r="A681" i="3" s="1"/>
  <c r="A682" i="3" s="1"/>
  <c r="A683" i="3"/>
  <c r="A684" i="3" s="1"/>
  <c r="A685" i="3" s="1"/>
  <c r="A686" i="3" s="1"/>
  <c r="A687" i="3" s="1"/>
  <c r="A688" i="3"/>
  <c r="A689" i="3"/>
  <c r="A690" i="3" s="1"/>
  <c r="A691" i="3"/>
  <c r="A692" i="3" s="1"/>
  <c r="A693" i="3" s="1"/>
  <c r="A694" i="3" s="1"/>
  <c r="A695" i="3" s="1"/>
  <c r="A696" i="3" s="1"/>
  <c r="A697" i="3" s="1"/>
  <c r="A698" i="3" s="1"/>
  <c r="A699" i="3" s="1"/>
  <c r="A700" i="3"/>
  <c r="A701" i="3"/>
  <c r="A702" i="3"/>
  <c r="A703" i="3" s="1"/>
  <c r="A704" i="3"/>
  <c r="A705" i="3"/>
  <c r="A706" i="3"/>
  <c r="A707" i="3" s="1"/>
  <c r="A708" i="3" s="1"/>
  <c r="A709" i="3" s="1"/>
  <c r="A710" i="3" s="1"/>
  <c r="A711" i="3" s="1"/>
  <c r="A712" i="3"/>
  <c r="A713" i="3"/>
  <c r="A714" i="3" s="1"/>
  <c r="A715" i="3" s="1"/>
  <c r="A716" i="3" s="1"/>
  <c r="A717" i="3" s="1"/>
  <c r="A718" i="3" s="1"/>
  <c r="A719" i="3"/>
  <c r="A720" i="3" s="1"/>
  <c r="A721" i="3" s="1"/>
  <c r="A722" i="3"/>
  <c r="A723" i="3" s="1"/>
  <c r="A724" i="3" s="1"/>
  <c r="A725" i="3" s="1"/>
  <c r="A726" i="3" s="1"/>
  <c r="A727" i="3"/>
  <c r="A728" i="3"/>
  <c r="A729" i="3"/>
  <c r="A730" i="3" s="1"/>
  <c r="A731" i="3" s="1"/>
  <c r="A732" i="3"/>
  <c r="A733" i="3" s="1"/>
  <c r="A734" i="3" s="1"/>
  <c r="A735" i="3"/>
  <c r="A736" i="3" s="1"/>
  <c r="A737" i="3"/>
  <c r="A738" i="3" s="1"/>
  <c r="A739" i="3"/>
  <c r="A740" i="3"/>
  <c r="A741" i="3" s="1"/>
  <c r="A742" i="3" s="1"/>
  <c r="A743" i="3" s="1"/>
  <c r="A744" i="3" s="1"/>
  <c r="A745" i="3" s="1"/>
  <c r="A746" i="3"/>
  <c r="A747" i="3" s="1"/>
  <c r="A748" i="3" s="1"/>
  <c r="A749" i="3"/>
  <c r="A750" i="3" s="1"/>
  <c r="A751" i="3" s="1"/>
  <c r="A752" i="3" s="1"/>
  <c r="A753" i="3" s="1"/>
  <c r="A754" i="3" s="1"/>
  <c r="A755" i="3"/>
  <c r="A756" i="3" s="1"/>
  <c r="A757" i="3"/>
  <c r="A758" i="3" s="1"/>
  <c r="A759" i="3" s="1"/>
  <c r="A760" i="3" s="1"/>
  <c r="A761" i="3" s="1"/>
  <c r="A762" i="3"/>
  <c r="A763" i="3" s="1"/>
  <c r="A764" i="3" s="1"/>
  <c r="A765" i="3" s="1"/>
  <c r="A766" i="3" s="1"/>
  <c r="A767" i="3"/>
  <c r="A768" i="3"/>
  <c r="A769" i="3" s="1"/>
  <c r="A770" i="3" s="1"/>
  <c r="A771" i="3" s="1"/>
  <c r="A772" i="3" s="1"/>
  <c r="A773" i="3" s="1"/>
  <c r="A774" i="3" s="1"/>
  <c r="A775" i="3" s="1"/>
  <c r="A776" i="3" s="1"/>
  <c r="A777" i="3" s="1"/>
  <c r="A778" i="3" s="1"/>
  <c r="A779" i="3" s="1"/>
  <c r="A780" i="3" s="1"/>
  <c r="A781" i="3"/>
  <c r="A782" i="3" s="1"/>
  <c r="A783" i="3" s="1"/>
  <c r="A784" i="3" s="1"/>
  <c r="A785" i="3" s="1"/>
  <c r="A786" i="3" s="1"/>
  <c r="A787" i="3"/>
  <c r="A788" i="3"/>
  <c r="A789" i="3" s="1"/>
  <c r="A790" i="3"/>
  <c r="A791" i="3" s="1"/>
  <c r="A792" i="3" s="1"/>
  <c r="A793" i="3" s="1"/>
  <c r="A794" i="3" s="1"/>
  <c r="A795" i="3"/>
  <c r="A796" i="3" s="1"/>
  <c r="A797" i="3" s="1"/>
  <c r="A798" i="3" s="1"/>
  <c r="A799" i="3" s="1"/>
  <c r="A800" i="3"/>
  <c r="A801" i="3" s="1"/>
  <c r="A802" i="3"/>
  <c r="A803" i="3"/>
  <c r="A804" i="3" s="1"/>
  <c r="A805" i="3" s="1"/>
  <c r="A806" i="3" s="1"/>
  <c r="A807" i="3" s="1"/>
  <c r="A808" i="3" s="1"/>
  <c r="A809" i="3"/>
  <c r="A810" i="3" s="1"/>
  <c r="A811" i="3" s="1"/>
  <c r="A812" i="3"/>
  <c r="A813" i="3" s="1"/>
  <c r="A814" i="3" s="1"/>
  <c r="A815" i="3"/>
  <c r="A816" i="3" s="1"/>
  <c r="A817" i="3"/>
  <c r="A818" i="3"/>
  <c r="A819" i="3" s="1"/>
  <c r="A820" i="3" s="1"/>
  <c r="A821" i="3" s="1"/>
  <c r="A822" i="3" s="1"/>
  <c r="A823" i="3" s="1"/>
  <c r="A824" i="3" s="1"/>
  <c r="A825" i="3" s="1"/>
  <c r="A826" i="3" s="1"/>
  <c r="A827" i="3" s="1"/>
  <c r="A828" i="3" s="1"/>
  <c r="A829" i="3" s="1"/>
  <c r="A830" i="3"/>
  <c r="A831" i="3" s="1"/>
  <c r="A832" i="3" s="1"/>
  <c r="A833" i="3" s="1"/>
  <c r="A834" i="3"/>
  <c r="A835" i="3"/>
  <c r="A836" i="3"/>
  <c r="A837" i="3" s="1"/>
  <c r="A838" i="3" s="1"/>
  <c r="A839" i="3" s="1"/>
  <c r="A840" i="3" s="1"/>
  <c r="A841" i="3"/>
  <c r="A842" i="3"/>
  <c r="A843" i="3" s="1"/>
  <c r="A844" i="3" s="1"/>
  <c r="A845" i="3" s="1"/>
  <c r="A846" i="3" s="1"/>
  <c r="A847" i="3" s="1"/>
  <c r="A848" i="3" s="1"/>
  <c r="A849" i="3" s="1"/>
  <c r="A850" i="3"/>
  <c r="A851" i="3"/>
  <c r="A852" i="3"/>
  <c r="A853" i="3"/>
  <c r="A854" i="3" s="1"/>
  <c r="A855" i="3"/>
  <c r="A856" i="3" s="1"/>
  <c r="A857" i="3" s="1"/>
  <c r="A858" i="3"/>
  <c r="A859" i="3" s="1"/>
  <c r="A860" i="3" s="1"/>
  <c r="A861" i="3" s="1"/>
  <c r="A862" i="3" s="1"/>
  <c r="A863" i="3" s="1"/>
  <c r="A864" i="3"/>
  <c r="A865" i="3"/>
  <c r="A866" i="3"/>
  <c r="A867" i="3" s="1"/>
  <c r="A868" i="3"/>
  <c r="A869" i="3" s="1"/>
  <c r="A870" i="3"/>
  <c r="A871" i="3"/>
  <c r="A872" i="3" s="1"/>
  <c r="A873" i="3" s="1"/>
  <c r="A874" i="3"/>
  <c r="A875" i="3" s="1"/>
  <c r="A876" i="3" s="1"/>
  <c r="A877" i="3" s="1"/>
  <c r="A878" i="3"/>
  <c r="A879" i="3"/>
  <c r="A880" i="3" s="1"/>
  <c r="A881" i="3"/>
  <c r="A882" i="3"/>
  <c r="A883" i="3" s="1"/>
  <c r="A884" i="3" s="1"/>
  <c r="A885" i="3"/>
  <c r="A886" i="3" s="1"/>
  <c r="A887" i="3" s="1"/>
  <c r="A888" i="3"/>
  <c r="A889" i="3" s="1"/>
  <c r="A890" i="3" s="1"/>
  <c r="A891" i="3"/>
  <c r="A892" i="3"/>
  <c r="A893" i="3"/>
  <c r="A894" i="3" s="1"/>
  <c r="A895" i="3" s="1"/>
  <c r="A896" i="3"/>
  <c r="A897" i="3" s="1"/>
  <c r="A898" i="3" s="1"/>
  <c r="A899" i="3" s="1"/>
  <c r="A900" i="3" s="1"/>
  <c r="A901" i="3" s="1"/>
  <c r="A902" i="3" s="1"/>
  <c r="A903" i="3" s="1"/>
  <c r="A904" i="3"/>
  <c r="A905" i="3" s="1"/>
  <c r="A906" i="3" s="1"/>
  <c r="A907" i="3"/>
  <c r="A908" i="3" s="1"/>
  <c r="A909" i="3" s="1"/>
  <c r="A910" i="3" s="1"/>
  <c r="A911" i="3" s="1"/>
  <c r="A912" i="3"/>
  <c r="A913" i="3" s="1"/>
  <c r="A914" i="3"/>
  <c r="A915" i="3"/>
  <c r="A916" i="3"/>
  <c r="A917" i="3" s="1"/>
  <c r="A918" i="3" s="1"/>
  <c r="A919" i="3" s="1"/>
  <c r="A920" i="3" s="1"/>
  <c r="A921" i="3" s="1"/>
  <c r="A922" i="3" s="1"/>
  <c r="A923" i="3" s="1"/>
  <c r="A924" i="3"/>
  <c r="A925" i="3"/>
  <c r="A926" i="3"/>
  <c r="A927" i="3"/>
  <c r="A928" i="3"/>
  <c r="A929" i="3"/>
  <c r="A930" i="3" s="1"/>
  <c r="A931" i="3" s="1"/>
  <c r="A932" i="3" s="1"/>
  <c r="A933" i="3" s="1"/>
  <c r="A934" i="3" s="1"/>
  <c r="A935" i="3" s="1"/>
  <c r="A936" i="3" s="1"/>
  <c r="A937" i="3" s="1"/>
  <c r="A938" i="3"/>
  <c r="A939" i="3"/>
  <c r="A940" i="3"/>
  <c r="A941" i="3"/>
  <c r="A942" i="3"/>
  <c r="A943" i="3" s="1"/>
  <c r="A944" i="3" s="1"/>
  <c r="A945" i="3"/>
  <c r="A946" i="3" s="1"/>
  <c r="A947" i="3" s="1"/>
  <c r="A948" i="3" s="1"/>
  <c r="A949" i="3" s="1"/>
  <c r="A950" i="3"/>
  <c r="A951" i="3"/>
  <c r="A952" i="3"/>
  <c r="A953" i="3"/>
  <c r="A954" i="3"/>
  <c r="A955" i="3"/>
  <c r="A956" i="3"/>
  <c r="A957" i="3" s="1"/>
  <c r="A958" i="3"/>
  <c r="A959" i="3" s="1"/>
  <c r="A960" i="3" s="1"/>
  <c r="A961" i="3" s="1"/>
  <c r="A962" i="3" s="1"/>
  <c r="A963" i="3"/>
  <c r="A964" i="3"/>
  <c r="A965" i="3"/>
  <c r="A966" i="3"/>
  <c r="A967" i="3"/>
  <c r="A968" i="3" s="1"/>
  <c r="A969" i="3" s="1"/>
  <c r="A970" i="3" s="1"/>
  <c r="A971" i="3"/>
  <c r="A972" i="3" s="1"/>
  <c r="A973" i="3" s="1"/>
  <c r="A974" i="3"/>
  <c r="A975" i="3" s="1"/>
  <c r="A976" i="3" s="1"/>
  <c r="A977" i="3"/>
  <c r="A978" i="3" s="1"/>
  <c r="A979" i="3"/>
  <c r="A980" i="3" s="1"/>
  <c r="A981" i="3" s="1"/>
  <c r="A982" i="3"/>
  <c r="A983" i="3"/>
  <c r="A984" i="3" s="1"/>
  <c r="A985" i="3" s="1"/>
  <c r="A986" i="3" s="1"/>
  <c r="A987" i="3" s="1"/>
  <c r="A988" i="3" s="1"/>
  <c r="A989" i="3" s="1"/>
  <c r="A990" i="3" s="1"/>
  <c r="A991" i="3" s="1"/>
  <c r="A992" i="3" s="1"/>
  <c r="A993" i="3"/>
  <c r="A994" i="3" s="1"/>
  <c r="A995" i="3"/>
  <c r="A996" i="3" s="1"/>
  <c r="A997" i="3" s="1"/>
  <c r="A998" i="3"/>
  <c r="A999" i="3" s="1"/>
  <c r="A1000" i="3"/>
  <c r="A1001" i="3"/>
  <c r="A1002" i="3" s="1"/>
  <c r="A1003" i="3" s="1"/>
  <c r="A1004" i="3" s="1"/>
  <c r="A1005" i="3" s="1"/>
  <c r="A1006" i="3" s="1"/>
  <c r="A1007" i="3" s="1"/>
  <c r="A1008" i="3" s="1"/>
  <c r="A1009" i="3" s="1"/>
  <c r="A1010" i="3" s="1"/>
  <c r="A1011" i="3" s="1"/>
  <c r="A1012" i="3" s="1"/>
  <c r="A1013" i="3" s="1"/>
  <c r="A1014" i="3"/>
  <c r="A1015" i="3"/>
  <c r="A1016" i="3"/>
  <c r="A1017" i="3"/>
  <c r="A1018" i="3"/>
  <c r="A1019" i="3"/>
  <c r="A1020" i="3"/>
  <c r="A1021" i="3"/>
  <c r="A1022" i="3"/>
  <c r="A1023" i="3"/>
  <c r="A1024" i="3" s="1"/>
  <c r="A1025" i="3"/>
  <c r="A1026" i="3" s="1"/>
  <c r="A1027" i="3" s="1"/>
  <c r="A1028" i="3" s="1"/>
  <c r="A1029" i="3" s="1"/>
  <c r="A1030" i="3" s="1"/>
  <c r="A1031" i="3" s="1"/>
  <c r="A1032" i="3"/>
  <c r="A1033" i="3" s="1"/>
  <c r="A1034" i="3" s="1"/>
  <c r="A1035" i="3" s="1"/>
  <c r="A1036" i="3" s="1"/>
  <c r="A1037" i="3" s="1"/>
  <c r="A1038" i="3"/>
  <c r="A1039" i="3" s="1"/>
  <c r="A1040" i="3"/>
  <c r="A1041" i="3"/>
  <c r="A1042" i="3" s="1"/>
  <c r="A1043" i="3" s="1"/>
  <c r="A1044" i="3" s="1"/>
  <c r="A1045" i="3" s="1"/>
  <c r="A1046" i="3"/>
  <c r="A1047" i="3" s="1"/>
  <c r="A1048" i="3" s="1"/>
  <c r="A1049" i="3" s="1"/>
  <c r="A1050" i="3" s="1"/>
  <c r="A1051" i="3" s="1"/>
  <c r="A1052" i="3" s="1"/>
  <c r="A1053" i="3" s="1"/>
  <c r="A1054" i="3" s="1"/>
  <c r="A1055" i="3" s="1"/>
  <c r="A1056" i="3" s="1"/>
  <c r="A1057" i="3" s="1"/>
  <c r="A1058" i="3"/>
  <c r="A1059" i="3" s="1"/>
  <c r="A1060" i="3"/>
  <c r="A1061" i="3" s="1"/>
  <c r="A1062" i="3" s="1"/>
  <c r="A1063" i="3" s="1"/>
  <c r="A1064" i="3"/>
  <c r="A1065" i="3"/>
  <c r="A1066" i="3"/>
  <c r="A1067" i="3"/>
  <c r="A1068" i="3" s="1"/>
  <c r="A1069" i="3" s="1"/>
  <c r="A1070" i="3" s="1"/>
  <c r="A1071" i="3" s="1"/>
  <c r="A1072" i="3" s="1"/>
  <c r="A1073" i="3" s="1"/>
  <c r="A1074" i="3" s="1"/>
  <c r="A1075" i="3" s="1"/>
  <c r="A1076" i="3"/>
  <c r="A1077" i="3" s="1"/>
  <c r="A1078" i="3" s="1"/>
  <c r="A1079" i="3" s="1"/>
  <c r="A1080" i="3" s="1"/>
  <c r="A1081" i="3" s="1"/>
  <c r="A1082" i="3" s="1"/>
  <c r="A1083" i="3" s="1"/>
  <c r="A1084" i="3"/>
  <c r="A1085" i="3"/>
  <c r="A1086" i="3" s="1"/>
  <c r="A1087" i="3" s="1"/>
  <c r="A1088" i="3" s="1"/>
  <c r="A1089" i="3" s="1"/>
  <c r="A1090" i="3" s="1"/>
  <c r="A1091" i="3" s="1"/>
  <c r="A1092" i="3" s="1"/>
  <c r="A1093" i="3"/>
  <c r="A1094" i="3"/>
  <c r="A1095" i="3"/>
  <c r="A1096" i="3"/>
  <c r="A1097" i="3"/>
  <c r="A1098" i="3"/>
  <c r="A1099" i="3"/>
  <c r="A1100" i="3"/>
  <c r="A1101" i="3"/>
  <c r="A1102" i="3"/>
  <c r="A1103" i="3"/>
  <c r="A1104" i="3" s="1"/>
  <c r="A1105" i="3" s="1"/>
  <c r="A1106" i="3" s="1"/>
  <c r="A1107" i="3" s="1"/>
  <c r="A1108" i="3" s="1"/>
  <c r="A1109" i="3" s="1"/>
  <c r="A1110" i="3" s="1"/>
  <c r="A1111" i="3"/>
  <c r="A1112" i="3"/>
  <c r="A1113" i="3"/>
  <c r="A1114" i="3" s="1"/>
  <c r="A1115" i="3" s="1"/>
  <c r="A1116" i="3" s="1"/>
  <c r="A1117" i="3" s="1"/>
  <c r="A1118" i="3" s="1"/>
  <c r="A1119" i="3" s="1"/>
  <c r="A1120" i="3" s="1"/>
  <c r="A1121" i="3" s="1"/>
  <c r="A1122" i="3" s="1"/>
  <c r="A1123" i="3"/>
  <c r="A1124" i="3"/>
  <c r="A1125" i="3"/>
  <c r="A1126" i="3"/>
  <c r="A1127" i="3"/>
  <c r="A1128" i="3" s="1"/>
  <c r="A1129" i="3"/>
  <c r="A1130" i="3" s="1"/>
  <c r="A1131" i="3" s="1"/>
  <c r="A1132" i="3" s="1"/>
  <c r="A1133" i="3" s="1"/>
  <c r="A1134" i="3"/>
  <c r="A1135" i="3"/>
  <c r="A1136" i="3" s="1"/>
  <c r="A1137" i="3" s="1"/>
  <c r="A1138" i="3" s="1"/>
  <c r="A1139" i="3" s="1"/>
  <c r="A1140" i="3" s="1"/>
  <c r="A1141" i="3" s="1"/>
  <c r="A1142" i="3"/>
  <c r="A1143" i="3"/>
  <c r="A1144" i="3"/>
  <c r="A1145" i="3"/>
  <c r="A1146" i="3"/>
  <c r="A1147" i="3"/>
  <c r="A1148" i="3" s="1"/>
  <c r="A1149" i="3" s="1"/>
  <c r="A1150" i="3"/>
  <c r="A1151" i="3" s="1"/>
  <c r="A1152" i="3" s="1"/>
  <c r="A1153" i="3" s="1"/>
  <c r="A1154" i="3" s="1"/>
  <c r="A1155" i="3"/>
  <c r="A1156" i="3" s="1"/>
  <c r="A1157" i="3" s="1"/>
  <c r="A1158" i="3"/>
  <c r="A1159" i="3" s="1"/>
  <c r="A1160" i="3" s="1"/>
  <c r="A1161" i="3" s="1"/>
  <c r="A1162" i="3"/>
  <c r="A1163" i="3"/>
  <c r="A1164" i="3"/>
  <c r="A1165" i="3"/>
  <c r="A1166" i="3"/>
  <c r="A1167" i="3"/>
  <c r="A1168" i="3" s="1"/>
  <c r="A1169" i="3" s="1"/>
  <c r="A1170" i="3" s="1"/>
  <c r="A1171" i="3"/>
  <c r="A1172" i="3" s="1"/>
  <c r="A1173" i="3" s="1"/>
  <c r="A1174" i="3" s="1"/>
  <c r="A1175" i="3" s="1"/>
  <c r="A1176" i="3" s="1"/>
  <c r="A1177" i="3" s="1"/>
  <c r="A1178" i="3"/>
  <c r="A1179" i="3"/>
  <c r="A1180" i="3"/>
  <c r="A1181" i="3" s="1"/>
  <c r="A1182" i="3" s="1"/>
  <c r="A1183" i="3" s="1"/>
  <c r="A1184" i="3" s="1"/>
  <c r="A1185" i="3" s="1"/>
  <c r="A1186" i="3" s="1"/>
  <c r="A1187" i="3"/>
  <c r="A1188" i="3" s="1"/>
  <c r="A1189" i="3" s="1"/>
  <c r="A1190" i="3"/>
  <c r="A1191" i="3" s="1"/>
  <c r="A1192" i="3" s="1"/>
  <c r="A1193" i="3" s="1"/>
  <c r="A1194" i="3" s="1"/>
  <c r="A1195" i="3" s="1"/>
  <c r="A1196" i="3" s="1"/>
  <c r="A1197" i="3" s="1"/>
  <c r="A1198" i="3" s="1"/>
  <c r="A1199" i="3" s="1"/>
  <c r="A1200" i="3" s="1"/>
  <c r="A1201" i="3"/>
  <c r="A1202" i="3"/>
  <c r="A1203" i="3" s="1"/>
  <c r="A1204" i="3" s="1"/>
  <c r="A1205" i="3" s="1"/>
  <c r="A1206" i="3" s="1"/>
  <c r="A1207" i="3" s="1"/>
  <c r="A1208" i="3" s="1"/>
  <c r="A1209" i="3"/>
  <c r="A1210" i="3" s="1"/>
  <c r="A1211" i="3" s="1"/>
  <c r="A1212" i="3"/>
  <c r="A1213" i="3" s="1"/>
  <c r="A1214" i="3" s="1"/>
  <c r="A1215" i="3" s="1"/>
  <c r="A1216" i="3" s="1"/>
  <c r="A1217" i="3" s="1"/>
  <c r="A1218" i="3"/>
  <c r="A1219" i="3"/>
  <c r="A1220" i="3" s="1"/>
  <c r="A1221" i="3" s="1"/>
  <c r="A1222" i="3" s="1"/>
  <c r="A1223" i="3" s="1"/>
  <c r="A1224" i="3" s="1"/>
  <c r="A1225" i="3"/>
  <c r="A1226" i="3" s="1"/>
  <c r="A1227" i="3" s="1"/>
  <c r="A1228" i="3"/>
  <c r="A1229" i="3"/>
  <c r="A1230" i="3" s="1"/>
  <c r="A1231" i="3"/>
  <c r="A1232" i="3"/>
  <c r="A1233" i="3"/>
  <c r="A1234" i="3"/>
  <c r="A1235" i="3"/>
  <c r="A1236" i="3" s="1"/>
  <c r="A1237" i="3"/>
  <c r="A1238" i="3" s="1"/>
  <c r="A1239" i="3" s="1"/>
  <c r="A1240" i="3" s="1"/>
  <c r="A1241" i="3"/>
  <c r="A1242" i="3" s="1"/>
  <c r="A1243" i="3" s="1"/>
  <c r="A1244" i="3" s="1"/>
  <c r="A1245" i="3" s="1"/>
  <c r="A1246" i="3" s="1"/>
  <c r="A1247" i="3"/>
  <c r="A1248" i="3"/>
  <c r="A1249" i="3"/>
  <c r="A1250" i="3" s="1"/>
  <c r="A1251" i="3"/>
  <c r="A1252" i="3" s="1"/>
  <c r="A1253" i="3" s="1"/>
  <c r="A1254" i="3" s="1"/>
  <c r="A1255" i="3"/>
  <c r="A1256" i="3" s="1"/>
  <c r="A1257" i="3" s="1"/>
  <c r="A1258" i="3"/>
  <c r="A1259" i="3"/>
  <c r="A1260" i="3"/>
  <c r="A1261" i="3"/>
  <c r="A1262" i="3"/>
  <c r="A1263" i="3" s="1"/>
  <c r="A1264" i="3" s="1"/>
  <c r="A1265" i="3"/>
  <c r="A1266" i="3" s="1"/>
  <c r="A1267" i="3"/>
  <c r="A1268" i="3" s="1"/>
  <c r="A1269" i="3"/>
  <c r="A1270" i="3" s="1"/>
  <c r="A1271" i="3" s="1"/>
  <c r="A1272" i="3"/>
  <c r="A1273" i="3"/>
  <c r="A1274" i="3" s="1"/>
  <c r="A1275" i="3"/>
  <c r="A1276" i="3"/>
  <c r="A1277" i="3" s="1"/>
  <c r="A1278" i="3" s="1"/>
  <c r="A1279" i="3" s="1"/>
  <c r="A1280" i="3" s="1"/>
  <c r="A1281" i="3"/>
  <c r="A1282" i="3"/>
  <c r="A1283" i="3" s="1"/>
  <c r="A1284" i="3"/>
  <c r="A1285" i="3"/>
  <c r="A1286" i="3"/>
  <c r="A1287" i="3"/>
  <c r="A1288" i="3"/>
  <c r="A1289" i="3"/>
  <c r="A1290" i="3" s="1"/>
  <c r="A1291" i="3"/>
  <c r="A1292" i="3"/>
  <c r="A1293" i="3"/>
  <c r="A1294" i="3" s="1"/>
  <c r="A1295" i="3" s="1"/>
  <c r="A1296" i="3" s="1"/>
  <c r="A1297" i="3" s="1"/>
  <c r="A1298" i="3" s="1"/>
  <c r="A1299" i="3" s="1"/>
  <c r="A1300" i="3" s="1"/>
  <c r="A1301" i="3"/>
  <c r="A1302" i="3" s="1"/>
  <c r="A1303" i="3" s="1"/>
  <c r="A1304" i="3" s="1"/>
  <c r="A1305" i="3"/>
  <c r="A1306" i="3" s="1"/>
  <c r="A1307" i="3" s="1"/>
  <c r="A1308" i="3" s="1"/>
  <c r="A1309" i="3" s="1"/>
  <c r="A1310" i="3" s="1"/>
  <c r="A1311" i="3"/>
  <c r="A1312" i="3"/>
  <c r="A1313" i="3"/>
  <c r="A1314" i="3" s="1"/>
  <c r="A1315" i="3" s="1"/>
  <c r="A1316" i="3" s="1"/>
  <c r="A1317" i="3" s="1"/>
  <c r="A1318" i="3" s="1"/>
  <c r="A1319" i="3" s="1"/>
  <c r="A1320" i="3" s="1"/>
  <c r="A1321" i="3"/>
  <c r="A1322" i="3" s="1"/>
  <c r="A1323" i="3" s="1"/>
  <c r="A1324" i="3" s="1"/>
  <c r="A1325" i="3" s="1"/>
  <c r="A1326" i="3" s="1"/>
  <c r="A1327" i="3" s="1"/>
  <c r="A1328" i="3"/>
  <c r="A1329" i="3"/>
  <c r="A1330" i="3"/>
  <c r="A1331" i="3"/>
  <c r="A1332" i="3" s="1"/>
  <c r="A1333" i="3" s="1"/>
  <c r="A1334" i="3" s="1"/>
  <c r="A1335" i="3"/>
  <c r="A1336" i="3" s="1"/>
  <c r="A1337" i="3" s="1"/>
  <c r="A1338" i="3" s="1"/>
  <c r="A1339" i="3" s="1"/>
  <c r="A1340" i="3" s="1"/>
  <c r="A1341" i="3" s="1"/>
  <c r="A1342" i="3"/>
  <c r="A1343" i="3"/>
  <c r="A1344" i="3" s="1"/>
  <c r="A1345" i="3" s="1"/>
  <c r="A1346" i="3" s="1"/>
  <c r="A1347" i="3" s="1"/>
  <c r="A1348" i="3" s="1"/>
  <c r="A1349" i="3"/>
  <c r="A1350" i="3" s="1"/>
  <c r="A1351" i="3" s="1"/>
  <c r="A1352" i="3" s="1"/>
  <c r="A1353" i="3" s="1"/>
  <c r="A1354" i="3" s="1"/>
  <c r="A1355" i="3" s="1"/>
  <c r="A1356" i="3" s="1"/>
  <c r="A1357" i="3" s="1"/>
  <c r="A1358" i="3"/>
  <c r="A1359" i="3"/>
  <c r="A1360" i="3" s="1"/>
  <c r="A1361" i="3" s="1"/>
  <c r="A1362" i="3"/>
  <c r="A1363" i="3" s="1"/>
  <c r="A1364" i="3" s="1"/>
  <c r="A1365" i="3" s="1"/>
  <c r="A1366" i="3" s="1"/>
  <c r="A1367" i="3" s="1"/>
  <c r="A1368" i="3" s="1"/>
  <c r="A1369" i="3" s="1"/>
  <c r="A1370" i="3"/>
  <c r="A1371" i="3" s="1"/>
  <c r="A1372" i="3"/>
  <c r="A1373" i="3"/>
  <c r="A1374" i="3" s="1"/>
  <c r="A1375" i="3" s="1"/>
  <c r="A1376" i="3" s="1"/>
  <c r="A1377" i="3" s="1"/>
  <c r="A1378" i="3" s="1"/>
  <c r="A1379" i="3" s="1"/>
  <c r="A1380" i="3"/>
  <c r="A1381" i="3"/>
  <c r="A1382" i="3" s="1"/>
  <c r="A1383" i="3" s="1"/>
  <c r="A1384" i="3" s="1"/>
  <c r="A1385" i="3" s="1"/>
  <c r="A1386" i="3" s="1"/>
  <c r="A1387" i="3" s="1"/>
  <c r="A1388" i="3" s="1"/>
  <c r="A1389" i="3" s="1"/>
  <c r="A1390" i="3"/>
  <c r="A1391" i="3"/>
  <c r="A1392" i="3" s="1"/>
  <c r="A1393" i="3" s="1"/>
  <c r="A1394" i="3" s="1"/>
  <c r="A1395" i="3" s="1"/>
  <c r="A1396" i="3" s="1"/>
  <c r="A1397" i="3" s="1"/>
  <c r="A1398" i="3" s="1"/>
  <c r="A1399" i="3"/>
  <c r="A1400" i="3" s="1"/>
  <c r="A1401" i="3"/>
  <c r="A1402" i="3" s="1"/>
  <c r="A1403" i="3" s="1"/>
  <c r="A1404" i="3" s="1"/>
  <c r="A1405" i="3" s="1"/>
  <c r="A1406" i="3" s="1"/>
  <c r="A1407" i="3" s="1"/>
  <c r="A1408" i="3"/>
  <c r="A1409" i="3" s="1"/>
  <c r="A1410" i="3" s="1"/>
  <c r="A1411" i="3" s="1"/>
  <c r="A1412" i="3" s="1"/>
  <c r="A1413" i="3" s="1"/>
  <c r="A1414" i="3" s="1"/>
  <c r="A1415" i="3" s="1"/>
  <c r="A1416" i="3"/>
  <c r="A1417" i="3" s="1"/>
  <c r="A1418" i="3" s="1"/>
  <c r="A1419" i="3"/>
  <c r="A1420" i="3" s="1"/>
  <c r="A1421" i="3" s="1"/>
  <c r="A1422" i="3" s="1"/>
  <c r="A1423" i="3" s="1"/>
  <c r="A1424" i="3" s="1"/>
  <c r="A1425" i="3" s="1"/>
  <c r="A1426" i="3" s="1"/>
  <c r="A1427" i="3"/>
  <c r="A1428" i="3" s="1"/>
  <c r="A1429" i="3"/>
  <c r="A1430" i="3" s="1"/>
  <c r="A1431" i="3" s="1"/>
  <c r="A1432" i="3" s="1"/>
  <c r="A1433" i="3" s="1"/>
  <c r="A1434" i="3" s="1"/>
  <c r="A1435" i="3"/>
  <c r="A1436" i="3" s="1"/>
  <c r="A1437" i="3"/>
  <c r="A1438" i="3"/>
  <c r="A1439" i="3"/>
  <c r="A1440" i="3" s="1"/>
  <c r="A1441" i="3" s="1"/>
  <c r="A1442" i="3" s="1"/>
  <c r="A1443" i="3" s="1"/>
  <c r="A1444" i="3" s="1"/>
  <c r="A1445" i="3"/>
  <c r="A1446" i="3"/>
  <c r="A1447" i="3"/>
  <c r="A1448" i="3"/>
  <c r="A1449" i="3"/>
  <c r="A1450" i="3"/>
  <c r="A1451" i="3" s="1"/>
  <c r="A1452" i="3"/>
  <c r="A1453" i="3"/>
  <c r="A1454" i="3" s="1"/>
  <c r="A1455" i="3" s="1"/>
  <c r="A1456" i="3" s="1"/>
  <c r="A1457" i="3" s="1"/>
  <c r="A1458" i="3" s="1"/>
  <c r="A1459" i="3" s="1"/>
  <c r="A1460" i="3" s="1"/>
  <c r="A1461" i="3"/>
  <c r="A1462" i="3" s="1"/>
  <c r="A1463" i="3" s="1"/>
  <c r="A1464" i="3" s="1"/>
  <c r="A1465" i="3" s="1"/>
  <c r="A1466" i="3" s="1"/>
  <c r="A1467" i="3" s="1"/>
  <c r="A1468" i="3" s="1"/>
  <c r="A1469" i="3" s="1"/>
  <c r="A1470" i="3" s="1"/>
  <c r="A1471" i="3"/>
  <c r="A1472" i="3"/>
  <c r="A1473" i="3"/>
  <c r="A1474" i="3" s="1"/>
  <c r="A1475" i="3" s="1"/>
  <c r="A1476" i="3" s="1"/>
  <c r="A1477" i="3" s="1"/>
  <c r="A1478" i="3"/>
  <c r="A1479" i="3" s="1"/>
  <c r="A1480" i="3"/>
  <c r="A1481" i="3"/>
  <c r="A1482" i="3"/>
  <c r="A1483" i="3"/>
  <c r="A1484" i="3"/>
  <c r="A1485" i="3"/>
  <c r="A1486" i="3" s="1"/>
  <c r="A1487" i="3" s="1"/>
  <c r="A1488" i="3" s="1"/>
  <c r="A1489" i="3" s="1"/>
  <c r="A1490" i="3"/>
  <c r="A1491" i="3"/>
  <c r="A1492" i="3" s="1"/>
  <c r="A1493" i="3" s="1"/>
  <c r="A1494" i="3"/>
  <c r="A1495" i="3"/>
  <c r="A1496" i="3"/>
  <c r="A1497" i="3"/>
  <c r="A1498" i="3" s="1"/>
  <c r="A1499" i="3"/>
  <c r="A1500" i="3"/>
  <c r="A1501" i="3" s="1"/>
  <c r="A1502" i="3" s="1"/>
  <c r="A1503" i="3" s="1"/>
  <c r="A1504" i="3" s="1"/>
  <c r="A1505" i="3" s="1"/>
  <c r="A1506" i="3" s="1"/>
  <c r="A1507" i="3"/>
  <c r="A1508" i="3"/>
  <c r="A1509" i="3"/>
  <c r="A1510" i="3" s="1"/>
  <c r="A1511" i="3" s="1"/>
  <c r="A1512" i="3"/>
  <c r="A1513" i="3" s="1"/>
  <c r="A1514" i="3" s="1"/>
  <c r="A1515" i="3" s="1"/>
  <c r="A1516" i="3" s="1"/>
  <c r="A1517" i="3" s="1"/>
  <c r="A1518" i="3" s="1"/>
  <c r="A1519" i="3" s="1"/>
  <c r="A1520" i="3" s="1"/>
  <c r="A1521" i="3" s="1"/>
  <c r="A1522" i="3" s="1"/>
  <c r="A1523" i="3" s="1"/>
  <c r="A1524" i="3" s="1"/>
  <c r="A1525" i="3" s="1"/>
  <c r="A1526" i="3"/>
  <c r="A1527" i="3"/>
  <c r="A1528" i="3"/>
  <c r="A1529" i="3"/>
  <c r="A1530" i="3"/>
  <c r="A1531" i="3"/>
  <c r="A1532" i="3"/>
  <c r="A1533" i="3"/>
  <c r="A1534" i="3"/>
  <c r="A1535" i="3"/>
  <c r="A1536" i="3"/>
  <c r="A1537" i="3"/>
  <c r="A1538" i="3"/>
  <c r="A1539" i="3"/>
  <c r="A1540" i="3"/>
  <c r="A1541" i="3"/>
  <c r="A1542" i="3"/>
  <c r="A1543" i="3"/>
  <c r="A1544" i="3"/>
  <c r="A1545" i="3"/>
  <c r="A1546" i="3"/>
  <c r="A1547" i="3" s="1"/>
  <c r="A1548" i="3" s="1"/>
  <c r="A1549" i="3" s="1"/>
  <c r="A1550" i="3" s="1"/>
  <c r="A1551" i="3"/>
  <c r="A1552" i="3"/>
  <c r="A1553" i="3"/>
  <c r="A1554" i="3"/>
  <c r="A1555" i="3" s="1"/>
  <c r="A1556" i="3" s="1"/>
  <c r="A1557" i="3" s="1"/>
  <c r="A1558" i="3" s="1"/>
  <c r="A1559" i="3" s="1"/>
  <c r="A1560" i="3" s="1"/>
  <c r="A1561" i="3"/>
  <c r="A1562" i="3"/>
  <c r="A1563" i="3"/>
  <c r="A1564" i="3"/>
  <c r="A1565" i="3"/>
  <c r="A1566" i="3"/>
  <c r="A1567" i="3"/>
  <c r="A1568" i="3"/>
  <c r="A1569" i="3"/>
  <c r="A1570" i="3" s="1"/>
  <c r="A1571" i="3" s="1"/>
  <c r="A1572" i="3" s="1"/>
  <c r="A1573" i="3" s="1"/>
  <c r="A1574" i="3" s="1"/>
  <c r="A1575" i="3" s="1"/>
  <c r="A1576" i="3" s="1"/>
  <c r="A1577" i="3"/>
  <c r="A1578" i="3"/>
  <c r="A1579" i="3"/>
  <c r="A1580" i="3" s="1"/>
  <c r="A1581" i="3"/>
  <c r="A1582" i="3" s="1"/>
  <c r="A1583" i="3" s="1"/>
  <c r="A1584" i="3" s="1"/>
  <c r="A1585" i="3" s="1"/>
  <c r="A1586" i="3"/>
  <c r="A1587" i="3" s="1"/>
  <c r="A1588" i="3" s="1"/>
  <c r="A1589" i="3"/>
  <c r="A1590" i="3"/>
  <c r="A1591" i="3"/>
  <c r="A1592" i="3"/>
  <c r="A1593" i="3"/>
  <c r="A1594" i="3"/>
  <c r="A1595" i="3" s="1"/>
  <c r="A1596" i="3"/>
  <c r="A1597" i="3"/>
  <c r="A1598" i="3"/>
  <c r="A1599" i="3" s="1"/>
  <c r="A1600" i="3"/>
  <c r="A1601" i="3"/>
  <c r="A1602" i="3" s="1"/>
  <c r="A1603" i="3" s="1"/>
  <c r="A1604" i="3" s="1"/>
  <c r="A1605" i="3" s="1"/>
  <c r="A1606" i="3" s="1"/>
  <c r="A1607" i="3" s="1"/>
  <c r="A1608" i="3"/>
  <c r="A1609" i="3"/>
  <c r="A1610" i="3"/>
  <c r="A1611" i="3"/>
  <c r="A1612" i="3"/>
  <c r="A1613" i="3"/>
  <c r="A1614" i="3"/>
  <c r="A1615" i="3" s="1"/>
  <c r="A1616" i="3"/>
  <c r="A1617" i="3"/>
  <c r="A1618" i="3" s="1"/>
  <c r="A1619" i="3" s="1"/>
  <c r="A1620" i="3" s="1"/>
  <c r="A1621" i="3" s="1"/>
  <c r="A1622" i="3" s="1"/>
  <c r="A1623" i="3" s="1"/>
  <c r="A1624" i="3" s="1"/>
  <c r="A1625" i="3" s="1"/>
  <c r="A1626" i="3" s="1"/>
  <c r="A1627" i="3"/>
  <c r="A1628" i="3" s="1"/>
  <c r="A1629" i="3" s="1"/>
  <c r="A1630" i="3" s="1"/>
  <c r="A1631" i="3" s="1"/>
  <c r="A1632" i="3" s="1"/>
  <c r="A1633" i="3" s="1"/>
  <c r="A1634" i="3" s="1"/>
  <c r="A1635" i="3"/>
  <c r="A1636" i="3" s="1"/>
  <c r="A1637" i="3" s="1"/>
  <c r="A1638" i="3" s="1"/>
  <c r="A1639" i="3" s="1"/>
  <c r="A1640" i="3" s="1"/>
  <c r="A1641" i="3" s="1"/>
  <c r="A1642" i="3" s="1"/>
  <c r="A1643" i="3"/>
  <c r="A1644" i="3" s="1"/>
  <c r="A1645" i="3" s="1"/>
  <c r="A1646" i="3" s="1"/>
  <c r="A1647" i="3"/>
  <c r="A1648" i="3"/>
  <c r="A1649" i="3"/>
  <c r="A1650" i="3"/>
  <c r="A1651" i="3" s="1"/>
  <c r="A1652" i="3" s="1"/>
  <c r="A1653" i="3" s="1"/>
  <c r="A1654" i="3" s="1"/>
  <c r="A1655" i="3"/>
  <c r="A1656" i="3"/>
  <c r="A1657" i="3" s="1"/>
  <c r="A1658" i="3" s="1"/>
  <c r="A1659" i="3" s="1"/>
  <c r="A1660" i="3"/>
  <c r="A1661" i="3" s="1"/>
  <c r="A1662" i="3" s="1"/>
  <c r="A1663" i="3"/>
  <c r="A1664" i="3"/>
  <c r="A1665" i="3"/>
  <c r="A1666" i="3" s="1"/>
  <c r="A1667" i="3" s="1"/>
  <c r="A1668" i="3" s="1"/>
  <c r="A1669" i="3" s="1"/>
  <c r="A1670" i="3"/>
  <c r="A1671" i="3"/>
  <c r="A1672" i="3"/>
  <c r="A1673" i="3" s="1"/>
  <c r="A1674" i="3"/>
  <c r="A1675" i="3"/>
  <c r="A1676" i="3" s="1"/>
  <c r="A1677" i="3" s="1"/>
  <c r="A1678" i="3" s="1"/>
  <c r="A1679" i="3" s="1"/>
  <c r="A1680" i="3" s="1"/>
  <c r="A1681" i="3" s="1"/>
  <c r="A1682" i="3"/>
  <c r="A1683" i="3"/>
  <c r="A1684" i="3" s="1"/>
  <c r="A1685" i="3" s="1"/>
  <c r="A1686" i="3" s="1"/>
  <c r="A1687" i="3"/>
  <c r="A1688" i="3" s="1"/>
  <c r="A1689" i="3"/>
  <c r="A1690" i="3" s="1"/>
  <c r="A1691" i="3"/>
  <c r="A1692" i="3"/>
  <c r="A1693" i="3"/>
  <c r="A1694" i="3"/>
  <c r="A1695" i="3" s="1"/>
  <c r="A1696" i="3" s="1"/>
  <c r="A1697" i="3" s="1"/>
  <c r="A1698" i="3" s="1"/>
  <c r="A1699" i="3" s="1"/>
  <c r="A1700" i="3"/>
  <c r="A1701" i="3"/>
  <c r="A1702" i="3" s="1"/>
  <c r="A1703" i="3" s="1"/>
  <c r="A1704" i="3" s="1"/>
  <c r="A29" i="3"/>
  <c r="A30" i="3"/>
  <c r="A31" i="3" s="1"/>
  <c r="A32" i="3" s="1"/>
  <c r="A33" i="3" s="1"/>
  <c r="A34" i="3" s="1"/>
  <c r="A35" i="3" s="1"/>
  <c r="A36" i="3" s="1"/>
  <c r="A37" i="3" s="1"/>
  <c r="A20" i="3"/>
  <c r="A21" i="3"/>
  <c r="A22" i="3"/>
  <c r="A23" i="3"/>
  <c r="A24" i="3" s="1"/>
  <c r="A25" i="3" s="1"/>
  <c r="A26" i="3" s="1"/>
  <c r="A27" i="3" s="1"/>
  <c r="A28" i="3" s="1"/>
  <c r="A10" i="3"/>
  <c r="A11" i="3" s="1"/>
  <c r="A12" i="3" s="1"/>
  <c r="A13" i="3" s="1"/>
  <c r="A14" i="3" s="1"/>
  <c r="A15" i="3" s="1"/>
  <c r="A16" i="3" s="1"/>
  <c r="A17" i="3" s="1"/>
  <c r="A18" i="3" s="1"/>
  <c r="A19" i="3" s="1"/>
  <c r="A2" i="3"/>
  <c r="A3" i="3"/>
  <c r="A4" i="3" s="1"/>
  <c r="A5" i="3" s="1"/>
  <c r="A6" i="3" s="1"/>
  <c r="A7" i="3" s="1"/>
  <c r="A8" i="3" s="1"/>
  <c r="A9" i="3" s="1"/>
  <c r="A1" i="3"/>
  <c r="C99" i="3" a="1"/>
  <c r="C99" i="3" s="1"/>
  <c r="B99" i="2" a="1"/>
  <c r="B99" i="2" s="1"/>
  <c r="C916" i="6" l="1"/>
  <c r="C917" i="6" s="1"/>
  <c r="G39" i="4"/>
  <c r="D39" i="4" s="1"/>
  <c r="H594" i="4"/>
  <c r="I526" i="4"/>
  <c r="I417" i="4"/>
  <c r="I548" i="4"/>
  <c r="I871" i="4"/>
  <c r="I1262" i="4"/>
  <c r="I967" i="4"/>
  <c r="I968" i="4" s="1"/>
  <c r="I1166" i="4"/>
  <c r="I1167" i="4" s="1"/>
  <c r="I1682" i="4"/>
  <c r="I1484" i="4"/>
  <c r="I1655" i="4"/>
  <c r="I1490" i="4"/>
  <c r="I1494" i="4"/>
  <c r="I1282" i="4"/>
  <c r="I1283" i="4" s="1"/>
  <c r="H1283" i="4" s="1"/>
  <c r="G1283" i="4" s="1"/>
  <c r="D1283" i="4" s="1"/>
  <c r="I74" i="4"/>
  <c r="I75" i="4" s="1"/>
  <c r="I31" i="4"/>
  <c r="I32" i="4" s="1"/>
  <c r="G1312" i="4"/>
  <c r="D1312" i="4" s="1"/>
  <c r="D67" i="6"/>
  <c r="H820" i="5"/>
  <c r="B820" i="5" s="1"/>
  <c r="G1538" i="4"/>
  <c r="D1538" i="4" s="1"/>
  <c r="G1535" i="4"/>
  <c r="D1535" i="4" s="1"/>
  <c r="G1527" i="4"/>
  <c r="D1527" i="4" s="1"/>
  <c r="G1481" i="4"/>
  <c r="D1481" i="4" s="1"/>
  <c r="G1288" i="4"/>
  <c r="D1288" i="4" s="1"/>
  <c r="H881" i="5"/>
  <c r="G881" i="5" s="1"/>
  <c r="H1294" i="5"/>
  <c r="G223" i="5"/>
  <c r="G645" i="5"/>
  <c r="C645" i="5" s="1"/>
  <c r="G1017" i="5"/>
  <c r="C1017" i="5" s="1"/>
  <c r="G355" i="5"/>
  <c r="F355" i="5" s="1"/>
  <c r="G929" i="5"/>
  <c r="F929" i="5" s="1"/>
  <c r="H566" i="5"/>
  <c r="H814" i="5"/>
  <c r="B814" i="5" s="1"/>
  <c r="G819" i="5"/>
  <c r="F819" i="5" s="1"/>
  <c r="B1486" i="5"/>
  <c r="H1581" i="5"/>
  <c r="G656" i="5"/>
  <c r="C656" i="5" s="1"/>
  <c r="H909" i="5"/>
  <c r="G445" i="5"/>
  <c r="F445" i="5" s="1"/>
  <c r="I1174" i="5"/>
  <c r="H1174" i="5" s="1"/>
  <c r="G1174" i="5" s="1"/>
  <c r="G1250" i="5"/>
  <c r="C1250" i="5" s="1"/>
  <c r="G307" i="5"/>
  <c r="F307" i="5" s="1"/>
  <c r="I932" i="5"/>
  <c r="H932" i="5" s="1"/>
  <c r="G932" i="5" s="1"/>
  <c r="C932" i="5" s="1"/>
  <c r="G1102" i="5"/>
  <c r="C1102" i="5" s="1"/>
  <c r="I1106" i="5"/>
  <c r="H1106" i="5" s="1"/>
  <c r="G1106" i="5" s="1"/>
  <c r="H594" i="5"/>
  <c r="B594" i="5" s="1"/>
  <c r="H1062" i="5"/>
  <c r="I1597" i="5"/>
  <c r="H1597" i="5" s="1"/>
  <c r="G1597" i="5" s="1"/>
  <c r="G1510" i="5"/>
  <c r="C1510" i="5" s="1"/>
  <c r="G1583" i="5"/>
  <c r="C1583" i="5" s="1"/>
  <c r="I1589" i="5"/>
  <c r="I1590" i="5" s="1"/>
  <c r="H1590" i="5" s="1"/>
  <c r="G1590" i="5" s="1"/>
  <c r="F1582" i="5"/>
  <c r="H1025" i="5"/>
  <c r="G1025" i="5" s="1"/>
  <c r="F1481" i="5"/>
  <c r="C929" i="5"/>
  <c r="C404" i="5"/>
  <c r="F404" i="5"/>
  <c r="C839" i="5"/>
  <c r="F839" i="5"/>
  <c r="G25" i="5"/>
  <c r="C33" i="5"/>
  <c r="F33" i="5"/>
  <c r="G213" i="5"/>
  <c r="C327" i="5"/>
  <c r="F327" i="5"/>
  <c r="C738" i="5"/>
  <c r="F738" i="5"/>
  <c r="C815" i="5"/>
  <c r="F815" i="5"/>
  <c r="C915" i="5"/>
  <c r="F915" i="5"/>
  <c r="C974" i="5"/>
  <c r="F974" i="5"/>
  <c r="G1181" i="5"/>
  <c r="I1373" i="5"/>
  <c r="H1373" i="5" s="1"/>
  <c r="G1373" i="5" s="1"/>
  <c r="I1539" i="5"/>
  <c r="H1539" i="5" s="1"/>
  <c r="G1539" i="5" s="1"/>
  <c r="C1215" i="5"/>
  <c r="F1215" i="5"/>
  <c r="C1438" i="5"/>
  <c r="F1438" i="5"/>
  <c r="G75" i="5"/>
  <c r="C758" i="5"/>
  <c r="F758" i="5"/>
  <c r="C871" i="5"/>
  <c r="F871" i="5"/>
  <c r="C1026" i="5"/>
  <c r="F1026" i="5"/>
  <c r="F907" i="5"/>
  <c r="H898" i="5"/>
  <c r="C1001" i="5"/>
  <c r="F1001" i="5"/>
  <c r="G1288" i="5"/>
  <c r="F803" i="5"/>
  <c r="C615" i="5"/>
  <c r="F615" i="5"/>
  <c r="C899" i="5"/>
  <c r="F899" i="5"/>
  <c r="C982" i="5"/>
  <c r="F982" i="5"/>
  <c r="C1285" i="5"/>
  <c r="F1285" i="5"/>
  <c r="I1394" i="5"/>
  <c r="I1395" i="5" s="1"/>
  <c r="H1401" i="5"/>
  <c r="H1421" i="5"/>
  <c r="B1421" i="5" s="1"/>
  <c r="C223" i="5"/>
  <c r="F223" i="5"/>
  <c r="C891" i="5"/>
  <c r="F891" i="5"/>
  <c r="C1453" i="5"/>
  <c r="F1453" i="5"/>
  <c r="H390" i="5"/>
  <c r="C818" i="5"/>
  <c r="F818" i="5"/>
  <c r="I1116" i="5"/>
  <c r="H1116" i="5" s="1"/>
  <c r="B1510" i="5"/>
  <c r="G1555" i="5"/>
  <c r="G1566" i="5"/>
  <c r="G1570" i="5"/>
  <c r="F1570" i="5" s="1"/>
  <c r="G1616" i="5"/>
  <c r="F1017" i="5"/>
  <c r="C391" i="5"/>
  <c r="F391" i="5"/>
  <c r="H541" i="5"/>
  <c r="H1157" i="5"/>
  <c r="B1157" i="5" s="1"/>
  <c r="C1430" i="5"/>
  <c r="F1430" i="5"/>
  <c r="G42" i="5"/>
  <c r="I72" i="5"/>
  <c r="H72" i="5" s="1"/>
  <c r="G72" i="5" s="1"/>
  <c r="I214" i="5"/>
  <c r="H214" i="5" s="1"/>
  <c r="G214" i="5" s="1"/>
  <c r="I248" i="5"/>
  <c r="H248" i="5" s="1"/>
  <c r="I394" i="5"/>
  <c r="H394" i="5" s="1"/>
  <c r="G394" i="5" s="1"/>
  <c r="I637" i="5"/>
  <c r="H637" i="5" s="1"/>
  <c r="G637" i="5" s="1"/>
  <c r="H817" i="5"/>
  <c r="H973" i="5"/>
  <c r="I983" i="5"/>
  <c r="H983" i="5" s="1"/>
  <c r="H1214" i="5"/>
  <c r="I1338" i="5"/>
  <c r="H1338" i="5" s="1"/>
  <c r="G1338" i="5" s="1"/>
  <c r="I1503" i="5"/>
  <c r="I1584" i="5"/>
  <c r="I1585" i="5" s="1"/>
  <c r="I1586" i="5" s="1"/>
  <c r="G13" i="5"/>
  <c r="G353" i="5"/>
  <c r="I14" i="5"/>
  <c r="I3" i="5" s="1"/>
  <c r="H275" i="5"/>
  <c r="G275" i="5" s="1"/>
  <c r="G350" i="5"/>
  <c r="H648" i="5"/>
  <c r="G648" i="5" s="1"/>
  <c r="I725" i="5"/>
  <c r="I726" i="5" s="1"/>
  <c r="H726" i="5" s="1"/>
  <c r="G928" i="5"/>
  <c r="H958" i="5"/>
  <c r="G958" i="5" s="1"/>
  <c r="I1035" i="5"/>
  <c r="H1035" i="5" s="1"/>
  <c r="G1035" i="5" s="1"/>
  <c r="I1070" i="5"/>
  <c r="I1071" i="5" s="1"/>
  <c r="G1097" i="5"/>
  <c r="G1105" i="5"/>
  <c r="G1127" i="5"/>
  <c r="G1145" i="5"/>
  <c r="H1182" i="5"/>
  <c r="B1182" i="5" s="1"/>
  <c r="H1410" i="5"/>
  <c r="H1474" i="5"/>
  <c r="G1474" i="5" s="1"/>
  <c r="I127" i="5"/>
  <c r="H737" i="5"/>
  <c r="I367" i="5"/>
  <c r="I368" i="5" s="1"/>
  <c r="H498" i="5"/>
  <c r="B498" i="5" s="1"/>
  <c r="G522" i="5"/>
  <c r="H550" i="5"/>
  <c r="H757" i="5"/>
  <c r="I918" i="5"/>
  <c r="I919" i="5" s="1"/>
  <c r="H919" i="5" s="1"/>
  <c r="G919" i="5" s="1"/>
  <c r="H1043" i="5"/>
  <c r="G1043" i="5" s="1"/>
  <c r="G1393" i="5"/>
  <c r="H1431" i="5"/>
  <c r="B1431" i="5" s="1"/>
  <c r="H1437" i="5"/>
  <c r="G1546" i="5"/>
  <c r="H311" i="5"/>
  <c r="G311" i="5" s="1"/>
  <c r="G1103" i="5"/>
  <c r="I1222" i="5"/>
  <c r="I1223" i="5" s="1"/>
  <c r="G1502" i="5"/>
  <c r="G1535" i="5"/>
  <c r="H551" i="5"/>
  <c r="G551" i="5" s="1"/>
  <c r="I552" i="5"/>
  <c r="H552" i="5" s="1"/>
  <c r="I1159" i="5"/>
  <c r="H1159" i="5" s="1"/>
  <c r="B1159" i="5" s="1"/>
  <c r="H1158" i="5"/>
  <c r="B1158" i="5" s="1"/>
  <c r="G967" i="5"/>
  <c r="B967" i="5"/>
  <c r="G447" i="5"/>
  <c r="B447" i="5"/>
  <c r="I64" i="5"/>
  <c r="I65" i="5" s="1"/>
  <c r="H65" i="5" s="1"/>
  <c r="B65" i="5" s="1"/>
  <c r="G354" i="5"/>
  <c r="I448" i="5"/>
  <c r="H448" i="5" s="1"/>
  <c r="B456" i="5"/>
  <c r="G524" i="5"/>
  <c r="G527" i="5"/>
  <c r="G657" i="5"/>
  <c r="I155" i="5"/>
  <c r="I292" i="5"/>
  <c r="H292" i="5" s="1"/>
  <c r="G309" i="5"/>
  <c r="I414" i="5"/>
  <c r="I471" i="5"/>
  <c r="H471" i="5" s="1"/>
  <c r="G521" i="5"/>
  <c r="I575" i="5"/>
  <c r="H575" i="5" s="1"/>
  <c r="I723" i="5"/>
  <c r="H723" i="5" s="1"/>
  <c r="G723" i="5" s="1"/>
  <c r="I845" i="5"/>
  <c r="I846" i="5" s="1"/>
  <c r="H846" i="5" s="1"/>
  <c r="I888" i="5"/>
  <c r="G1067" i="5"/>
  <c r="I1138" i="5"/>
  <c r="H1138" i="5" s="1"/>
  <c r="G1138" i="5" s="1"/>
  <c r="G1261" i="5"/>
  <c r="I1365" i="5"/>
  <c r="H1365" i="5" s="1"/>
  <c r="B1365" i="5" s="1"/>
  <c r="H134" i="5"/>
  <c r="B134" i="5" s="1"/>
  <c r="G264" i="5"/>
  <c r="G268" i="5"/>
  <c r="G446" i="5"/>
  <c r="I491" i="5"/>
  <c r="H491" i="5" s="1"/>
  <c r="G491" i="5" s="1"/>
  <c r="H621" i="5"/>
  <c r="H624" i="5"/>
  <c r="G944" i="5"/>
  <c r="H997" i="5"/>
  <c r="H1129" i="5"/>
  <c r="G1129" i="5" s="1"/>
  <c r="G1294" i="5"/>
  <c r="I1667" i="5"/>
  <c r="I1695" i="5"/>
  <c r="H1695" i="5" s="1"/>
  <c r="G1695" i="5" s="1"/>
  <c r="G917" i="5"/>
  <c r="G1002" i="5"/>
  <c r="I1079" i="5"/>
  <c r="H1079" i="5" s="1"/>
  <c r="G1079" i="5" s="1"/>
  <c r="G1114" i="5"/>
  <c r="H1429" i="5"/>
  <c r="H1452" i="5"/>
  <c r="G1486" i="5"/>
  <c r="B1583" i="5"/>
  <c r="I43" i="5"/>
  <c r="H43" i="5" s="1"/>
  <c r="G43" i="5" s="1"/>
  <c r="I1216" i="5"/>
  <c r="H1216" i="5" s="1"/>
  <c r="G1216" i="5" s="1"/>
  <c r="G1483" i="5"/>
  <c r="G1554" i="5"/>
  <c r="I67" i="5"/>
  <c r="H67" i="5" s="1"/>
  <c r="G67" i="5" s="1"/>
  <c r="I328" i="5"/>
  <c r="G379" i="5"/>
  <c r="I420" i="5"/>
  <c r="I421" i="5" s="1"/>
  <c r="G440" i="5"/>
  <c r="H457" i="5"/>
  <c r="I543" i="5"/>
  <c r="I544" i="5" s="1"/>
  <c r="H544" i="5" s="1"/>
  <c r="G675" i="5"/>
  <c r="B815" i="5"/>
  <c r="I896" i="5"/>
  <c r="I897" i="5" s="1"/>
  <c r="H897" i="5" s="1"/>
  <c r="G953" i="5"/>
  <c r="G998" i="5"/>
  <c r="H1003" i="5"/>
  <c r="G1003" i="5" s="1"/>
  <c r="I1087" i="5"/>
  <c r="I1088" i="5" s="1"/>
  <c r="H1088" i="5" s="1"/>
  <c r="H1149" i="5"/>
  <c r="G83" i="5"/>
  <c r="H169" i="5"/>
  <c r="G169" i="5" s="1"/>
  <c r="H181" i="5"/>
  <c r="G181" i="5" s="1"/>
  <c r="H665" i="5"/>
  <c r="G665" i="5" s="1"/>
  <c r="H838" i="5"/>
  <c r="B838" i="5" s="1"/>
  <c r="H1333" i="5"/>
  <c r="G1333" i="5" s="1"/>
  <c r="G1485" i="5"/>
  <c r="H1493" i="5"/>
  <c r="G1493" i="5" s="1"/>
  <c r="I171" i="5"/>
  <c r="H171" i="5" s="1"/>
  <c r="H170" i="5"/>
  <c r="G170" i="5" s="1"/>
  <c r="B183" i="5"/>
  <c r="G183" i="5"/>
  <c r="I476" i="5"/>
  <c r="H476" i="5" s="1"/>
  <c r="H475" i="5"/>
  <c r="G475" i="5" s="1"/>
  <c r="G469" i="5"/>
  <c r="B469" i="5"/>
  <c r="I798" i="5"/>
  <c r="I799" i="5" s="1"/>
  <c r="H797" i="5"/>
  <c r="I26" i="5"/>
  <c r="H26" i="5" s="1"/>
  <c r="G26" i="5" s="1"/>
  <c r="F26" i="5" s="1"/>
  <c r="G419" i="5"/>
  <c r="B419" i="5"/>
  <c r="H425" i="5"/>
  <c r="I426" i="5"/>
  <c r="H458" i="5"/>
  <c r="H685" i="5"/>
  <c r="I686" i="5"/>
  <c r="H970" i="5"/>
  <c r="G970" i="5" s="1"/>
  <c r="I971" i="5"/>
  <c r="I972" i="5" s="1"/>
  <c r="H972" i="5" s="1"/>
  <c r="I1029" i="5"/>
  <c r="I1030" i="5" s="1"/>
  <c r="H1028" i="5"/>
  <c r="B1028" i="5" s="1"/>
  <c r="I1041" i="5"/>
  <c r="H1041" i="5" s="1"/>
  <c r="G1041" i="5" s="1"/>
  <c r="H1040" i="5"/>
  <c r="H32" i="5"/>
  <c r="G32" i="5" s="1"/>
  <c r="I174" i="5"/>
  <c r="H298" i="5"/>
  <c r="B298" i="5" s="1"/>
  <c r="I299" i="5"/>
  <c r="H466" i="5"/>
  <c r="I467" i="5"/>
  <c r="H467" i="5" s="1"/>
  <c r="G467" i="5" s="1"/>
  <c r="H474" i="5"/>
  <c r="G474" i="5" s="1"/>
  <c r="H479" i="5"/>
  <c r="I480" i="5"/>
  <c r="H606" i="5"/>
  <c r="I1254" i="5"/>
  <c r="H1254" i="5" s="1"/>
  <c r="H1253" i="5"/>
  <c r="B1253" i="5" s="1"/>
  <c r="H554" i="5"/>
  <c r="I555" i="5"/>
  <c r="I556" i="5" s="1"/>
  <c r="H556" i="5" s="1"/>
  <c r="H704" i="5"/>
  <c r="I705" i="5"/>
  <c r="H705" i="5" s="1"/>
  <c r="G705" i="5" s="1"/>
  <c r="H1150" i="5"/>
  <c r="I1151" i="5"/>
  <c r="H1151" i="5" s="1"/>
  <c r="B1151" i="5" s="1"/>
  <c r="H1411" i="5"/>
  <c r="G1411" i="5" s="1"/>
  <c r="I1412" i="5"/>
  <c r="I1413" i="5" s="1"/>
  <c r="H1603" i="5"/>
  <c r="B1603" i="5" s="1"/>
  <c r="I1604" i="5"/>
  <c r="H289" i="5"/>
  <c r="G289" i="5" s="1"/>
  <c r="I290" i="5"/>
  <c r="H290" i="5" s="1"/>
  <c r="H681" i="5"/>
  <c r="B681" i="5" s="1"/>
  <c r="I682" i="5"/>
  <c r="H1497" i="5"/>
  <c r="G1497" i="5" s="1"/>
  <c r="I1498" i="5"/>
  <c r="H1498" i="5" s="1"/>
  <c r="G1498" i="5" s="1"/>
  <c r="H1691" i="5"/>
  <c r="I1692" i="5"/>
  <c r="H1692" i="5" s="1"/>
  <c r="G74" i="5"/>
  <c r="H270" i="5"/>
  <c r="G270" i="5" s="1"/>
  <c r="I271" i="5"/>
  <c r="H271" i="5" s="1"/>
  <c r="G271" i="5" s="1"/>
  <c r="B353" i="5"/>
  <c r="B354" i="5" s="1"/>
  <c r="G595" i="5"/>
  <c r="B595" i="5"/>
  <c r="H911" i="5"/>
  <c r="G911" i="5" s="1"/>
  <c r="I912" i="5"/>
  <c r="H912" i="5" s="1"/>
  <c r="H1345" i="5"/>
  <c r="G1345" i="5" s="1"/>
  <c r="I1346" i="5"/>
  <c r="H1402" i="5"/>
  <c r="I1403" i="5"/>
  <c r="H1530" i="5"/>
  <c r="G1530" i="5" s="1"/>
  <c r="G1531" i="5"/>
  <c r="G1534" i="5"/>
  <c r="H12" i="5"/>
  <c r="B12" i="5" s="1"/>
  <c r="I34" i="5"/>
  <c r="H34" i="5" s="1"/>
  <c r="G34" i="5" s="1"/>
  <c r="G263" i="5"/>
  <c r="H326" i="5"/>
  <c r="G441" i="5"/>
  <c r="H1063" i="5"/>
  <c r="G1063" i="5" s="1"/>
  <c r="I1064" i="5"/>
  <c r="I1065" i="5" s="1"/>
  <c r="H1065" i="5" s="1"/>
  <c r="H1264" i="5"/>
  <c r="I1265" i="5"/>
  <c r="H1494" i="5"/>
  <c r="G1494" i="5" s="1"/>
  <c r="I1495" i="5"/>
  <c r="H1495" i="5" s="1"/>
  <c r="G1495" i="5" s="1"/>
  <c r="I62" i="5"/>
  <c r="I115" i="5"/>
  <c r="H135" i="5"/>
  <c r="G135" i="5" s="1"/>
  <c r="I160" i="5"/>
  <c r="I161" i="5" s="1"/>
  <c r="G267" i="5"/>
  <c r="H339" i="5"/>
  <c r="G339" i="5" s="1"/>
  <c r="H473" i="5"/>
  <c r="H616" i="5"/>
  <c r="B616" i="5" s="1"/>
  <c r="I626" i="5"/>
  <c r="H626" i="5" s="1"/>
  <c r="H625" i="5"/>
  <c r="G625" i="5" s="1"/>
  <c r="H884" i="5"/>
  <c r="G884" i="5" s="1"/>
  <c r="I885" i="5"/>
  <c r="G1569" i="5"/>
  <c r="G383" i="5"/>
  <c r="G549" i="5"/>
  <c r="G854" i="5"/>
  <c r="I856" i="5"/>
  <c r="H856" i="5" s="1"/>
  <c r="G856" i="5" s="1"/>
  <c r="G1115" i="5"/>
  <c r="G1543" i="5"/>
  <c r="G308" i="5"/>
  <c r="G336" i="5"/>
  <c r="H403" i="5"/>
  <c r="I593" i="5"/>
  <c r="H593" i="5" s="1"/>
  <c r="G593" i="5" s="1"/>
  <c r="H596" i="5"/>
  <c r="H614" i="5"/>
  <c r="H721" i="5"/>
  <c r="I868" i="5"/>
  <c r="I869" i="5" s="1"/>
  <c r="H869" i="5" s="1"/>
  <c r="G869" i="5" s="1"/>
  <c r="I945" i="5"/>
  <c r="I946" i="5" s="1"/>
  <c r="I947" i="5" s="1"/>
  <c r="I980" i="5"/>
  <c r="H980" i="5" s="1"/>
  <c r="G980" i="5" s="1"/>
  <c r="H984" i="5"/>
  <c r="B984" i="5" s="1"/>
  <c r="H1000" i="5"/>
  <c r="H1027" i="5"/>
  <c r="G1221" i="5"/>
  <c r="I1231" i="5"/>
  <c r="H1231" i="5" s="1"/>
  <c r="H1284" i="5"/>
  <c r="G1284" i="5" s="1"/>
  <c r="G1287" i="5"/>
  <c r="G1290" i="5"/>
  <c r="H1360" i="5"/>
  <c r="H1374" i="5"/>
  <c r="B1502" i="5"/>
  <c r="I1675" i="5"/>
  <c r="H1675" i="5" s="1"/>
  <c r="G1675" i="5" s="1"/>
  <c r="I1703" i="5"/>
  <c r="H578" i="5"/>
  <c r="H658" i="5"/>
  <c r="G658" i="5" s="1"/>
  <c r="H1189" i="5"/>
  <c r="B1294" i="5"/>
  <c r="I1419" i="5"/>
  <c r="G1450" i="5"/>
  <c r="I840" i="5"/>
  <c r="I841" i="5" s="1"/>
  <c r="H841" i="5" s="1"/>
  <c r="G853" i="5"/>
  <c r="G883" i="5"/>
  <c r="I1270" i="5"/>
  <c r="H1270" i="5" s="1"/>
  <c r="H638" i="5"/>
  <c r="B638" i="5" s="1"/>
  <c r="G647" i="5"/>
  <c r="H802" i="5"/>
  <c r="H870" i="5"/>
  <c r="I908" i="5"/>
  <c r="H908" i="5" s="1"/>
  <c r="G908" i="5" s="1"/>
  <c r="G1069" i="5"/>
  <c r="G1104" i="5"/>
  <c r="I1131" i="5"/>
  <c r="I1132" i="5" s="1"/>
  <c r="H1132" i="5" s="1"/>
  <c r="G1449" i="5"/>
  <c r="G1538" i="5"/>
  <c r="G1565" i="5"/>
  <c r="I1599" i="5"/>
  <c r="B1611" i="5"/>
  <c r="I1663" i="5"/>
  <c r="G635" i="5"/>
  <c r="I812" i="5"/>
  <c r="H812" i="5" s="1"/>
  <c r="G943" i="5"/>
  <c r="I960" i="5"/>
  <c r="G1022" i="5"/>
  <c r="I1258" i="5"/>
  <c r="H1258" i="5" s="1"/>
  <c r="G1258" i="5" s="1"/>
  <c r="I1659" i="5"/>
  <c r="I57" i="5"/>
  <c r="H56" i="5"/>
  <c r="B23" i="5"/>
  <c r="G23" i="5"/>
  <c r="F23" i="5" s="1"/>
  <c r="G24" i="5"/>
  <c r="F24" i="5" s="1"/>
  <c r="H44" i="5"/>
  <c r="H55" i="5"/>
  <c r="H77" i="5"/>
  <c r="I78" i="5"/>
  <c r="H84" i="5"/>
  <c r="B114" i="5"/>
  <c r="G159" i="5"/>
  <c r="B159" i="5"/>
  <c r="G195" i="5"/>
  <c r="H45" i="5"/>
  <c r="I46" i="5"/>
  <c r="H85" i="5"/>
  <c r="I86" i="5"/>
  <c r="H102" i="5"/>
  <c r="I103" i="5"/>
  <c r="B142" i="5"/>
  <c r="G142" i="5"/>
  <c r="C25" i="5"/>
  <c r="G222" i="5"/>
  <c r="H143" i="5"/>
  <c r="I144" i="5"/>
  <c r="B239" i="5"/>
  <c r="I15" i="5"/>
  <c r="B112" i="5"/>
  <c r="G112" i="5"/>
  <c r="B120" i="5"/>
  <c r="H136" i="5"/>
  <c r="I137" i="5"/>
  <c r="G182" i="5"/>
  <c r="G41" i="5"/>
  <c r="G61" i="5"/>
  <c r="B126" i="5"/>
  <c r="G158" i="5"/>
  <c r="H228" i="5"/>
  <c r="I229" i="5"/>
  <c r="H76" i="5"/>
  <c r="G100" i="5"/>
  <c r="G266" i="5"/>
  <c r="B338" i="5"/>
  <c r="G338" i="5"/>
  <c r="G349" i="5"/>
  <c r="G382" i="5"/>
  <c r="G392" i="5"/>
  <c r="I113" i="5"/>
  <c r="H113" i="5" s="1"/>
  <c r="I121" i="5"/>
  <c r="H227" i="5"/>
  <c r="G291" i="5"/>
  <c r="G393" i="5"/>
  <c r="G442" i="5"/>
  <c r="G273" i="5"/>
  <c r="B470" i="5"/>
  <c r="G470" i="5"/>
  <c r="H499" i="5"/>
  <c r="I500" i="5"/>
  <c r="B213" i="5"/>
  <c r="G265" i="5"/>
  <c r="G269" i="5"/>
  <c r="G310" i="5"/>
  <c r="H312" i="5"/>
  <c r="I313" i="5"/>
  <c r="G337" i="5"/>
  <c r="H340" i="5"/>
  <c r="I341" i="5"/>
  <c r="G378" i="5"/>
  <c r="G443" i="5"/>
  <c r="H204" i="5"/>
  <c r="I205" i="5"/>
  <c r="H224" i="5"/>
  <c r="I225" i="5"/>
  <c r="H225" i="5" s="1"/>
  <c r="H328" i="5"/>
  <c r="I329" i="5"/>
  <c r="B406" i="5"/>
  <c r="G406" i="5"/>
  <c r="G471" i="5"/>
  <c r="H101" i="5"/>
  <c r="H184" i="5"/>
  <c r="I185" i="5"/>
  <c r="G221" i="5"/>
  <c r="H240" i="5"/>
  <c r="I241" i="5"/>
  <c r="G351" i="5"/>
  <c r="H459" i="5"/>
  <c r="I460" i="5"/>
  <c r="B490" i="5"/>
  <c r="G523" i="5"/>
  <c r="H196" i="5"/>
  <c r="I197" i="5"/>
  <c r="B274" i="5"/>
  <c r="G274" i="5"/>
  <c r="H276" i="5"/>
  <c r="I277" i="5"/>
  <c r="G290" i="5"/>
  <c r="H316" i="5"/>
  <c r="I317" i="5"/>
  <c r="B366" i="5"/>
  <c r="H395" i="5"/>
  <c r="I396" i="5"/>
  <c r="H508" i="5"/>
  <c r="I509" i="5"/>
  <c r="G526" i="5"/>
  <c r="G597" i="5"/>
  <c r="G678" i="5"/>
  <c r="H528" i="5"/>
  <c r="I529" i="5"/>
  <c r="B574" i="5"/>
  <c r="G633" i="5"/>
  <c r="H735" i="5"/>
  <c r="I736" i="5"/>
  <c r="H743" i="5"/>
  <c r="I744" i="5"/>
  <c r="G381" i="5"/>
  <c r="B383" i="5"/>
  <c r="H384" i="5"/>
  <c r="I385" i="5"/>
  <c r="I407" i="5"/>
  <c r="G616" i="5"/>
  <c r="H356" i="5"/>
  <c r="I357" i="5"/>
  <c r="H480" i="5"/>
  <c r="I481" i="5"/>
  <c r="G556" i="5"/>
  <c r="I563" i="5"/>
  <c r="H562" i="5"/>
  <c r="G634" i="5"/>
  <c r="G649" i="5"/>
  <c r="G666" i="5"/>
  <c r="G444" i="5"/>
  <c r="I472" i="5"/>
  <c r="G525" i="5"/>
  <c r="G550" i="5"/>
  <c r="G646" i="5"/>
  <c r="H731" i="5"/>
  <c r="I732" i="5"/>
  <c r="H388" i="5"/>
  <c r="I389" i="5"/>
  <c r="G413" i="5"/>
  <c r="H416" i="5"/>
  <c r="I417" i="5"/>
  <c r="H586" i="5"/>
  <c r="I587" i="5"/>
  <c r="G596" i="5"/>
  <c r="B617" i="5"/>
  <c r="G617" i="5"/>
  <c r="G650" i="5"/>
  <c r="B650" i="5"/>
  <c r="G377" i="5"/>
  <c r="G380" i="5"/>
  <c r="G405" i="5"/>
  <c r="G456" i="5"/>
  <c r="H484" i="5"/>
  <c r="I485" i="5"/>
  <c r="B549" i="5"/>
  <c r="I557" i="5"/>
  <c r="G622" i="5"/>
  <c r="G677" i="5"/>
  <c r="G722" i="5"/>
  <c r="G352" i="5"/>
  <c r="G458" i="5"/>
  <c r="H496" i="5"/>
  <c r="I497" i="5"/>
  <c r="H497" i="5" s="1"/>
  <c r="G542" i="5"/>
  <c r="H555" i="5"/>
  <c r="H579" i="5"/>
  <c r="I580" i="5"/>
  <c r="H639" i="5"/>
  <c r="I640" i="5"/>
  <c r="G674" i="5"/>
  <c r="B693" i="5"/>
  <c r="I598" i="5"/>
  <c r="I618" i="5"/>
  <c r="H659" i="5"/>
  <c r="I660" i="5"/>
  <c r="H707" i="5"/>
  <c r="I708" i="5"/>
  <c r="G894" i="5"/>
  <c r="I651" i="5"/>
  <c r="G676" i="5"/>
  <c r="I679" i="5"/>
  <c r="B804" i="5"/>
  <c r="G804" i="5"/>
  <c r="B821" i="5"/>
  <c r="G821" i="5"/>
  <c r="H567" i="5"/>
  <c r="I568" i="5"/>
  <c r="H607" i="5"/>
  <c r="I608" i="5"/>
  <c r="I694" i="5"/>
  <c r="H730" i="5"/>
  <c r="H734" i="5"/>
  <c r="H742" i="5"/>
  <c r="H751" i="5"/>
  <c r="I752" i="5"/>
  <c r="I791" i="5"/>
  <c r="H791" i="5" s="1"/>
  <c r="H790" i="5"/>
  <c r="G941" i="5"/>
  <c r="H691" i="5"/>
  <c r="I692" i="5"/>
  <c r="H692" i="5" s="1"/>
  <c r="G844" i="5"/>
  <c r="G882" i="5"/>
  <c r="H559" i="5"/>
  <c r="I560" i="5"/>
  <c r="H560" i="5" s="1"/>
  <c r="G703" i="5"/>
  <c r="H770" i="5"/>
  <c r="G805" i="5"/>
  <c r="I822" i="5"/>
  <c r="I833" i="5"/>
  <c r="H832" i="5"/>
  <c r="B857" i="5"/>
  <c r="H771" i="5"/>
  <c r="I772" i="5"/>
  <c r="I847" i="5"/>
  <c r="B873" i="5"/>
  <c r="G873" i="5"/>
  <c r="B897" i="5"/>
  <c r="G897" i="5"/>
  <c r="G636" i="5"/>
  <c r="H715" i="5"/>
  <c r="I716" i="5"/>
  <c r="G623" i="5"/>
  <c r="H667" i="5"/>
  <c r="I668" i="5"/>
  <c r="H739" i="5"/>
  <c r="I740" i="5"/>
  <c r="H759" i="5"/>
  <c r="I760" i="5"/>
  <c r="I793" i="5"/>
  <c r="H792" i="5"/>
  <c r="G820" i="5"/>
  <c r="G855" i="5"/>
  <c r="I858" i="5"/>
  <c r="H893" i="5"/>
  <c r="H896" i="5"/>
  <c r="G912" i="5"/>
  <c r="H914" i="5"/>
  <c r="G927" i="5"/>
  <c r="H957" i="5"/>
  <c r="G1019" i="5"/>
  <c r="G916" i="5"/>
  <c r="G983" i="5"/>
  <c r="I996" i="5"/>
  <c r="H996" i="5" s="1"/>
  <c r="H995" i="5"/>
  <c r="B1023" i="5"/>
  <c r="G1023" i="5"/>
  <c r="B1126" i="5"/>
  <c r="G1126" i="5"/>
  <c r="H852" i="5"/>
  <c r="G867" i="5"/>
  <c r="G872" i="5"/>
  <c r="H890" i="5"/>
  <c r="G895" i="5"/>
  <c r="G931" i="5"/>
  <c r="G1020" i="5"/>
  <c r="G942" i="5"/>
  <c r="G955" i="5"/>
  <c r="G1024" i="5"/>
  <c r="I900" i="5"/>
  <c r="B997" i="5"/>
  <c r="G1004" i="5"/>
  <c r="G1021" i="5"/>
  <c r="I806" i="5"/>
  <c r="I874" i="5"/>
  <c r="I892" i="5"/>
  <c r="H892" i="5" s="1"/>
  <c r="B917" i="5"/>
  <c r="G930" i="5"/>
  <c r="G956" i="5"/>
  <c r="B968" i="5"/>
  <c r="G968" i="5"/>
  <c r="I784" i="5"/>
  <c r="I816" i="5"/>
  <c r="H816" i="5" s="1"/>
  <c r="H906" i="5"/>
  <c r="H1044" i="5"/>
  <c r="I1045" i="5"/>
  <c r="H910" i="5"/>
  <c r="G954" i="5"/>
  <c r="G959" i="5"/>
  <c r="G966" i="5"/>
  <c r="I986" i="5"/>
  <c r="H985" i="5"/>
  <c r="I1005" i="5"/>
  <c r="G1018" i="5"/>
  <c r="G1028" i="5"/>
  <c r="B1078" i="5"/>
  <c r="B1113" i="5"/>
  <c r="B1166" i="5"/>
  <c r="G1166" i="5"/>
  <c r="B1043" i="5"/>
  <c r="G1100" i="5"/>
  <c r="G1149" i="5"/>
  <c r="B1149" i="5"/>
  <c r="H1070" i="5"/>
  <c r="G1167" i="5"/>
  <c r="H1048" i="5"/>
  <c r="I1049" i="5"/>
  <c r="H1060" i="5"/>
  <c r="I1061" i="5"/>
  <c r="H1061" i="5" s="1"/>
  <c r="H1071" i="5"/>
  <c r="I1072" i="5"/>
  <c r="H1136" i="5"/>
  <c r="G1137" i="5"/>
  <c r="G1147" i="5"/>
  <c r="I975" i="5"/>
  <c r="H975" i="5" s="1"/>
  <c r="G1098" i="5"/>
  <c r="G1101" i="5"/>
  <c r="B1150" i="5"/>
  <c r="G1150" i="5"/>
  <c r="I977" i="5"/>
  <c r="B1130" i="5"/>
  <c r="G1130" i="5"/>
  <c r="G1165" i="5"/>
  <c r="G1183" i="5"/>
  <c r="B1183" i="5"/>
  <c r="H969" i="5"/>
  <c r="I999" i="5"/>
  <c r="H999" i="5" s="1"/>
  <c r="G1096" i="5"/>
  <c r="G1128" i="5"/>
  <c r="H981" i="5"/>
  <c r="B1086" i="5"/>
  <c r="G1099" i="5"/>
  <c r="G1146" i="5"/>
  <c r="G1191" i="5"/>
  <c r="H1190" i="5"/>
  <c r="B1221" i="5"/>
  <c r="G1234" i="5"/>
  <c r="H1243" i="5"/>
  <c r="I1244" i="5"/>
  <c r="G1262" i="5"/>
  <c r="H1192" i="5"/>
  <c r="I1193" i="5"/>
  <c r="G1286" i="5"/>
  <c r="G1148" i="5"/>
  <c r="I1184" i="5"/>
  <c r="I1238" i="5"/>
  <c r="H1238" i="5" s="1"/>
  <c r="H1237" i="5"/>
  <c r="G1278" i="5"/>
  <c r="G1289" i="5"/>
  <c r="H1251" i="5"/>
  <c r="I1252" i="5"/>
  <c r="H1252" i="5" s="1"/>
  <c r="H1168" i="5"/>
  <c r="I1169" i="5"/>
  <c r="B1203" i="5"/>
  <c r="H1204" i="5"/>
  <c r="I1205" i="5"/>
  <c r="G1068" i="5"/>
  <c r="H1160" i="5"/>
  <c r="I1161" i="5"/>
  <c r="B1269" i="5"/>
  <c r="H1362" i="5"/>
  <c r="I1363" i="5"/>
  <c r="H1152" i="5"/>
  <c r="I1153" i="5"/>
  <c r="H1271" i="5"/>
  <c r="I1272" i="5"/>
  <c r="H1291" i="5"/>
  <c r="I1292" i="5"/>
  <c r="H1292" i="5" s="1"/>
  <c r="G1314" i="5"/>
  <c r="H1334" i="5"/>
  <c r="H1383" i="5"/>
  <c r="I1384" i="5"/>
  <c r="H1394" i="5"/>
  <c r="H1432" i="5"/>
  <c r="H1499" i="5"/>
  <c r="I1500" i="5"/>
  <c r="H1335" i="5"/>
  <c r="I1336" i="5"/>
  <c r="H1336" i="5" s="1"/>
  <c r="H1375" i="5"/>
  <c r="I1376" i="5"/>
  <c r="H1395" i="5"/>
  <c r="I1396" i="5"/>
  <c r="H1433" i="5"/>
  <c r="I1434" i="5"/>
  <c r="G1236" i="5"/>
  <c r="H1239" i="5"/>
  <c r="I1240" i="5"/>
  <c r="H1295" i="5"/>
  <c r="I1296" i="5"/>
  <c r="B1345" i="5"/>
  <c r="H1351" i="5"/>
  <c r="I1352" i="5"/>
  <c r="H1361" i="5"/>
  <c r="H1487" i="5"/>
  <c r="I1488" i="5"/>
  <c r="I1259" i="5"/>
  <c r="H1259" i="5" s="1"/>
  <c r="I1279" i="5"/>
  <c r="H1323" i="5"/>
  <c r="I1324" i="5"/>
  <c r="G1331" i="5"/>
  <c r="G1439" i="5"/>
  <c r="G1482" i="5"/>
  <c r="H1307" i="5"/>
  <c r="I1308" i="5"/>
  <c r="B1401" i="5"/>
  <c r="G1451" i="5"/>
  <c r="H1475" i="5"/>
  <c r="I1476" i="5"/>
  <c r="G1235" i="5"/>
  <c r="G1263" i="5"/>
  <c r="H1303" i="5"/>
  <c r="I1304" i="5"/>
  <c r="H1422" i="5"/>
  <c r="H1440" i="5"/>
  <c r="I1465" i="5"/>
  <c r="H1464" i="5"/>
  <c r="H1267" i="5"/>
  <c r="I1268" i="5"/>
  <c r="H1268" i="5" s="1"/>
  <c r="G1332" i="5"/>
  <c r="I1366" i="5"/>
  <c r="H1423" i="5"/>
  <c r="I1424" i="5"/>
  <c r="H1441" i="5"/>
  <c r="I1442" i="5"/>
  <c r="H1511" i="5"/>
  <c r="I1512" i="5"/>
  <c r="H1275" i="5"/>
  <c r="I1276" i="5"/>
  <c r="H1276" i="5" s="1"/>
  <c r="H1315" i="5"/>
  <c r="I1316" i="5"/>
  <c r="G1448" i="5"/>
  <c r="H1454" i="5"/>
  <c r="I1455" i="5"/>
  <c r="G1541" i="5"/>
  <c r="H1540" i="5"/>
  <c r="G1612" i="5"/>
  <c r="H1463" i="5"/>
  <c r="H1480" i="5"/>
  <c r="H1484" i="5"/>
  <c r="H1496" i="5"/>
  <c r="G1529" i="5"/>
  <c r="H1528" i="5"/>
  <c r="I1557" i="5"/>
  <c r="H1556" i="5"/>
  <c r="I1549" i="5"/>
  <c r="H1548" i="5"/>
  <c r="G1613" i="5"/>
  <c r="G1537" i="5"/>
  <c r="H1536" i="5"/>
  <c r="G1567" i="5"/>
  <c r="G1580" i="5"/>
  <c r="G1452" i="5"/>
  <c r="G1545" i="5"/>
  <c r="H1544" i="5"/>
  <c r="G1592" i="5"/>
  <c r="G1533" i="5"/>
  <c r="H1532" i="5"/>
  <c r="H1571" i="5"/>
  <c r="I1572" i="5"/>
  <c r="G1596" i="5"/>
  <c r="G1542" i="5"/>
  <c r="G1547" i="5"/>
  <c r="H1564" i="5"/>
  <c r="H1568" i="5"/>
  <c r="G1611" i="5"/>
  <c r="G1615" i="5"/>
  <c r="H1630" i="5"/>
  <c r="I1631" i="5"/>
  <c r="G1593" i="5"/>
  <c r="H1638" i="5"/>
  <c r="I1639" i="5"/>
  <c r="G1650" i="5"/>
  <c r="G1674" i="5"/>
  <c r="H1686" i="5"/>
  <c r="I1687" i="5"/>
  <c r="G1595" i="5"/>
  <c r="B1618" i="5"/>
  <c r="H1646" i="5"/>
  <c r="I1647" i="5"/>
  <c r="G1692" i="5"/>
  <c r="G1651" i="5"/>
  <c r="G1614" i="5"/>
  <c r="G1666" i="5"/>
  <c r="G1693" i="5"/>
  <c r="B1693" i="5"/>
  <c r="G1581" i="5"/>
  <c r="B1652" i="5"/>
  <c r="G1652" i="5"/>
  <c r="G1658" i="5"/>
  <c r="B1676" i="5"/>
  <c r="G1594" i="5"/>
  <c r="G1694" i="5"/>
  <c r="I1617" i="5"/>
  <c r="H1617" i="5" s="1"/>
  <c r="G1673" i="5"/>
  <c r="H1678" i="5"/>
  <c r="I1679" i="5"/>
  <c r="H1629" i="5"/>
  <c r="H1637" i="5"/>
  <c r="H1645" i="5"/>
  <c r="H1677" i="5"/>
  <c r="H1685" i="5"/>
  <c r="I1653" i="5"/>
  <c r="I1619" i="5"/>
  <c r="G22" i="4"/>
  <c r="E22" i="4" s="1"/>
  <c r="G1608" i="4"/>
  <c r="D1608" i="4" s="1"/>
  <c r="G1542" i="4"/>
  <c r="D1542" i="4" s="1"/>
  <c r="G1285" i="4"/>
  <c r="D1285" i="4" s="1"/>
  <c r="G1095" i="4"/>
  <c r="D1095" i="4" s="1"/>
  <c r="G1016" i="4"/>
  <c r="D1016" i="4" s="1"/>
  <c r="G964" i="4"/>
  <c r="D964" i="4" s="1"/>
  <c r="G927" i="4"/>
  <c r="D927" i="4" s="1"/>
  <c r="G645" i="4"/>
  <c r="D645" i="4" s="1"/>
  <c r="G631" i="4"/>
  <c r="D631" i="4" s="1"/>
  <c r="G525" i="4"/>
  <c r="D525" i="4" s="1"/>
  <c r="G347" i="4"/>
  <c r="D347" i="4" s="1"/>
  <c r="G220" i="4"/>
  <c r="D220" i="4" s="1"/>
  <c r="G193" i="4"/>
  <c r="D193" i="4" s="1"/>
  <c r="G132" i="4"/>
  <c r="D132" i="4" s="1"/>
  <c r="G98" i="4"/>
  <c r="D98" i="4" s="1"/>
  <c r="G1260" i="4"/>
  <c r="D1260" i="4" s="1"/>
  <c r="G1179" i="4"/>
  <c r="D1179" i="4" s="1"/>
  <c r="G1126" i="4"/>
  <c r="D1126" i="4" s="1"/>
  <c r="G1125" i="4"/>
  <c r="D1125" i="4" s="1"/>
  <c r="G941" i="4"/>
  <c r="D941" i="4" s="1"/>
  <c r="G523" i="4"/>
  <c r="D523" i="4" s="1"/>
  <c r="G1113" i="4"/>
  <c r="D1113" i="4" s="1"/>
  <c r="G1098" i="4"/>
  <c r="D1098" i="4" s="1"/>
  <c r="G1019" i="4"/>
  <c r="D1019" i="4" s="1"/>
  <c r="G634" i="4"/>
  <c r="D634" i="4" s="1"/>
  <c r="G1591" i="4"/>
  <c r="D1591" i="4" s="1"/>
  <c r="G1561" i="4"/>
  <c r="D1561" i="4" s="1"/>
  <c r="G1543" i="4"/>
  <c r="D1543" i="4" s="1"/>
  <c r="G1526" i="4"/>
  <c r="D1526" i="4" s="1"/>
  <c r="G1480" i="4"/>
  <c r="D1480" i="4" s="1"/>
  <c r="G1448" i="4"/>
  <c r="D1448" i="4" s="1"/>
  <c r="G1287" i="4"/>
  <c r="D1287" i="4" s="1"/>
  <c r="G1273" i="4"/>
  <c r="D1273" i="4" s="1"/>
  <c r="G1259" i="4"/>
  <c r="D1259" i="4" s="1"/>
  <c r="G1112" i="4"/>
  <c r="D1112" i="4" s="1"/>
  <c r="G1097" i="4"/>
  <c r="D1097" i="4" s="1"/>
  <c r="G1066" i="4"/>
  <c r="D1066" i="4" s="1"/>
  <c r="G1018" i="4"/>
  <c r="D1018" i="4" s="1"/>
  <c r="G966" i="4"/>
  <c r="D966" i="4" s="1"/>
  <c r="G952" i="4"/>
  <c r="D952" i="4" s="1"/>
  <c r="G803" i="4"/>
  <c r="D803" i="4" s="1"/>
  <c r="G768" i="4"/>
  <c r="D768" i="4" s="1"/>
  <c r="G633" i="4"/>
  <c r="D633" i="4" s="1"/>
  <c r="G519" i="4"/>
  <c r="D519" i="4" s="1"/>
  <c r="G454" i="4"/>
  <c r="D454" i="4" s="1"/>
  <c r="G439" i="4"/>
  <c r="D439" i="4" s="1"/>
  <c r="G375" i="4"/>
  <c r="D375" i="4" s="1"/>
  <c r="G349" i="4"/>
  <c r="D349" i="4" s="1"/>
  <c r="G305" i="4"/>
  <c r="D305" i="4" s="1"/>
  <c r="G271" i="4"/>
  <c r="D271" i="4" s="1"/>
  <c r="G262" i="4"/>
  <c r="D262" i="4" s="1"/>
  <c r="G140" i="4"/>
  <c r="D140" i="4" s="1"/>
  <c r="G73" i="4"/>
  <c r="D73" i="4" s="1"/>
  <c r="G23" i="4"/>
  <c r="E23" i="4" s="1"/>
  <c r="G1609" i="4"/>
  <c r="D1609" i="4" s="1"/>
  <c r="G1592" i="4"/>
  <c r="D1592" i="4" s="1"/>
  <c r="G1562" i="4"/>
  <c r="D1562" i="4" s="1"/>
  <c r="G1544" i="4"/>
  <c r="D1544" i="4" s="1"/>
  <c r="I1536" i="4"/>
  <c r="H1536" i="4" s="1"/>
  <c r="G1536" i="4" s="1"/>
  <c r="D1536" i="4" s="1"/>
  <c r="G1528" i="4"/>
  <c r="D1528" i="4" s="1"/>
  <c r="G1143" i="4"/>
  <c r="D1143" i="4" s="1"/>
  <c r="G1099" i="4"/>
  <c r="D1099" i="4" s="1"/>
  <c r="G954" i="4"/>
  <c r="D954" i="4" s="1"/>
  <c r="G939" i="4"/>
  <c r="D939" i="4" s="1"/>
  <c r="G842" i="4"/>
  <c r="D842" i="4" s="1"/>
  <c r="G673" i="4"/>
  <c r="D673" i="4" s="1"/>
  <c r="G654" i="4"/>
  <c r="D654" i="4" s="1"/>
  <c r="G521" i="4"/>
  <c r="D521" i="4" s="1"/>
  <c r="G377" i="4"/>
  <c r="D377" i="4" s="1"/>
  <c r="G307" i="4"/>
  <c r="D307" i="4" s="1"/>
  <c r="G273" i="4"/>
  <c r="D273" i="4" s="1"/>
  <c r="G264" i="4"/>
  <c r="D264" i="4" s="1"/>
  <c r="I1601" i="4"/>
  <c r="I1602" i="4" s="1"/>
  <c r="I1603" i="4" s="1"/>
  <c r="G1567" i="4"/>
  <c r="D1567" i="4" s="1"/>
  <c r="G1541" i="4"/>
  <c r="D1541" i="4" s="1"/>
  <c r="G1533" i="4"/>
  <c r="D1533" i="4" s="1"/>
  <c r="G928" i="4"/>
  <c r="D928" i="4" s="1"/>
  <c r="G438" i="4"/>
  <c r="D438" i="4" s="1"/>
  <c r="G1670" i="4"/>
  <c r="D1670" i="4" s="1"/>
  <c r="G1648" i="4"/>
  <c r="D1648" i="4" s="1"/>
  <c r="G1612" i="4"/>
  <c r="D1612" i="4" s="1"/>
  <c r="G1565" i="4"/>
  <c r="D1565" i="4" s="1"/>
  <c r="G1551" i="4"/>
  <c r="D1551" i="4" s="1"/>
  <c r="G1539" i="4"/>
  <c r="D1539" i="4" s="1"/>
  <c r="G1531" i="4"/>
  <c r="D1531" i="4" s="1"/>
  <c r="G1507" i="4"/>
  <c r="D1507" i="4" s="1"/>
  <c r="G1445" i="4"/>
  <c r="D1445" i="4" s="1"/>
  <c r="G1233" i="4"/>
  <c r="D1233" i="4" s="1"/>
  <c r="G1165" i="4"/>
  <c r="D1165" i="4" s="1"/>
  <c r="G1102" i="4"/>
  <c r="D1102" i="4" s="1"/>
  <c r="G1094" i="4"/>
  <c r="D1094" i="4" s="1"/>
  <c r="G1015" i="4"/>
  <c r="D1015" i="4" s="1"/>
  <c r="G926" i="4"/>
  <c r="D926" i="4" s="1"/>
  <c r="G644" i="4"/>
  <c r="D644" i="4" s="1"/>
  <c r="G524" i="4"/>
  <c r="D524" i="4" s="1"/>
  <c r="G468" i="4"/>
  <c r="D468" i="4" s="1"/>
  <c r="G444" i="4"/>
  <c r="D444" i="4" s="1"/>
  <c r="G380" i="4"/>
  <c r="D380" i="4" s="1"/>
  <c r="G354" i="4"/>
  <c r="D354" i="4" s="1"/>
  <c r="G267" i="4"/>
  <c r="D267" i="4" s="1"/>
  <c r="G219" i="4"/>
  <c r="D219" i="4" s="1"/>
  <c r="B1329" i="4"/>
  <c r="G1329" i="4"/>
  <c r="D1329" i="4" s="1"/>
  <c r="B1690" i="4"/>
  <c r="G1611" i="4"/>
  <c r="D1611" i="4" s="1"/>
  <c r="G1564" i="4"/>
  <c r="D1564" i="4" s="1"/>
  <c r="G1530" i="4"/>
  <c r="D1530" i="4" s="1"/>
  <c r="B1506" i="4"/>
  <c r="B1470" i="4"/>
  <c r="G1328" i="4"/>
  <c r="D1328" i="4" s="1"/>
  <c r="G1292" i="4"/>
  <c r="D1292" i="4" s="1"/>
  <c r="G1610" i="4"/>
  <c r="D1610" i="4" s="1"/>
  <c r="G1563" i="4"/>
  <c r="D1563" i="4" s="1"/>
  <c r="G1529" i="4"/>
  <c r="D1529" i="4" s="1"/>
  <c r="G1483" i="4"/>
  <c r="D1483" i="4" s="1"/>
  <c r="B1291" i="4"/>
  <c r="G1248" i="4"/>
  <c r="D1248" i="4" s="1"/>
  <c r="G1163" i="4"/>
  <c r="D1163" i="4" s="1"/>
  <c r="G1021" i="4"/>
  <c r="D1021" i="4" s="1"/>
  <c r="G955" i="4"/>
  <c r="D955" i="4" s="1"/>
  <c r="B1261" i="4"/>
  <c r="G1261" i="4"/>
  <c r="D1261" i="4" s="1"/>
  <c r="G1020" i="4"/>
  <c r="D1020" i="4" s="1"/>
  <c r="B739" i="4"/>
  <c r="B713" i="4"/>
  <c r="G713" i="4"/>
  <c r="D713" i="4" s="1"/>
  <c r="B547" i="4"/>
  <c r="G547" i="4"/>
  <c r="D547" i="4" s="1"/>
  <c r="G351" i="4"/>
  <c r="D351" i="4" s="1"/>
  <c r="B335" i="4"/>
  <c r="G335" i="4"/>
  <c r="D335" i="4" s="1"/>
  <c r="B210" i="4"/>
  <c r="B1599" i="4"/>
  <c r="B1482" i="4"/>
  <c r="G1482" i="4"/>
  <c r="D1482" i="4" s="1"/>
  <c r="B21" i="4"/>
  <c r="G1590" i="4"/>
  <c r="D1590" i="4" s="1"/>
  <c r="G1534" i="4"/>
  <c r="D1534" i="4" s="1"/>
  <c r="B1341" i="4"/>
  <c r="B929" i="4"/>
  <c r="G929" i="4"/>
  <c r="D929" i="4" s="1"/>
  <c r="B1498" i="4"/>
  <c r="B1673" i="4"/>
  <c r="G1447" i="4"/>
  <c r="D1447" i="4" s="1"/>
  <c r="B1379" i="4"/>
  <c r="B1311" i="4"/>
  <c r="G1286" i="4"/>
  <c r="D1286" i="4" s="1"/>
  <c r="B1134" i="4"/>
  <c r="B1111" i="4"/>
  <c r="G1096" i="4"/>
  <c r="D1096" i="4" s="1"/>
  <c r="G1065" i="4"/>
  <c r="D1065" i="4" s="1"/>
  <c r="G1017" i="4"/>
  <c r="D1017" i="4" s="1"/>
  <c r="B965" i="4"/>
  <c r="B966" i="4" s="1"/>
  <c r="G965" i="4"/>
  <c r="D965" i="4" s="1"/>
  <c r="G951" i="4"/>
  <c r="D951" i="4" s="1"/>
  <c r="G1671" i="4"/>
  <c r="D1671" i="4" s="1"/>
  <c r="G1600" i="4"/>
  <c r="D1600" i="4" s="1"/>
  <c r="G1566" i="4"/>
  <c r="D1566" i="4" s="1"/>
  <c r="G1540" i="4"/>
  <c r="D1540" i="4" s="1"/>
  <c r="G1532" i="4"/>
  <c r="D1532" i="4" s="1"/>
  <c r="G1446" i="4"/>
  <c r="D1446" i="4" s="1"/>
  <c r="B1371" i="4"/>
  <c r="G1234" i="4"/>
  <c r="D1234" i="4" s="1"/>
  <c r="G953" i="4"/>
  <c r="D953" i="4" s="1"/>
  <c r="B914" i="4"/>
  <c r="G672" i="4"/>
  <c r="D672" i="4" s="1"/>
  <c r="B572" i="4"/>
  <c r="G520" i="4"/>
  <c r="D520" i="4" s="1"/>
  <c r="B488" i="4"/>
  <c r="G440" i="4"/>
  <c r="D440" i="4" s="1"/>
  <c r="G376" i="4"/>
  <c r="D376" i="4" s="1"/>
  <c r="G350" i="4"/>
  <c r="D350" i="4" s="1"/>
  <c r="G334" i="4"/>
  <c r="D334" i="4" s="1"/>
  <c r="G306" i="4"/>
  <c r="D306" i="4" s="1"/>
  <c r="B272" i="4"/>
  <c r="B273" i="4" s="1"/>
  <c r="G272" i="4"/>
  <c r="D272" i="4" s="1"/>
  <c r="G263" i="4"/>
  <c r="D263" i="4" s="1"/>
  <c r="B224" i="4"/>
  <c r="B202" i="4"/>
  <c r="G202" i="4"/>
  <c r="D202" i="4" s="1"/>
  <c r="B835" i="4"/>
  <c r="B802" i="4"/>
  <c r="B767" i="4"/>
  <c r="G632" i="4"/>
  <c r="D632" i="4" s="1"/>
  <c r="B453" i="4"/>
  <c r="G404" i="4"/>
  <c r="D404" i="4" s="1"/>
  <c r="G348" i="4"/>
  <c r="D348" i="4" s="1"/>
  <c r="G261" i="4"/>
  <c r="D261" i="4" s="1"/>
  <c r="G221" i="4"/>
  <c r="D221" i="4" s="1"/>
  <c r="G72" i="4"/>
  <c r="D72" i="4" s="1"/>
  <c r="B678" i="4"/>
  <c r="B445" i="4"/>
  <c r="G445" i="4"/>
  <c r="D445" i="4" s="1"/>
  <c r="B403" i="4"/>
  <c r="B381" i="4"/>
  <c r="G381" i="4"/>
  <c r="D381" i="4" s="1"/>
  <c r="B364" i="4"/>
  <c r="B296" i="4"/>
  <c r="B166" i="4"/>
  <c r="G1146" i="4"/>
  <c r="D1146" i="4" s="1"/>
  <c r="B727" i="4"/>
  <c r="G701" i="4"/>
  <c r="D701" i="4" s="1"/>
  <c r="B313" i="4"/>
  <c r="B131" i="4"/>
  <c r="G1232" i="4"/>
  <c r="D1232" i="4" s="1"/>
  <c r="B1164" i="4"/>
  <c r="G1164" i="4"/>
  <c r="D1164" i="4" s="1"/>
  <c r="G1145" i="4"/>
  <c r="D1145" i="4" s="1"/>
  <c r="G1101" i="4"/>
  <c r="D1101" i="4" s="1"/>
  <c r="G1022" i="4"/>
  <c r="D1022" i="4" s="1"/>
  <c r="G925" i="4"/>
  <c r="D925" i="4" s="1"/>
  <c r="G851" i="4"/>
  <c r="D851" i="4" s="1"/>
  <c r="G675" i="4"/>
  <c r="D675" i="4" s="1"/>
  <c r="G643" i="4"/>
  <c r="D643" i="4" s="1"/>
  <c r="B467" i="4"/>
  <c r="G467" i="4"/>
  <c r="D467" i="4" s="1"/>
  <c r="G443" i="4"/>
  <c r="D443" i="4" s="1"/>
  <c r="G379" i="4"/>
  <c r="D379" i="4" s="1"/>
  <c r="G353" i="4"/>
  <c r="D353" i="4" s="1"/>
  <c r="G266" i="4"/>
  <c r="D266" i="4" s="1"/>
  <c r="G156" i="4"/>
  <c r="D156" i="4" s="1"/>
  <c r="B124" i="4"/>
  <c r="G1144" i="4"/>
  <c r="D1144" i="4" s="1"/>
  <c r="G1124" i="4"/>
  <c r="D1124" i="4" s="1"/>
  <c r="G1100" i="4"/>
  <c r="D1100" i="4" s="1"/>
  <c r="G940" i="4"/>
  <c r="D940" i="4" s="1"/>
  <c r="B870" i="4"/>
  <c r="G674" i="4"/>
  <c r="D674" i="4" s="1"/>
  <c r="G655" i="4"/>
  <c r="D655" i="4" s="1"/>
  <c r="B621" i="4"/>
  <c r="A621" i="4" s="1"/>
  <c r="G522" i="4"/>
  <c r="D522" i="4" s="1"/>
  <c r="G442" i="4"/>
  <c r="D442" i="4" s="1"/>
  <c r="B416" i="4"/>
  <c r="A416" i="4" s="1"/>
  <c r="G378" i="4"/>
  <c r="D378" i="4" s="1"/>
  <c r="G352" i="4"/>
  <c r="D352" i="4" s="1"/>
  <c r="G336" i="4"/>
  <c r="D336" i="4" s="1"/>
  <c r="G308" i="4"/>
  <c r="D308" i="4" s="1"/>
  <c r="G265" i="4"/>
  <c r="D265" i="4" s="1"/>
  <c r="B237" i="4"/>
  <c r="B181" i="4"/>
  <c r="B81" i="4"/>
  <c r="G81" i="4"/>
  <c r="D81" i="4" s="1"/>
  <c r="I133" i="4"/>
  <c r="I134" i="4" s="1"/>
  <c r="B140" i="4"/>
  <c r="I843" i="4"/>
  <c r="I844" i="4" s="1"/>
  <c r="I1293" i="4"/>
  <c r="H1293" i="4" s="1"/>
  <c r="G1293" i="4" s="1"/>
  <c r="D1293" i="4" s="1"/>
  <c r="H389" i="4"/>
  <c r="G389" i="4" s="1"/>
  <c r="D389" i="4" s="1"/>
  <c r="I1266" i="4"/>
  <c r="H1266" i="4" s="1"/>
  <c r="G1266" i="4" s="1"/>
  <c r="D1266" i="4" s="1"/>
  <c r="I387" i="4"/>
  <c r="G387" i="4" s="1"/>
  <c r="D387" i="4" s="1"/>
  <c r="I1672" i="4"/>
  <c r="H1672" i="4" s="1"/>
  <c r="G1672" i="4" s="1"/>
  <c r="D1672" i="4" s="1"/>
  <c r="I804" i="4"/>
  <c r="H804" i="4" s="1"/>
  <c r="G804" i="4" s="1"/>
  <c r="D804" i="4" s="1"/>
  <c r="I635" i="4"/>
  <c r="H635" i="4" s="1"/>
  <c r="G635" i="4" s="1"/>
  <c r="D635" i="4" s="1"/>
  <c r="I469" i="4"/>
  <c r="H469" i="4" s="1"/>
  <c r="G469" i="4" s="1"/>
  <c r="D469" i="4" s="1"/>
  <c r="I446" i="4"/>
  <c r="I447" i="4" s="1"/>
  <c r="I405" i="4"/>
  <c r="I406" i="4" s="1"/>
  <c r="I274" i="4"/>
  <c r="I275" i="4" s="1"/>
  <c r="H1103" i="4"/>
  <c r="G1103" i="4" s="1"/>
  <c r="D1103" i="4" s="1"/>
  <c r="H865" i="4"/>
  <c r="G865" i="4" s="1"/>
  <c r="D865" i="4" s="1"/>
  <c r="I1274" i="4"/>
  <c r="I613" i="4"/>
  <c r="H613" i="4" s="1"/>
  <c r="G613" i="4" s="1"/>
  <c r="D613" i="4" s="1"/>
  <c r="I573" i="4"/>
  <c r="I574" i="4" s="1"/>
  <c r="I203" i="4"/>
  <c r="I204" i="4" s="1"/>
  <c r="I1114" i="4"/>
  <c r="H1114" i="4" s="1"/>
  <c r="I489" i="4"/>
  <c r="H489" i="4" s="1"/>
  <c r="I1313" i="4"/>
  <c r="I1314" i="4" s="1"/>
  <c r="I930" i="4"/>
  <c r="I931" i="4" s="1"/>
  <c r="I1651" i="4"/>
  <c r="H1650" i="4"/>
  <c r="I1587" i="4"/>
  <c r="G1586" i="4"/>
  <c r="D1586" i="4" s="1"/>
  <c r="I1307" i="4"/>
  <c r="G1306" i="4"/>
  <c r="D1306" i="4" s="1"/>
  <c r="I1569" i="4"/>
  <c r="H1568" i="4"/>
  <c r="I1381" i="4"/>
  <c r="H1380" i="4"/>
  <c r="I1689" i="4"/>
  <c r="H1689" i="4" s="1"/>
  <c r="G1689" i="4" s="1"/>
  <c r="D1689" i="4" s="1"/>
  <c r="H1688" i="4"/>
  <c r="I1555" i="4"/>
  <c r="H1554" i="4"/>
  <c r="I1427" i="4"/>
  <c r="H1427" i="4" s="1"/>
  <c r="G1427" i="4" s="1"/>
  <c r="D1427" i="4" s="1"/>
  <c r="H1426" i="4"/>
  <c r="I1270" i="4"/>
  <c r="H1269" i="4"/>
  <c r="I1236" i="4"/>
  <c r="H1236" i="4" s="1"/>
  <c r="G1236" i="4" s="1"/>
  <c r="D1236" i="4" s="1"/>
  <c r="H1235" i="4"/>
  <c r="I1213" i="4"/>
  <c r="I1151" i="4"/>
  <c r="H1150" i="4"/>
  <c r="I1077" i="4"/>
  <c r="H1076" i="4"/>
  <c r="I1047" i="4"/>
  <c r="H1046" i="4"/>
  <c r="I1002" i="4"/>
  <c r="H1001" i="4"/>
  <c r="G1001" i="4" s="1"/>
  <c r="D1001" i="4" s="1"/>
  <c r="I975" i="4"/>
  <c r="H974" i="4"/>
  <c r="I897" i="4"/>
  <c r="H896" i="4"/>
  <c r="I733" i="4"/>
  <c r="I706" i="4"/>
  <c r="H705" i="4"/>
  <c r="I684" i="4"/>
  <c r="H683" i="4"/>
  <c r="I620" i="4"/>
  <c r="H620" i="4" s="1"/>
  <c r="G620" i="4" s="1"/>
  <c r="D620" i="4" s="1"/>
  <c r="H619" i="4"/>
  <c r="H1418" i="4"/>
  <c r="I1343" i="4"/>
  <c r="H1342" i="4"/>
  <c r="I854" i="4"/>
  <c r="H854" i="4" s="1"/>
  <c r="G854" i="4" s="1"/>
  <c r="D854" i="4" s="1"/>
  <c r="H853" i="4"/>
  <c r="G853" i="4" s="1"/>
  <c r="D853" i="4" s="1"/>
  <c r="H557" i="4"/>
  <c r="I558" i="4"/>
  <c r="H558" i="4" s="1"/>
  <c r="G558" i="4" s="1"/>
  <c r="D558" i="4" s="1"/>
  <c r="H1649" i="4"/>
  <c r="I1683" i="4"/>
  <c r="H1682" i="4"/>
  <c r="G1682" i="4" s="1"/>
  <c r="D1682" i="4" s="1"/>
  <c r="I1664" i="4"/>
  <c r="H1663" i="4"/>
  <c r="G1663" i="4" s="1"/>
  <c r="D1663" i="4" s="1"/>
  <c r="I1509" i="4"/>
  <c r="H1508" i="4"/>
  <c r="G1508" i="4" s="1"/>
  <c r="D1508" i="4" s="1"/>
  <c r="I1491" i="4"/>
  <c r="H1490" i="4"/>
  <c r="G1490" i="4" s="1"/>
  <c r="D1490" i="4" s="1"/>
  <c r="I1478" i="4"/>
  <c r="H1478" i="4" s="1"/>
  <c r="G1478" i="4" s="1"/>
  <c r="D1478" i="4" s="1"/>
  <c r="H1477" i="4"/>
  <c r="I1420" i="4"/>
  <c r="H1419" i="4"/>
  <c r="I1372" i="4"/>
  <c r="I1335" i="4"/>
  <c r="H1334" i="4"/>
  <c r="I1268" i="4"/>
  <c r="I1257" i="4"/>
  <c r="G1257" i="4" s="1"/>
  <c r="D1257" i="4" s="1"/>
  <c r="G1256" i="4"/>
  <c r="D1256" i="4" s="1"/>
  <c r="I1204" i="4"/>
  <c r="H1203" i="4"/>
  <c r="G1203" i="4" s="1"/>
  <c r="D1203" i="4" s="1"/>
  <c r="I1148" i="4"/>
  <c r="H1147" i="4"/>
  <c r="I1128" i="4"/>
  <c r="H1127" i="4"/>
  <c r="I1068" i="4"/>
  <c r="H1067" i="4"/>
  <c r="I1042" i="4"/>
  <c r="H1041" i="4"/>
  <c r="I894" i="4"/>
  <c r="H893" i="4"/>
  <c r="I758" i="4"/>
  <c r="H757" i="4"/>
  <c r="H728" i="4"/>
  <c r="I729" i="4"/>
  <c r="H1202" i="4"/>
  <c r="I1136" i="4"/>
  <c r="H1135" i="4"/>
  <c r="I880" i="4"/>
  <c r="H880" i="4" s="1"/>
  <c r="G880" i="4" s="1"/>
  <c r="D880" i="4" s="1"/>
  <c r="H879" i="4"/>
  <c r="G879" i="4" s="1"/>
  <c r="D879" i="4" s="1"/>
  <c r="I1596" i="4"/>
  <c r="H1595" i="4"/>
  <c r="I1472" i="4"/>
  <c r="H1471" i="4"/>
  <c r="I1416" i="4"/>
  <c r="H1415" i="4"/>
  <c r="I1331" i="4"/>
  <c r="H1330" i="4"/>
  <c r="I1290" i="4"/>
  <c r="H1290" i="4" s="1"/>
  <c r="G1290" i="4" s="1"/>
  <c r="D1290" i="4" s="1"/>
  <c r="H1289" i="4"/>
  <c r="G1289" i="4" s="1"/>
  <c r="D1289" i="4" s="1"/>
  <c r="I1252" i="4"/>
  <c r="H1251" i="4"/>
  <c r="I999" i="4"/>
  <c r="H999" i="4" s="1"/>
  <c r="G999" i="4" s="1"/>
  <c r="D999" i="4" s="1"/>
  <c r="H998" i="4"/>
  <c r="I796" i="4"/>
  <c r="I1238" i="4"/>
  <c r="H1237" i="4"/>
  <c r="I957" i="4"/>
  <c r="H956" i="4"/>
  <c r="G956" i="4" s="1"/>
  <c r="D956" i="4" s="1"/>
  <c r="I1675" i="4"/>
  <c r="H1674" i="4"/>
  <c r="I1660" i="4"/>
  <c r="I1581" i="4"/>
  <c r="H1580" i="4"/>
  <c r="I1485" i="4"/>
  <c r="H1484" i="4"/>
  <c r="G1484" i="4" s="1"/>
  <c r="D1484" i="4" s="1"/>
  <c r="I1370" i="4"/>
  <c r="H1370" i="4" s="1"/>
  <c r="G1370" i="4" s="1"/>
  <c r="D1370" i="4" s="1"/>
  <c r="H1369" i="4"/>
  <c r="I1250" i="4"/>
  <c r="H1250" i="4" s="1"/>
  <c r="G1250" i="4" s="1"/>
  <c r="D1250" i="4" s="1"/>
  <c r="H1249" i="4"/>
  <c r="G1249" i="4" s="1"/>
  <c r="D1249" i="4" s="1"/>
  <c r="I1191" i="4"/>
  <c r="H1190" i="4"/>
  <c r="I889" i="4"/>
  <c r="H888" i="4"/>
  <c r="I869" i="4"/>
  <c r="H869" i="4" s="1"/>
  <c r="G869" i="4" s="1"/>
  <c r="D869" i="4" s="1"/>
  <c r="H868" i="4"/>
  <c r="I816" i="4"/>
  <c r="H816" i="4" s="1"/>
  <c r="G816" i="4" s="1"/>
  <c r="D816" i="4" s="1"/>
  <c r="H815" i="4"/>
  <c r="H401" i="4"/>
  <c r="I402" i="4"/>
  <c r="H402" i="4" s="1"/>
  <c r="G402" i="4" s="1"/>
  <c r="D402" i="4" s="1"/>
  <c r="I383" i="4"/>
  <c r="H382" i="4"/>
  <c r="H1553" i="4"/>
  <c r="I1495" i="4"/>
  <c r="H1495" i="4" s="1"/>
  <c r="G1495" i="4" s="1"/>
  <c r="D1495" i="4" s="1"/>
  <c r="H1494" i="4"/>
  <c r="G1494" i="4" s="1"/>
  <c r="D1494" i="4" s="1"/>
  <c r="I943" i="4"/>
  <c r="H942" i="4"/>
  <c r="G942" i="4" s="1"/>
  <c r="D942" i="4" s="1"/>
  <c r="H11" i="4"/>
  <c r="I1656" i="4"/>
  <c r="H1655" i="4"/>
  <c r="G1655" i="4" s="1"/>
  <c r="D1655" i="4" s="1"/>
  <c r="I1635" i="4"/>
  <c r="H1634" i="4"/>
  <c r="I1579" i="4"/>
  <c r="H1579" i="4" s="1"/>
  <c r="G1579" i="4" s="1"/>
  <c r="D1579" i="4" s="1"/>
  <c r="H1578" i="4"/>
  <c r="G1578" i="4" s="1"/>
  <c r="D1578" i="4" s="1"/>
  <c r="I1547" i="4"/>
  <c r="H1546" i="4"/>
  <c r="I1500" i="4"/>
  <c r="H1499" i="4"/>
  <c r="I1461" i="4"/>
  <c r="H1460" i="4"/>
  <c r="I1438" i="4"/>
  <c r="H1437" i="4"/>
  <c r="G1437" i="4" s="1"/>
  <c r="D1437" i="4" s="1"/>
  <c r="I1399" i="4"/>
  <c r="H1398" i="4"/>
  <c r="I1362" i="4"/>
  <c r="H1361" i="4"/>
  <c r="I1263" i="4"/>
  <c r="H1262" i="4"/>
  <c r="I1033" i="4"/>
  <c r="H1032" i="4"/>
  <c r="I789" i="4"/>
  <c r="H789" i="4" s="1"/>
  <c r="G789" i="4" s="1"/>
  <c r="D789" i="4" s="1"/>
  <c r="H788" i="4"/>
  <c r="G788" i="4" s="1"/>
  <c r="D788" i="4" s="1"/>
  <c r="H604" i="4"/>
  <c r="I565" i="4"/>
  <c r="H1545" i="4"/>
  <c r="I1059" i="4"/>
  <c r="H1058" i="4"/>
  <c r="I1700" i="4"/>
  <c r="H1699" i="4"/>
  <c r="I1452" i="4"/>
  <c r="H1451" i="4"/>
  <c r="I1391" i="4"/>
  <c r="H1390" i="4"/>
  <c r="G1390" i="4" s="1"/>
  <c r="D1390" i="4" s="1"/>
  <c r="I1229" i="4"/>
  <c r="H1228" i="4"/>
  <c r="I1181" i="4"/>
  <c r="H1180" i="4"/>
  <c r="I1026" i="4"/>
  <c r="H1025" i="4"/>
  <c r="I983" i="4"/>
  <c r="H982" i="4"/>
  <c r="I883" i="4"/>
  <c r="H882" i="4"/>
  <c r="G882" i="4" s="1"/>
  <c r="D882" i="4" s="1"/>
  <c r="I810" i="4"/>
  <c r="I483" i="4"/>
  <c r="H482" i="4"/>
  <c r="H977" i="4"/>
  <c r="I1614" i="4"/>
  <c r="H1614" i="4" s="1"/>
  <c r="G1614" i="4" s="1"/>
  <c r="D1614" i="4" s="1"/>
  <c r="H1613" i="4"/>
  <c r="G1613" i="4" s="1"/>
  <c r="D1613" i="4" s="1"/>
  <c r="I1429" i="4"/>
  <c r="H1428" i="4"/>
  <c r="I1156" i="4"/>
  <c r="H1155" i="4"/>
  <c r="I1627" i="4"/>
  <c r="H1626" i="4"/>
  <c r="I1692" i="4"/>
  <c r="I1616" i="4"/>
  <c r="H1615" i="4"/>
  <c r="I1497" i="4"/>
  <c r="H1497" i="4" s="1"/>
  <c r="G1497" i="4" s="1"/>
  <c r="D1497" i="4" s="1"/>
  <c r="H1496" i="4"/>
  <c r="I1450" i="4"/>
  <c r="H1450" i="4" s="1"/>
  <c r="G1450" i="4" s="1"/>
  <c r="D1450" i="4" s="1"/>
  <c r="H1449" i="4"/>
  <c r="G1449" i="4" s="1"/>
  <c r="D1449" i="4" s="1"/>
  <c r="I1435" i="4"/>
  <c r="H1435" i="4" s="1"/>
  <c r="G1435" i="4" s="1"/>
  <c r="D1435" i="4" s="1"/>
  <c r="H1434" i="4"/>
  <c r="I1349" i="4"/>
  <c r="H1348" i="4"/>
  <c r="I1302" i="4"/>
  <c r="H1301" i="4"/>
  <c r="I1243" i="4"/>
  <c r="H1242" i="4"/>
  <c r="I1220" i="4"/>
  <c r="H1219" i="4"/>
  <c r="I1159" i="4"/>
  <c r="H1158" i="4"/>
  <c r="I1085" i="4"/>
  <c r="I1024" i="4"/>
  <c r="H1024" i="4" s="1"/>
  <c r="G1024" i="4" s="1"/>
  <c r="D1024" i="4" s="1"/>
  <c r="H1023" i="4"/>
  <c r="I980" i="4"/>
  <c r="H979" i="4"/>
  <c r="G979" i="4" s="1"/>
  <c r="D979" i="4" s="1"/>
  <c r="H907" i="4"/>
  <c r="I856" i="4"/>
  <c r="H855" i="4"/>
  <c r="I837" i="4"/>
  <c r="H836" i="4"/>
  <c r="I782" i="4"/>
  <c r="H781" i="4"/>
  <c r="H592" i="4"/>
  <c r="H593" i="4"/>
  <c r="H506" i="4"/>
  <c r="G506" i="4" s="1"/>
  <c r="D506" i="4" s="1"/>
  <c r="I507" i="4"/>
  <c r="I288" i="4"/>
  <c r="H288" i="4" s="1"/>
  <c r="G288" i="4" s="1"/>
  <c r="D288" i="4" s="1"/>
  <c r="H287" i="4"/>
  <c r="G287" i="4" s="1"/>
  <c r="D287" i="4" s="1"/>
  <c r="I246" i="4"/>
  <c r="H245" i="4"/>
  <c r="H1593" i="4"/>
  <c r="G1593" i="4" s="1"/>
  <c r="D1593" i="4" s="1"/>
  <c r="H1241" i="4"/>
  <c r="I886" i="4"/>
  <c r="H885" i="4"/>
  <c r="I867" i="4"/>
  <c r="H867" i="4" s="1"/>
  <c r="G867" i="4" s="1"/>
  <c r="D867" i="4" s="1"/>
  <c r="H866" i="4"/>
  <c r="G866" i="4" s="1"/>
  <c r="D866" i="4" s="1"/>
  <c r="I813" i="4"/>
  <c r="H812" i="4"/>
  <c r="I791" i="4"/>
  <c r="H790" i="4"/>
  <c r="I756" i="4"/>
  <c r="H756" i="4" s="1"/>
  <c r="G756" i="4" s="1"/>
  <c r="D756" i="4" s="1"/>
  <c r="H755" i="4"/>
  <c r="I714" i="4"/>
  <c r="I692" i="4"/>
  <c r="H691" i="4"/>
  <c r="I657" i="4"/>
  <c r="H656" i="4"/>
  <c r="I553" i="4"/>
  <c r="H552" i="4"/>
  <c r="I478" i="4"/>
  <c r="H477" i="4"/>
  <c r="I456" i="4"/>
  <c r="H455" i="4"/>
  <c r="G455" i="4" s="1"/>
  <c r="D455" i="4" s="1"/>
  <c r="I415" i="4"/>
  <c r="H415" i="4" s="1"/>
  <c r="G415" i="4" s="1"/>
  <c r="D415" i="4" s="1"/>
  <c r="H414" i="4"/>
  <c r="I394" i="4"/>
  <c r="H393" i="4"/>
  <c r="I365" i="4"/>
  <c r="I239" i="4"/>
  <c r="H238" i="4"/>
  <c r="I158" i="4"/>
  <c r="H157" i="4"/>
  <c r="I100" i="4"/>
  <c r="H99" i="4"/>
  <c r="I54" i="4"/>
  <c r="H53" i="4"/>
  <c r="H993" i="4"/>
  <c r="H615" i="4"/>
  <c r="I750" i="4"/>
  <c r="H749" i="4"/>
  <c r="I690" i="4"/>
  <c r="H690" i="4" s="1"/>
  <c r="G690" i="4" s="1"/>
  <c r="D690" i="4" s="1"/>
  <c r="H689" i="4"/>
  <c r="G689" i="4" s="1"/>
  <c r="D689" i="4" s="1"/>
  <c r="I623" i="4"/>
  <c r="H622" i="4"/>
  <c r="I549" i="4"/>
  <c r="H548" i="4"/>
  <c r="I497" i="4"/>
  <c r="H496" i="4"/>
  <c r="I412" i="4"/>
  <c r="H411" i="4"/>
  <c r="G411" i="4" s="1"/>
  <c r="D411" i="4" s="1"/>
  <c r="I212" i="4"/>
  <c r="H211" i="4"/>
  <c r="I183" i="4"/>
  <c r="H182" i="4"/>
  <c r="I26" i="4"/>
  <c r="H25" i="4"/>
  <c r="G25" i="4" s="1"/>
  <c r="H891" i="4"/>
  <c r="H614" i="4"/>
  <c r="I741" i="4"/>
  <c r="H740" i="4"/>
  <c r="I637" i="4"/>
  <c r="H636" i="4"/>
  <c r="I495" i="4"/>
  <c r="H495" i="4" s="1"/>
  <c r="G495" i="4" s="1"/>
  <c r="D495" i="4" s="1"/>
  <c r="H494" i="4"/>
  <c r="G494" i="4" s="1"/>
  <c r="D494" i="4" s="1"/>
  <c r="I355" i="4"/>
  <c r="I226" i="4"/>
  <c r="H225" i="4"/>
  <c r="I125" i="4"/>
  <c r="I43" i="4"/>
  <c r="I180" i="4"/>
  <c r="H180" i="4" s="1"/>
  <c r="G180" i="4" s="1"/>
  <c r="D180" i="4" s="1"/>
  <c r="H179" i="4"/>
  <c r="G179" i="4" s="1"/>
  <c r="D179" i="4" s="1"/>
  <c r="I153" i="4"/>
  <c r="H152" i="4"/>
  <c r="I83" i="4"/>
  <c r="H82" i="4"/>
  <c r="H24" i="4"/>
  <c r="H679" i="4"/>
  <c r="I1107" i="4"/>
  <c r="H1106" i="4"/>
  <c r="G1106" i="4" s="1"/>
  <c r="D1106" i="4" s="1"/>
  <c r="I1039" i="4"/>
  <c r="H1039" i="4" s="1"/>
  <c r="G1039" i="4" s="1"/>
  <c r="D1039" i="4" s="1"/>
  <c r="H1038" i="4"/>
  <c r="I996" i="4"/>
  <c r="H995" i="4"/>
  <c r="I917" i="4"/>
  <c r="H916" i="4"/>
  <c r="G916" i="4" s="1"/>
  <c r="D916" i="4" s="1"/>
  <c r="I831" i="4"/>
  <c r="H830" i="4"/>
  <c r="I769" i="4"/>
  <c r="I738" i="4"/>
  <c r="H738" i="4" s="1"/>
  <c r="G738" i="4" s="1"/>
  <c r="D738" i="4" s="1"/>
  <c r="H737" i="4"/>
  <c r="G737" i="4" s="1"/>
  <c r="D737" i="4" s="1"/>
  <c r="I681" i="4"/>
  <c r="H680" i="4"/>
  <c r="G680" i="4" s="1"/>
  <c r="D680" i="4" s="1"/>
  <c r="I666" i="4"/>
  <c r="H665" i="4"/>
  <c r="I649" i="4"/>
  <c r="H648" i="4"/>
  <c r="I617" i="4"/>
  <c r="H616" i="4"/>
  <c r="I591" i="4"/>
  <c r="H591" i="4" s="1"/>
  <c r="G591" i="4" s="1"/>
  <c r="D591" i="4" s="1"/>
  <c r="H590" i="4"/>
  <c r="I561" i="4"/>
  <c r="H560" i="4"/>
  <c r="G560" i="4" s="1"/>
  <c r="D560" i="4" s="1"/>
  <c r="I338" i="4"/>
  <c r="H337" i="4"/>
  <c r="I315" i="4"/>
  <c r="H314" i="4"/>
  <c r="I297" i="4"/>
  <c r="I223" i="4"/>
  <c r="H223" i="4" s="1"/>
  <c r="G223" i="4" s="1"/>
  <c r="D223" i="4" s="1"/>
  <c r="H222" i="4"/>
  <c r="G222" i="4" s="1"/>
  <c r="D222" i="4" s="1"/>
  <c r="I142" i="4"/>
  <c r="H141" i="4"/>
  <c r="I119" i="4"/>
  <c r="H118" i="4"/>
  <c r="I65" i="4"/>
  <c r="H64" i="4"/>
  <c r="I41" i="4"/>
  <c r="H41" i="4" s="1"/>
  <c r="G41" i="4" s="1"/>
  <c r="D41" i="4" s="1"/>
  <c r="H40" i="4"/>
  <c r="G40" i="4" s="1"/>
  <c r="D40" i="4" s="1"/>
  <c r="H915" i="4"/>
  <c r="H735" i="4"/>
  <c r="I872" i="4"/>
  <c r="H871" i="4"/>
  <c r="I819" i="4"/>
  <c r="H818" i="4"/>
  <c r="I723" i="4"/>
  <c r="H722" i="4"/>
  <c r="I703" i="4"/>
  <c r="H703" i="4" s="1"/>
  <c r="G703" i="4" s="1"/>
  <c r="D703" i="4" s="1"/>
  <c r="H702" i="4"/>
  <c r="I664" i="4"/>
  <c r="H664" i="4" s="1"/>
  <c r="G664" i="4" s="1"/>
  <c r="D664" i="4" s="1"/>
  <c r="H663" i="4"/>
  <c r="G663" i="4" s="1"/>
  <c r="D663" i="4" s="1"/>
  <c r="I647" i="4"/>
  <c r="H647" i="4" s="1"/>
  <c r="G647" i="4" s="1"/>
  <c r="D647" i="4" s="1"/>
  <c r="H646" i="4"/>
  <c r="G646" i="4" s="1"/>
  <c r="D646" i="4" s="1"/>
  <c r="I585" i="4"/>
  <c r="H584" i="4"/>
  <c r="I527" i="4"/>
  <c r="H526" i="4"/>
  <c r="G526" i="4" s="1"/>
  <c r="D526" i="4" s="1"/>
  <c r="I113" i="4"/>
  <c r="H112" i="4"/>
  <c r="I62" i="4"/>
  <c r="H61" i="4"/>
  <c r="H1105" i="4"/>
  <c r="G1105" i="4" s="1"/>
  <c r="D1105" i="4" s="1"/>
  <c r="I913" i="4"/>
  <c r="H913" i="4" s="1"/>
  <c r="G913" i="4" s="1"/>
  <c r="D913" i="4" s="1"/>
  <c r="H912" i="4"/>
  <c r="I801" i="4"/>
  <c r="H801" i="4" s="1"/>
  <c r="G801" i="4" s="1"/>
  <c r="D801" i="4" s="1"/>
  <c r="H800" i="4"/>
  <c r="I677" i="4"/>
  <c r="H677" i="4" s="1"/>
  <c r="G677" i="4" s="1"/>
  <c r="D677" i="4" s="1"/>
  <c r="H676" i="4"/>
  <c r="G676" i="4" s="1"/>
  <c r="D676" i="4" s="1"/>
  <c r="I577" i="4"/>
  <c r="I418" i="4"/>
  <c r="H417" i="4"/>
  <c r="I310" i="4"/>
  <c r="H309" i="4"/>
  <c r="G309" i="4" s="1"/>
  <c r="D309" i="4" s="1"/>
  <c r="I290" i="4"/>
  <c r="H289" i="4"/>
  <c r="I269" i="4"/>
  <c r="H269" i="4" s="1"/>
  <c r="G269" i="4" s="1"/>
  <c r="D269" i="4" s="1"/>
  <c r="H268" i="4"/>
  <c r="G268" i="4" s="1"/>
  <c r="D268" i="4" s="1"/>
  <c r="I195" i="4"/>
  <c r="H194" i="4"/>
  <c r="I168" i="4"/>
  <c r="H167" i="4"/>
  <c r="I111" i="4"/>
  <c r="H111" i="4" s="1"/>
  <c r="G111" i="4" s="1"/>
  <c r="D111" i="4" s="1"/>
  <c r="H110" i="4"/>
  <c r="I60" i="4"/>
  <c r="H60" i="4" s="1"/>
  <c r="G60" i="4" s="1"/>
  <c r="D60" i="4" s="1"/>
  <c r="H59" i="4"/>
  <c r="G59" i="4" s="1"/>
  <c r="D59" i="4" s="1"/>
  <c r="H1104" i="4"/>
  <c r="G1104" i="4" s="1"/>
  <c r="D1104" i="4" s="1"/>
  <c r="H391" i="4"/>
  <c r="G391" i="4" s="1"/>
  <c r="D391" i="4" s="1"/>
  <c r="E25" i="4" l="1"/>
  <c r="D25" i="4"/>
  <c r="H967" i="4"/>
  <c r="H74" i="4"/>
  <c r="G74" i="4" s="1"/>
  <c r="D74" i="4" s="1"/>
  <c r="H1166" i="4"/>
  <c r="G1166" i="4" s="1"/>
  <c r="D1166" i="4" s="1"/>
  <c r="H1282" i="4"/>
  <c r="G1282" i="4" s="1"/>
  <c r="D1282" i="4" s="1"/>
  <c r="H1059" i="4"/>
  <c r="G1059" i="4" s="1"/>
  <c r="D1059" i="4" s="1"/>
  <c r="I1060" i="4"/>
  <c r="H1274" i="4"/>
  <c r="G1274" i="4" s="1"/>
  <c r="D1274" i="4" s="1"/>
  <c r="I1275" i="4"/>
  <c r="G65" i="5"/>
  <c r="H1064" i="5"/>
  <c r="I813" i="5"/>
  <c r="H813" i="5" s="1"/>
  <c r="H367" i="5"/>
  <c r="B367" i="5" s="1"/>
  <c r="B1312" i="4"/>
  <c r="G1587" i="4"/>
  <c r="D1587" i="4" s="1"/>
  <c r="I1588" i="4"/>
  <c r="B22" i="4"/>
  <c r="B23" i="4" s="1"/>
  <c r="B24" i="4" s="1"/>
  <c r="H1601" i="4"/>
  <c r="G1601" i="4" s="1"/>
  <c r="D1601" i="4" s="1"/>
  <c r="H1602" i="4"/>
  <c r="G1602" i="4" s="1"/>
  <c r="D1602" i="4" s="1"/>
  <c r="D68" i="6"/>
  <c r="G898" i="5"/>
  <c r="C898" i="5" s="1"/>
  <c r="B596" i="5"/>
  <c r="I477" i="5"/>
  <c r="B491" i="5"/>
  <c r="I1339" i="5"/>
  <c r="H1029" i="5"/>
  <c r="I215" i="5"/>
  <c r="I216" i="5" s="1"/>
  <c r="H216" i="5" s="1"/>
  <c r="H1412" i="5"/>
  <c r="G1412" i="5" s="1"/>
  <c r="I1133" i="5"/>
  <c r="H1133" i="5" s="1"/>
  <c r="H1131" i="5"/>
  <c r="B1131" i="5" s="1"/>
  <c r="B658" i="5"/>
  <c r="G1431" i="5"/>
  <c r="C1431" i="5" s="1"/>
  <c r="G73" i="5"/>
  <c r="H64" i="5"/>
  <c r="B1474" i="5"/>
  <c r="B66" i="5"/>
  <c r="B24" i="5"/>
  <c r="B839" i="5"/>
  <c r="B1024" i="5"/>
  <c r="B1025" i="5" s="1"/>
  <c r="B1127" i="5"/>
  <c r="B550" i="5"/>
  <c r="B471" i="5"/>
  <c r="H918" i="5"/>
  <c r="G918" i="5" s="1"/>
  <c r="I920" i="5"/>
  <c r="H920" i="5" s="1"/>
  <c r="G920" i="5" s="1"/>
  <c r="C920" i="5" s="1"/>
  <c r="H1222" i="5"/>
  <c r="G1222" i="5" s="1"/>
  <c r="B1167" i="5"/>
  <c r="B805" i="5"/>
  <c r="B1612" i="5"/>
  <c r="B1694" i="5"/>
  <c r="C355" i="5"/>
  <c r="B1114" i="5"/>
  <c r="B597" i="5"/>
  <c r="B355" i="5"/>
  <c r="B356" i="5" s="1"/>
  <c r="B275" i="5"/>
  <c r="B276" i="5" s="1"/>
  <c r="B898" i="5"/>
  <c r="B214" i="5"/>
  <c r="B468" i="4"/>
  <c r="B469" i="4" s="1"/>
  <c r="B454" i="4"/>
  <c r="B1292" i="4"/>
  <c r="B1293" i="4" s="1"/>
  <c r="B1165" i="4"/>
  <c r="B1166" i="4" s="1"/>
  <c r="B336" i="4"/>
  <c r="B337" i="4" s="1"/>
  <c r="B768" i="4"/>
  <c r="B132" i="4"/>
  <c r="B803" i="4"/>
  <c r="B804" i="4" s="1"/>
  <c r="B1483" i="4"/>
  <c r="B1484" i="4" s="1"/>
  <c r="B404" i="4"/>
  <c r="B1112" i="4"/>
  <c r="B1113" i="4" s="1"/>
  <c r="B1114" i="4" s="1"/>
  <c r="B1600" i="4"/>
  <c r="B1507" i="4"/>
  <c r="B1508" i="4" s="1"/>
  <c r="H573" i="4"/>
  <c r="B573" i="4" s="1"/>
  <c r="H405" i="4"/>
  <c r="I1175" i="5"/>
  <c r="I1255" i="5"/>
  <c r="H1255" i="5" s="1"/>
  <c r="I1696" i="5"/>
  <c r="H1584" i="5"/>
  <c r="B1584" i="5" s="1"/>
  <c r="C445" i="5"/>
  <c r="I492" i="5"/>
  <c r="I493" i="5" s="1"/>
  <c r="F645" i="5"/>
  <c r="G1158" i="5"/>
  <c r="C1158" i="5" s="1"/>
  <c r="B339" i="5"/>
  <c r="B340" i="5" s="1"/>
  <c r="B457" i="5"/>
  <c r="B458" i="5" s="1"/>
  <c r="B459" i="5" s="1"/>
  <c r="G1598" i="5"/>
  <c r="H420" i="5"/>
  <c r="I449" i="5"/>
  <c r="G1676" i="5"/>
  <c r="C1676" i="5" s="1"/>
  <c r="G1151" i="5"/>
  <c r="C1151" i="5" s="1"/>
  <c r="I627" i="5"/>
  <c r="H627" i="5" s="1"/>
  <c r="C819" i="5"/>
  <c r="G857" i="5"/>
  <c r="C857" i="5" s="1"/>
  <c r="G1159" i="5"/>
  <c r="C1159" i="5" s="1"/>
  <c r="G681" i="5"/>
  <c r="C681" i="5" s="1"/>
  <c r="I27" i="5"/>
  <c r="H14" i="5"/>
  <c r="H2" i="5"/>
  <c r="G638" i="5"/>
  <c r="C638" i="5" s="1"/>
  <c r="B32" i="5"/>
  <c r="G1591" i="5"/>
  <c r="C1591" i="5" s="1"/>
  <c r="I293" i="5"/>
  <c r="I172" i="5"/>
  <c r="H172" i="5" s="1"/>
  <c r="I933" i="5"/>
  <c r="I934" i="5" s="1"/>
  <c r="H934" i="5" s="1"/>
  <c r="H1589" i="5"/>
  <c r="G1589" i="5" s="1"/>
  <c r="I68" i="5"/>
  <c r="C307" i="5"/>
  <c r="H798" i="5"/>
  <c r="G798" i="5" s="1"/>
  <c r="G66" i="5"/>
  <c r="C66" i="5" s="1"/>
  <c r="B1129" i="5"/>
  <c r="B932" i="5"/>
  <c r="H160" i="5"/>
  <c r="G160" i="5" s="1"/>
  <c r="I35" i="5"/>
  <c r="H35" i="5" s="1"/>
  <c r="G1603" i="5"/>
  <c r="I249" i="5"/>
  <c r="I250" i="5" s="1"/>
  <c r="H543" i="5"/>
  <c r="G543" i="5" s="1"/>
  <c r="C543" i="5" s="1"/>
  <c r="G724" i="5"/>
  <c r="I842" i="5"/>
  <c r="I727" i="5"/>
  <c r="H727" i="5" s="1"/>
  <c r="G727" i="5" s="1"/>
  <c r="F932" i="5"/>
  <c r="F656" i="5"/>
  <c r="I1107" i="5"/>
  <c r="H1107" i="5" s="1"/>
  <c r="G1107" i="5" s="1"/>
  <c r="C1107" i="5" s="1"/>
  <c r="G1042" i="5"/>
  <c r="C1042" i="5" s="1"/>
  <c r="B726" i="5"/>
  <c r="G726" i="5"/>
  <c r="C1590" i="5"/>
  <c r="F1590" i="5"/>
  <c r="F1102" i="5"/>
  <c r="H868" i="5"/>
  <c r="G868" i="5" s="1"/>
  <c r="C1570" i="5"/>
  <c r="H1585" i="5"/>
  <c r="G1585" i="5" s="1"/>
  <c r="G457" i="5"/>
  <c r="C457" i="5" s="1"/>
  <c r="G1182" i="5"/>
  <c r="C1182" i="5" s="1"/>
  <c r="G838" i="5"/>
  <c r="C838" i="5" s="1"/>
  <c r="I913" i="5"/>
  <c r="H913" i="5" s="1"/>
  <c r="H725" i="5"/>
  <c r="F1250" i="5"/>
  <c r="G1365" i="5"/>
  <c r="C1365" i="5" s="1"/>
  <c r="I1139" i="5"/>
  <c r="I1140" i="5" s="1"/>
  <c r="F1583" i="5"/>
  <c r="F1510" i="5"/>
  <c r="C1695" i="5"/>
  <c r="F1695" i="5"/>
  <c r="C1474" i="5"/>
  <c r="F1474" i="5"/>
  <c r="C1043" i="5"/>
  <c r="F1043" i="5"/>
  <c r="C1035" i="5"/>
  <c r="F1035" i="5"/>
  <c r="C1593" i="5"/>
  <c r="F1593" i="5"/>
  <c r="F898" i="5"/>
  <c r="C703" i="5"/>
  <c r="F703" i="5"/>
  <c r="C442" i="5"/>
  <c r="F442" i="5"/>
  <c r="C635" i="5"/>
  <c r="F635" i="5"/>
  <c r="C441" i="5"/>
  <c r="F441" i="5"/>
  <c r="C1079" i="5"/>
  <c r="F1079" i="5"/>
  <c r="C1694" i="5"/>
  <c r="F1694" i="5"/>
  <c r="C1581" i="5"/>
  <c r="F1581" i="5"/>
  <c r="C1692" i="5"/>
  <c r="F1692" i="5"/>
  <c r="C1596" i="5"/>
  <c r="F1596" i="5"/>
  <c r="C1452" i="5"/>
  <c r="F1452" i="5"/>
  <c r="C1235" i="5"/>
  <c r="F1235" i="5"/>
  <c r="C1236" i="5"/>
  <c r="F1236" i="5"/>
  <c r="C1191" i="5"/>
  <c r="F1191" i="5"/>
  <c r="C1183" i="5"/>
  <c r="F1183" i="5"/>
  <c r="C1167" i="5"/>
  <c r="F1167" i="5"/>
  <c r="C931" i="5"/>
  <c r="F931" i="5"/>
  <c r="C1019" i="5"/>
  <c r="F1019" i="5"/>
  <c r="C458" i="5"/>
  <c r="F458" i="5"/>
  <c r="C550" i="5"/>
  <c r="F550" i="5"/>
  <c r="C381" i="5"/>
  <c r="F381" i="5"/>
  <c r="C470" i="5"/>
  <c r="F470" i="5"/>
  <c r="C393" i="5"/>
  <c r="F393" i="5"/>
  <c r="C73" i="5"/>
  <c r="F73" i="5"/>
  <c r="C34" i="5"/>
  <c r="F34" i="5"/>
  <c r="C72" i="5"/>
  <c r="F72" i="5"/>
  <c r="C1258" i="5"/>
  <c r="F1258" i="5"/>
  <c r="C1104" i="5"/>
  <c r="F1104" i="5"/>
  <c r="C883" i="5"/>
  <c r="F883" i="5"/>
  <c r="C658" i="5"/>
  <c r="F658" i="5"/>
  <c r="C1287" i="5"/>
  <c r="F1287" i="5"/>
  <c r="C980" i="5"/>
  <c r="F980" i="5"/>
  <c r="C336" i="5"/>
  <c r="F336" i="5"/>
  <c r="C383" i="5"/>
  <c r="F383" i="5"/>
  <c r="C970" i="5"/>
  <c r="F970" i="5"/>
  <c r="C998" i="5"/>
  <c r="F998" i="5"/>
  <c r="C1002" i="5"/>
  <c r="F1002" i="5"/>
  <c r="C723" i="5"/>
  <c r="F723" i="5"/>
  <c r="C551" i="5"/>
  <c r="F551" i="5"/>
  <c r="C311" i="5"/>
  <c r="F311" i="5"/>
  <c r="C13" i="5"/>
  <c r="F13" i="5"/>
  <c r="C1288" i="5"/>
  <c r="F1288" i="5"/>
  <c r="C1373" i="5"/>
  <c r="F1373" i="5"/>
  <c r="D25" i="5"/>
  <c r="F25" i="5"/>
  <c r="C1542" i="5"/>
  <c r="F1542" i="5"/>
  <c r="C1166" i="5"/>
  <c r="F1166" i="5"/>
  <c r="C1126" i="5"/>
  <c r="F1126" i="5"/>
  <c r="C637" i="5"/>
  <c r="F637" i="5"/>
  <c r="C100" i="5"/>
  <c r="F100" i="5"/>
  <c r="C275" i="5"/>
  <c r="F275" i="5"/>
  <c r="C1580" i="5"/>
  <c r="F1580" i="5"/>
  <c r="C1448" i="5"/>
  <c r="F1448" i="5"/>
  <c r="B1333" i="5"/>
  <c r="B1334" i="5" s="1"/>
  <c r="C1494" i="5"/>
  <c r="F1494" i="5"/>
  <c r="C1314" i="5"/>
  <c r="F1314" i="5"/>
  <c r="E1314" i="5" s="1"/>
  <c r="C1289" i="5"/>
  <c r="F1289" i="5"/>
  <c r="C1148" i="5"/>
  <c r="F1148" i="5"/>
  <c r="C1128" i="5"/>
  <c r="F1128" i="5"/>
  <c r="C1174" i="5"/>
  <c r="F1174" i="5"/>
  <c r="C1024" i="5"/>
  <c r="F1024" i="5"/>
  <c r="C1023" i="5"/>
  <c r="F1023" i="5"/>
  <c r="C636" i="5"/>
  <c r="F636" i="5"/>
  <c r="C894" i="5"/>
  <c r="F894" i="5"/>
  <c r="C352" i="5"/>
  <c r="F352" i="5"/>
  <c r="C456" i="5"/>
  <c r="F456" i="5"/>
  <c r="C413" i="5"/>
  <c r="F413" i="5"/>
  <c r="C525" i="5"/>
  <c r="F525" i="5"/>
  <c r="C471" i="5"/>
  <c r="F471" i="5"/>
  <c r="C291" i="5"/>
  <c r="F291" i="5"/>
  <c r="C270" i="5"/>
  <c r="F270" i="5"/>
  <c r="C41" i="5"/>
  <c r="F41" i="5"/>
  <c r="C159" i="5"/>
  <c r="F159" i="5"/>
  <c r="C1069" i="5"/>
  <c r="F1069" i="5"/>
  <c r="C853" i="5"/>
  <c r="F853" i="5"/>
  <c r="C1284" i="5"/>
  <c r="F1284" i="5"/>
  <c r="C308" i="5"/>
  <c r="F308" i="5"/>
  <c r="C1569" i="5"/>
  <c r="F1569" i="5"/>
  <c r="C1495" i="5"/>
  <c r="F1495" i="5"/>
  <c r="C263" i="5"/>
  <c r="F263" i="5"/>
  <c r="C271" i="5"/>
  <c r="F271" i="5"/>
  <c r="C419" i="5"/>
  <c r="F419" i="5"/>
  <c r="C183" i="5"/>
  <c r="F183" i="5"/>
  <c r="C665" i="5"/>
  <c r="F665" i="5"/>
  <c r="C953" i="5"/>
  <c r="F953" i="5"/>
  <c r="C440" i="5"/>
  <c r="F440" i="5"/>
  <c r="C43" i="5"/>
  <c r="F43" i="5"/>
  <c r="C917" i="5"/>
  <c r="F917" i="5"/>
  <c r="C1261" i="5"/>
  <c r="F1261" i="5"/>
  <c r="C1546" i="5"/>
  <c r="F1546" i="5"/>
  <c r="C522" i="5"/>
  <c r="F522" i="5"/>
  <c r="C928" i="5"/>
  <c r="F928" i="5"/>
  <c r="C1181" i="5"/>
  <c r="F1181" i="5"/>
  <c r="C1338" i="5"/>
  <c r="F1338" i="5"/>
  <c r="C1003" i="5"/>
  <c r="F1003" i="5"/>
  <c r="C674" i="5"/>
  <c r="F674" i="5"/>
  <c r="C634" i="5"/>
  <c r="F634" i="5"/>
  <c r="C112" i="5"/>
  <c r="F112" i="5"/>
  <c r="C1103" i="5"/>
  <c r="F1103" i="5"/>
  <c r="C353" i="5"/>
  <c r="F353" i="5"/>
  <c r="C1598" i="5"/>
  <c r="F1598" i="5"/>
  <c r="C1594" i="5"/>
  <c r="F1594" i="5"/>
  <c r="C1693" i="5"/>
  <c r="F1693" i="5"/>
  <c r="C1674" i="5"/>
  <c r="F1674" i="5"/>
  <c r="C1615" i="5"/>
  <c r="F1615" i="5"/>
  <c r="C1482" i="5"/>
  <c r="F1482" i="5"/>
  <c r="C1278" i="5"/>
  <c r="F1278" i="5"/>
  <c r="C1286" i="5"/>
  <c r="F1286" i="5"/>
  <c r="C1234" i="5"/>
  <c r="F1234" i="5"/>
  <c r="C1146" i="5"/>
  <c r="F1146" i="5"/>
  <c r="I1117" i="5"/>
  <c r="I1118" i="5" s="1"/>
  <c r="C1165" i="5"/>
  <c r="F1165" i="5"/>
  <c r="C1101" i="5"/>
  <c r="F1101" i="5"/>
  <c r="C1100" i="5"/>
  <c r="F1100" i="5"/>
  <c r="C955" i="5"/>
  <c r="F955" i="5"/>
  <c r="C895" i="5"/>
  <c r="F895" i="5"/>
  <c r="C958" i="5"/>
  <c r="F958" i="5"/>
  <c r="C855" i="5"/>
  <c r="F855" i="5"/>
  <c r="C897" i="5"/>
  <c r="F897" i="5"/>
  <c r="C882" i="5"/>
  <c r="F882" i="5"/>
  <c r="C625" i="5"/>
  <c r="F625" i="5"/>
  <c r="C722" i="5"/>
  <c r="F722" i="5"/>
  <c r="C405" i="5"/>
  <c r="F405" i="5"/>
  <c r="C596" i="5"/>
  <c r="F596" i="5"/>
  <c r="C556" i="5"/>
  <c r="F556" i="5"/>
  <c r="C616" i="5"/>
  <c r="F616" i="5"/>
  <c r="C678" i="5"/>
  <c r="F678" i="5"/>
  <c r="C274" i="5"/>
  <c r="F274" i="5"/>
  <c r="C351" i="5"/>
  <c r="F351" i="5"/>
  <c r="C406" i="5"/>
  <c r="F406" i="5"/>
  <c r="C310" i="5"/>
  <c r="F310" i="5"/>
  <c r="C339" i="5"/>
  <c r="F339" i="5"/>
  <c r="C266" i="5"/>
  <c r="F266" i="5"/>
  <c r="C142" i="5"/>
  <c r="F142" i="5"/>
  <c r="C65" i="5"/>
  <c r="F65" i="5"/>
  <c r="C908" i="5"/>
  <c r="F908" i="5"/>
  <c r="C1543" i="5"/>
  <c r="F1543" i="5"/>
  <c r="C1345" i="5"/>
  <c r="F1345" i="5"/>
  <c r="C181" i="5"/>
  <c r="F181" i="5"/>
  <c r="C918" i="5"/>
  <c r="F918" i="5"/>
  <c r="C1138" i="5"/>
  <c r="F1138" i="5"/>
  <c r="C521" i="5"/>
  <c r="F521" i="5"/>
  <c r="C657" i="5"/>
  <c r="F657" i="5"/>
  <c r="C447" i="5"/>
  <c r="F447" i="5"/>
  <c r="C1145" i="5"/>
  <c r="F1145" i="5"/>
  <c r="C1616" i="5"/>
  <c r="F1616" i="5"/>
  <c r="C75" i="5"/>
  <c r="F75" i="5"/>
  <c r="C1025" i="5"/>
  <c r="F1025" i="5"/>
  <c r="C1545" i="5"/>
  <c r="F1545" i="5"/>
  <c r="C1149" i="5"/>
  <c r="F1149" i="5"/>
  <c r="E1149" i="5" s="1"/>
  <c r="C61" i="5"/>
  <c r="F61" i="5"/>
  <c r="C1290" i="5"/>
  <c r="F1290" i="5"/>
  <c r="C1333" i="5"/>
  <c r="F1333" i="5"/>
  <c r="C944" i="5"/>
  <c r="F944" i="5"/>
  <c r="B1695" i="5"/>
  <c r="C1666" i="5"/>
  <c r="F1666" i="5"/>
  <c r="C1650" i="5"/>
  <c r="F1650" i="5"/>
  <c r="C1611" i="5"/>
  <c r="F1611" i="5"/>
  <c r="C1567" i="5"/>
  <c r="F1567" i="5"/>
  <c r="C1612" i="5"/>
  <c r="F1612" i="5"/>
  <c r="C1451" i="5"/>
  <c r="F1451" i="5"/>
  <c r="C1439" i="5"/>
  <c r="F1439" i="5"/>
  <c r="C1106" i="5"/>
  <c r="F1106" i="5"/>
  <c r="C1130" i="5"/>
  <c r="F1130" i="5"/>
  <c r="C1098" i="5"/>
  <c r="F1098" i="5"/>
  <c r="B1079" i="5"/>
  <c r="C968" i="5"/>
  <c r="F968" i="5"/>
  <c r="C942" i="5"/>
  <c r="F942" i="5"/>
  <c r="C927" i="5"/>
  <c r="F927" i="5"/>
  <c r="H845" i="5"/>
  <c r="G845" i="5" s="1"/>
  <c r="C724" i="5"/>
  <c r="F724" i="5"/>
  <c r="C869" i="5"/>
  <c r="F869" i="5"/>
  <c r="C726" i="5"/>
  <c r="F726" i="5"/>
  <c r="C677" i="5"/>
  <c r="F677" i="5"/>
  <c r="C380" i="5"/>
  <c r="F380" i="5"/>
  <c r="C597" i="5"/>
  <c r="F597" i="5"/>
  <c r="C443" i="5"/>
  <c r="F443" i="5"/>
  <c r="C269" i="5"/>
  <c r="F269" i="5"/>
  <c r="H215" i="5"/>
  <c r="G215" i="5" s="1"/>
  <c r="C491" i="5"/>
  <c r="F491" i="5"/>
  <c r="I217" i="5"/>
  <c r="H217" i="5" s="1"/>
  <c r="C182" i="5"/>
  <c r="F182" i="5"/>
  <c r="C1022" i="5"/>
  <c r="F1022" i="5"/>
  <c r="C1565" i="5"/>
  <c r="F1565" i="5"/>
  <c r="G870" i="5"/>
  <c r="C1450" i="5"/>
  <c r="F1450" i="5"/>
  <c r="C1221" i="5"/>
  <c r="F1221" i="5"/>
  <c r="C1115" i="5"/>
  <c r="F1115" i="5"/>
  <c r="C267" i="5"/>
  <c r="F267" i="5"/>
  <c r="C74" i="5"/>
  <c r="F74" i="5"/>
  <c r="C289" i="5"/>
  <c r="F289" i="5"/>
  <c r="C474" i="5"/>
  <c r="F474" i="5"/>
  <c r="C170" i="5"/>
  <c r="F170" i="5"/>
  <c r="C169" i="5"/>
  <c r="F169" i="5"/>
  <c r="C379" i="5"/>
  <c r="F379" i="5"/>
  <c r="C1486" i="5"/>
  <c r="F1486" i="5"/>
  <c r="C1067" i="5"/>
  <c r="F1067" i="5"/>
  <c r="C527" i="5"/>
  <c r="F527" i="5"/>
  <c r="C1127" i="5"/>
  <c r="F1127" i="5"/>
  <c r="C214" i="5"/>
  <c r="F214" i="5"/>
  <c r="C804" i="5"/>
  <c r="F804" i="5"/>
  <c r="C617" i="5"/>
  <c r="F617" i="5"/>
  <c r="C338" i="5"/>
  <c r="F338" i="5"/>
  <c r="C222" i="5"/>
  <c r="F222" i="5"/>
  <c r="C475" i="5"/>
  <c r="F475" i="5"/>
  <c r="C1483" i="5"/>
  <c r="F1483" i="5"/>
  <c r="C1539" i="5"/>
  <c r="F1539" i="5"/>
  <c r="C1614" i="5"/>
  <c r="F1614" i="5"/>
  <c r="C1603" i="5"/>
  <c r="F1603" i="5"/>
  <c r="C1533" i="5"/>
  <c r="F1533" i="5"/>
  <c r="C1411" i="5"/>
  <c r="F1411" i="5"/>
  <c r="C1099" i="5"/>
  <c r="F1099" i="5"/>
  <c r="C1096" i="5"/>
  <c r="F1096" i="5"/>
  <c r="G984" i="5"/>
  <c r="C1041" i="5"/>
  <c r="F1041" i="5"/>
  <c r="H971" i="5"/>
  <c r="G971" i="5" s="1"/>
  <c r="C1021" i="5"/>
  <c r="F1021" i="5"/>
  <c r="C872" i="5"/>
  <c r="F872" i="5"/>
  <c r="C820" i="5"/>
  <c r="F820" i="5"/>
  <c r="C873" i="5"/>
  <c r="F873" i="5"/>
  <c r="C805" i="5"/>
  <c r="F805" i="5"/>
  <c r="C844" i="5"/>
  <c r="F844" i="5"/>
  <c r="C676" i="5"/>
  <c r="F676" i="5"/>
  <c r="C622" i="5"/>
  <c r="F622" i="5"/>
  <c r="C377" i="5"/>
  <c r="F377" i="5"/>
  <c r="C444" i="5"/>
  <c r="F444" i="5"/>
  <c r="I545" i="5"/>
  <c r="H545" i="5" s="1"/>
  <c r="C394" i="5"/>
  <c r="F394" i="5"/>
  <c r="C378" i="5"/>
  <c r="F378" i="5"/>
  <c r="C265" i="5"/>
  <c r="F265" i="5"/>
  <c r="C273" i="5"/>
  <c r="F273" i="5"/>
  <c r="G134" i="5"/>
  <c r="C392" i="5"/>
  <c r="F392" i="5"/>
  <c r="C158" i="5"/>
  <c r="F158" i="5"/>
  <c r="C1538" i="5"/>
  <c r="F1538" i="5"/>
  <c r="I1217" i="5"/>
  <c r="C856" i="5"/>
  <c r="F856" i="5"/>
  <c r="C1534" i="5"/>
  <c r="F1534" i="5"/>
  <c r="C911" i="5"/>
  <c r="F911" i="5"/>
  <c r="C467" i="5"/>
  <c r="F467" i="5"/>
  <c r="C83" i="5"/>
  <c r="F83" i="5"/>
  <c r="C1294" i="5"/>
  <c r="F1294" i="5"/>
  <c r="C446" i="5"/>
  <c r="F446" i="5"/>
  <c r="C524" i="5"/>
  <c r="F524" i="5"/>
  <c r="C967" i="5"/>
  <c r="F967" i="5"/>
  <c r="C1535" i="5"/>
  <c r="F1535" i="5"/>
  <c r="C1393" i="5"/>
  <c r="F1393" i="5"/>
  <c r="C1105" i="5"/>
  <c r="F1105" i="5"/>
  <c r="C350" i="5"/>
  <c r="F350" i="5"/>
  <c r="C1566" i="5"/>
  <c r="F1566" i="5"/>
  <c r="C1263" i="5"/>
  <c r="F1263" i="5"/>
  <c r="C1137" i="5"/>
  <c r="F1137" i="5"/>
  <c r="C954" i="5"/>
  <c r="F954" i="5"/>
  <c r="C941" i="5"/>
  <c r="F941" i="5"/>
  <c r="C337" i="5"/>
  <c r="F337" i="5"/>
  <c r="C1497" i="5"/>
  <c r="F1497" i="5"/>
  <c r="C1658" i="5"/>
  <c r="F1658" i="5"/>
  <c r="C1675" i="5"/>
  <c r="F1675" i="5"/>
  <c r="C1595" i="5"/>
  <c r="F1595" i="5"/>
  <c r="C1592" i="5"/>
  <c r="F1592" i="5"/>
  <c r="C1537" i="5"/>
  <c r="F1537" i="5"/>
  <c r="C1262" i="5"/>
  <c r="F1262" i="5"/>
  <c r="I1080" i="5"/>
  <c r="H1080" i="5" s="1"/>
  <c r="C1216" i="5"/>
  <c r="F1216" i="5"/>
  <c r="C1028" i="5"/>
  <c r="F1028" i="5"/>
  <c r="C966" i="5"/>
  <c r="F966" i="5"/>
  <c r="C956" i="5"/>
  <c r="F956" i="5"/>
  <c r="C1004" i="5"/>
  <c r="F1004" i="5"/>
  <c r="C867" i="5"/>
  <c r="F867" i="5"/>
  <c r="C983" i="5"/>
  <c r="F983" i="5"/>
  <c r="C912" i="5"/>
  <c r="F912" i="5"/>
  <c r="C821" i="5"/>
  <c r="F821" i="5"/>
  <c r="C542" i="5"/>
  <c r="F542" i="5"/>
  <c r="I553" i="5"/>
  <c r="H553" i="5" s="1"/>
  <c r="G553" i="5" s="1"/>
  <c r="C666" i="5"/>
  <c r="F666" i="5"/>
  <c r="C633" i="5"/>
  <c r="F633" i="5"/>
  <c r="C221" i="5"/>
  <c r="F221" i="5"/>
  <c r="C382" i="5"/>
  <c r="F382" i="5"/>
  <c r="C943" i="5"/>
  <c r="F943" i="5"/>
  <c r="C1449" i="5"/>
  <c r="F1449" i="5"/>
  <c r="C647" i="5"/>
  <c r="F647" i="5"/>
  <c r="C854" i="5"/>
  <c r="F854" i="5"/>
  <c r="C884" i="5"/>
  <c r="F884" i="5"/>
  <c r="C135" i="5"/>
  <c r="F135" i="5"/>
  <c r="C1531" i="5"/>
  <c r="F1531" i="5"/>
  <c r="I1036" i="5"/>
  <c r="C1493" i="5"/>
  <c r="F1493" i="5"/>
  <c r="C67" i="5"/>
  <c r="F67" i="5"/>
  <c r="C1129" i="5"/>
  <c r="F1129" i="5"/>
  <c r="C268" i="5"/>
  <c r="F268" i="5"/>
  <c r="C309" i="5"/>
  <c r="F309" i="5"/>
  <c r="C1502" i="5"/>
  <c r="F1502" i="5"/>
  <c r="C1097" i="5"/>
  <c r="F1097" i="5"/>
  <c r="C42" i="5"/>
  <c r="F42" i="5"/>
  <c r="C1555" i="5"/>
  <c r="F1555" i="5"/>
  <c r="C881" i="5"/>
  <c r="F881" i="5"/>
  <c r="C213" i="5"/>
  <c r="F213" i="5"/>
  <c r="C1150" i="5"/>
  <c r="F1150" i="5"/>
  <c r="C290" i="5"/>
  <c r="F290" i="5"/>
  <c r="C195" i="5"/>
  <c r="F195" i="5"/>
  <c r="C705" i="5"/>
  <c r="F705" i="5"/>
  <c r="C354" i="5"/>
  <c r="F354" i="5"/>
  <c r="C1673" i="5"/>
  <c r="F1673" i="5"/>
  <c r="C1652" i="5"/>
  <c r="F1652" i="5"/>
  <c r="C1651" i="5"/>
  <c r="F1651" i="5"/>
  <c r="C1597" i="5"/>
  <c r="F1597" i="5"/>
  <c r="C1547" i="5"/>
  <c r="F1547" i="5"/>
  <c r="C1613" i="5"/>
  <c r="F1613" i="5"/>
  <c r="C1529" i="5"/>
  <c r="F1529" i="5"/>
  <c r="C1541" i="5"/>
  <c r="F1541" i="5"/>
  <c r="C1332" i="5"/>
  <c r="F1332" i="5"/>
  <c r="C1331" i="5"/>
  <c r="F1331" i="5"/>
  <c r="C1068" i="5"/>
  <c r="F1068" i="5"/>
  <c r="C1147" i="5"/>
  <c r="F1147" i="5"/>
  <c r="C1018" i="5"/>
  <c r="F1018" i="5"/>
  <c r="C959" i="5"/>
  <c r="F959" i="5"/>
  <c r="C930" i="5"/>
  <c r="F930" i="5"/>
  <c r="C1020" i="5"/>
  <c r="F1020" i="5"/>
  <c r="C916" i="5"/>
  <c r="F916" i="5"/>
  <c r="C623" i="5"/>
  <c r="F623" i="5"/>
  <c r="C648" i="5"/>
  <c r="F648" i="5"/>
  <c r="C650" i="5"/>
  <c r="F650" i="5"/>
  <c r="C646" i="5"/>
  <c r="F646" i="5"/>
  <c r="C649" i="5"/>
  <c r="F649" i="5"/>
  <c r="C526" i="5"/>
  <c r="F526" i="5"/>
  <c r="C523" i="5"/>
  <c r="F523" i="5"/>
  <c r="C349" i="5"/>
  <c r="F349" i="5"/>
  <c r="C32" i="5"/>
  <c r="F32" i="5"/>
  <c r="C593" i="5"/>
  <c r="F593" i="5"/>
  <c r="C549" i="5"/>
  <c r="F549" i="5"/>
  <c r="C1063" i="5"/>
  <c r="F1063" i="5"/>
  <c r="C1530" i="5"/>
  <c r="F1530" i="5"/>
  <c r="C595" i="5"/>
  <c r="F595" i="5"/>
  <c r="C1498" i="5"/>
  <c r="F1498" i="5"/>
  <c r="C469" i="5"/>
  <c r="F469" i="5"/>
  <c r="C1485" i="5"/>
  <c r="F1485" i="5"/>
  <c r="C675" i="5"/>
  <c r="F675" i="5"/>
  <c r="C1554" i="5"/>
  <c r="F1554" i="5"/>
  <c r="C1114" i="5"/>
  <c r="F1114" i="5"/>
  <c r="C264" i="5"/>
  <c r="F264" i="5"/>
  <c r="C919" i="5"/>
  <c r="F919" i="5"/>
  <c r="H1223" i="5"/>
  <c r="G1223" i="5" s="1"/>
  <c r="I1224" i="5"/>
  <c r="I128" i="5"/>
  <c r="H127" i="5"/>
  <c r="I1504" i="5"/>
  <c r="H1503" i="5"/>
  <c r="G1062" i="5"/>
  <c r="H1087" i="5"/>
  <c r="B918" i="5"/>
  <c r="G468" i="5"/>
  <c r="B624" i="5"/>
  <c r="G624" i="5"/>
  <c r="G997" i="5"/>
  <c r="H945" i="5"/>
  <c r="G945" i="5" s="1"/>
  <c r="B169" i="5"/>
  <c r="H1667" i="5"/>
  <c r="G1667" i="5" s="1"/>
  <c r="I1668" i="5"/>
  <c r="I1232" i="5"/>
  <c r="H1232" i="5" s="1"/>
  <c r="G1232" i="5" s="1"/>
  <c r="I1089" i="5"/>
  <c r="H1089" i="5" s="1"/>
  <c r="I415" i="5"/>
  <c r="H415" i="5" s="1"/>
  <c r="G415" i="5" s="1"/>
  <c r="H414" i="5"/>
  <c r="G414" i="5" s="1"/>
  <c r="I576" i="5"/>
  <c r="H576" i="5" s="1"/>
  <c r="G272" i="5"/>
  <c r="G1584" i="5"/>
  <c r="G1337" i="5"/>
  <c r="H840" i="5"/>
  <c r="H946" i="5"/>
  <c r="G946" i="5" s="1"/>
  <c r="I889" i="5"/>
  <c r="H889" i="5" s="1"/>
  <c r="G889" i="5" s="1"/>
  <c r="H888" i="5"/>
  <c r="G888" i="5" s="1"/>
  <c r="G706" i="5"/>
  <c r="I156" i="5"/>
  <c r="H155" i="5"/>
  <c r="G155" i="5" s="1"/>
  <c r="G1000" i="5"/>
  <c r="G973" i="5"/>
  <c r="H1663" i="5"/>
  <c r="G1663" i="5" s="1"/>
  <c r="I1664" i="5"/>
  <c r="G1270" i="5"/>
  <c r="B1270" i="5"/>
  <c r="B1271" i="5" s="1"/>
  <c r="G1027" i="5"/>
  <c r="B1027" i="5"/>
  <c r="B1264" i="5"/>
  <c r="G1264" i="5"/>
  <c r="H426" i="5"/>
  <c r="G426" i="5" s="1"/>
  <c r="I427" i="5"/>
  <c r="H1599" i="5"/>
  <c r="I1600" i="5"/>
  <c r="H115" i="5"/>
  <c r="I116" i="5"/>
  <c r="I175" i="5"/>
  <c r="H174" i="5"/>
  <c r="G174" i="5" s="1"/>
  <c r="I961" i="5"/>
  <c r="H960" i="5"/>
  <c r="G960" i="5" s="1"/>
  <c r="G594" i="5"/>
  <c r="H1703" i="5"/>
  <c r="G1703" i="5" s="1"/>
  <c r="I1704" i="5"/>
  <c r="H62" i="5"/>
  <c r="G62" i="5" s="1"/>
  <c r="G63" i="5"/>
  <c r="I1404" i="5"/>
  <c r="H1403" i="5"/>
  <c r="G1253" i="5"/>
  <c r="G561" i="5"/>
  <c r="B135" i="5"/>
  <c r="G1402" i="5"/>
  <c r="B1402" i="5"/>
  <c r="I687" i="5"/>
  <c r="H686" i="5"/>
  <c r="G686" i="5" s="1"/>
  <c r="G693" i="5"/>
  <c r="I1420" i="5"/>
  <c r="H1419" i="5"/>
  <c r="G1419" i="5" s="1"/>
  <c r="H1346" i="5"/>
  <c r="I1347" i="5"/>
  <c r="G909" i="5"/>
  <c r="H1604" i="5"/>
  <c r="I1605" i="5"/>
  <c r="G1269" i="5"/>
  <c r="G1066" i="5"/>
  <c r="H1659" i="5"/>
  <c r="G1659" i="5" s="1"/>
  <c r="I1660" i="5"/>
  <c r="B1374" i="5"/>
  <c r="G1374" i="5"/>
  <c r="I886" i="5"/>
  <c r="H885" i="5"/>
  <c r="G885" i="5" s="1"/>
  <c r="H1265" i="5"/>
  <c r="I1266" i="5"/>
  <c r="H1266" i="5" s="1"/>
  <c r="G1266" i="5" s="1"/>
  <c r="H682" i="5"/>
  <c r="I683" i="5"/>
  <c r="G704" i="5"/>
  <c r="B704" i="5"/>
  <c r="I300" i="5"/>
  <c r="H299" i="5"/>
  <c r="H1619" i="5"/>
  <c r="I1620" i="5"/>
  <c r="G1568" i="5"/>
  <c r="G1556" i="5"/>
  <c r="B1556" i="5"/>
  <c r="I1317" i="5"/>
  <c r="H1316" i="5"/>
  <c r="H1442" i="5"/>
  <c r="I1443" i="5"/>
  <c r="G1293" i="5"/>
  <c r="I1305" i="5"/>
  <c r="H1304" i="5"/>
  <c r="G1231" i="5"/>
  <c r="B1351" i="5"/>
  <c r="G1239" i="5"/>
  <c r="G1433" i="5"/>
  <c r="B1433" i="5"/>
  <c r="G1335" i="5"/>
  <c r="G1334" i="5"/>
  <c r="H1363" i="5"/>
  <c r="G1364" i="5"/>
  <c r="G1251" i="5"/>
  <c r="B1237" i="5"/>
  <c r="B1238" i="5" s="1"/>
  <c r="G1237" i="5"/>
  <c r="H1193" i="5"/>
  <c r="I1194" i="5"/>
  <c r="I1256" i="5"/>
  <c r="G969" i="5"/>
  <c r="B969" i="5"/>
  <c r="G975" i="5"/>
  <c r="B1048" i="5"/>
  <c r="B1070" i="5"/>
  <c r="G1070" i="5"/>
  <c r="G1132" i="5"/>
  <c r="B1132" i="5"/>
  <c r="G1029" i="5"/>
  <c r="B1029" i="5"/>
  <c r="G896" i="5"/>
  <c r="B896" i="5"/>
  <c r="G667" i="5"/>
  <c r="B667" i="5"/>
  <c r="B742" i="5"/>
  <c r="G742" i="5"/>
  <c r="H660" i="5"/>
  <c r="I661" i="5"/>
  <c r="G639" i="5"/>
  <c r="B639" i="5"/>
  <c r="H587" i="5"/>
  <c r="I588" i="5"/>
  <c r="G480" i="5"/>
  <c r="G626" i="5"/>
  <c r="H385" i="5"/>
  <c r="I386" i="5"/>
  <c r="G735" i="5"/>
  <c r="I530" i="5"/>
  <c r="H529" i="5"/>
  <c r="G508" i="5"/>
  <c r="G316" i="5"/>
  <c r="B316" i="5"/>
  <c r="H197" i="5"/>
  <c r="I198" i="5"/>
  <c r="H460" i="5"/>
  <c r="I461" i="5"/>
  <c r="H313" i="5"/>
  <c r="I314" i="5"/>
  <c r="H368" i="5"/>
  <c r="I369" i="5"/>
  <c r="G113" i="5"/>
  <c r="B113" i="5"/>
  <c r="G228" i="5"/>
  <c r="I138" i="5"/>
  <c r="H137" i="5"/>
  <c r="H15" i="5"/>
  <c r="I16" i="5"/>
  <c r="G143" i="5"/>
  <c r="B143" i="5"/>
  <c r="G84" i="5"/>
  <c r="B84" i="5"/>
  <c r="B1637" i="5"/>
  <c r="H1687" i="5"/>
  <c r="I1688" i="5"/>
  <c r="H1639" i="5"/>
  <c r="I1640" i="5"/>
  <c r="G1564" i="5"/>
  <c r="H1557" i="5"/>
  <c r="I1558" i="5"/>
  <c r="B1463" i="5"/>
  <c r="G1315" i="5"/>
  <c r="B1315" i="5"/>
  <c r="G1441" i="5"/>
  <c r="G1268" i="5"/>
  <c r="B1303" i="5"/>
  <c r="I1325" i="5"/>
  <c r="H1324" i="5"/>
  <c r="I1489" i="5"/>
  <c r="H1488" i="5"/>
  <c r="G1501" i="5"/>
  <c r="H1500" i="5"/>
  <c r="G1362" i="5"/>
  <c r="H1161" i="5"/>
  <c r="I1162" i="5"/>
  <c r="G1238" i="5"/>
  <c r="G1192" i="5"/>
  <c r="B1192" i="5"/>
  <c r="B1254" i="5"/>
  <c r="G1254" i="5"/>
  <c r="H1030" i="5"/>
  <c r="I1031" i="5"/>
  <c r="G910" i="5"/>
  <c r="I807" i="5"/>
  <c r="H806" i="5"/>
  <c r="G893" i="5"/>
  <c r="H760" i="5"/>
  <c r="I761" i="5"/>
  <c r="H833" i="5"/>
  <c r="I834" i="5"/>
  <c r="B770" i="5"/>
  <c r="G770" i="5"/>
  <c r="H608" i="5"/>
  <c r="I609" i="5"/>
  <c r="H651" i="5"/>
  <c r="I652" i="5"/>
  <c r="G817" i="5"/>
  <c r="G659" i="5"/>
  <c r="B659" i="5"/>
  <c r="H580" i="5"/>
  <c r="I581" i="5"/>
  <c r="H557" i="5"/>
  <c r="I558" i="5"/>
  <c r="H558" i="5" s="1"/>
  <c r="I733" i="5"/>
  <c r="H733" i="5" s="1"/>
  <c r="H732" i="5"/>
  <c r="G562" i="5"/>
  <c r="G384" i="5"/>
  <c r="B384" i="5"/>
  <c r="G528" i="5"/>
  <c r="H477" i="5"/>
  <c r="I478" i="5"/>
  <c r="H396" i="5"/>
  <c r="I397" i="5"/>
  <c r="H277" i="5"/>
  <c r="I278" i="5"/>
  <c r="G196" i="5"/>
  <c r="B196" i="5"/>
  <c r="G459" i="5"/>
  <c r="I242" i="5"/>
  <c r="H241" i="5"/>
  <c r="G225" i="5"/>
  <c r="G312" i="5"/>
  <c r="G136" i="5"/>
  <c r="H78" i="5"/>
  <c r="I79" i="5"/>
  <c r="D24" i="5"/>
  <c r="C24" i="5"/>
  <c r="H1413" i="5"/>
  <c r="I1414" i="5"/>
  <c r="B1487" i="5"/>
  <c r="G1487" i="5"/>
  <c r="I1397" i="5"/>
  <c r="H1396" i="5"/>
  <c r="G1499" i="5"/>
  <c r="G1292" i="5"/>
  <c r="G1160" i="5"/>
  <c r="B1160" i="5"/>
  <c r="I1206" i="5"/>
  <c r="H1205" i="5"/>
  <c r="I1245" i="5"/>
  <c r="H1244" i="5"/>
  <c r="B1136" i="5"/>
  <c r="I1006" i="5"/>
  <c r="H1005" i="5"/>
  <c r="I1046" i="5"/>
  <c r="H1045" i="5"/>
  <c r="G976" i="5"/>
  <c r="G957" i="5"/>
  <c r="G759" i="5"/>
  <c r="B759" i="5"/>
  <c r="I823" i="5"/>
  <c r="H822" i="5"/>
  <c r="H947" i="5"/>
  <c r="I948" i="5"/>
  <c r="B730" i="5"/>
  <c r="G730" i="5"/>
  <c r="G607" i="5"/>
  <c r="H708" i="5"/>
  <c r="I709" i="5"/>
  <c r="G575" i="5"/>
  <c r="B575" i="5"/>
  <c r="G579" i="5"/>
  <c r="G498" i="5"/>
  <c r="G418" i="5"/>
  <c r="H417" i="5"/>
  <c r="G731" i="5"/>
  <c r="H563" i="5"/>
  <c r="I564" i="5"/>
  <c r="I358" i="5"/>
  <c r="H357" i="5"/>
  <c r="G476" i="5"/>
  <c r="G395" i="5"/>
  <c r="B395" i="5"/>
  <c r="G276" i="5"/>
  <c r="G240" i="5"/>
  <c r="B240" i="5"/>
  <c r="G224" i="5"/>
  <c r="H500" i="5"/>
  <c r="I501" i="5"/>
  <c r="H103" i="5"/>
  <c r="I104" i="5"/>
  <c r="G77" i="5"/>
  <c r="H1631" i="5"/>
  <c r="I1632" i="5"/>
  <c r="G1548" i="5"/>
  <c r="B1548" i="5"/>
  <c r="G1275" i="5"/>
  <c r="B1275" i="5"/>
  <c r="B1423" i="5"/>
  <c r="G1423" i="5"/>
  <c r="G1395" i="5"/>
  <c r="G1432" i="5"/>
  <c r="B1432" i="5"/>
  <c r="G1291" i="5"/>
  <c r="G1204" i="5"/>
  <c r="B1204" i="5"/>
  <c r="G1277" i="5"/>
  <c r="B1243" i="5"/>
  <c r="G981" i="5"/>
  <c r="H1072" i="5"/>
  <c r="I1073" i="5"/>
  <c r="G985" i="5"/>
  <c r="B985" i="5"/>
  <c r="G1044" i="5"/>
  <c r="B1044" i="5"/>
  <c r="G846" i="5"/>
  <c r="B812" i="5"/>
  <c r="G812" i="5"/>
  <c r="H568" i="5"/>
  <c r="I569" i="5"/>
  <c r="G707" i="5"/>
  <c r="B707" i="5"/>
  <c r="G497" i="5"/>
  <c r="G416" i="5"/>
  <c r="G356" i="5"/>
  <c r="I546" i="5"/>
  <c r="G499" i="5"/>
  <c r="B499" i="5"/>
  <c r="G102" i="5"/>
  <c r="B102" i="5"/>
  <c r="G64" i="5"/>
  <c r="B64" i="5"/>
  <c r="I1573" i="5"/>
  <c r="H1572" i="5"/>
  <c r="H1647" i="5"/>
  <c r="I1648" i="5"/>
  <c r="G1630" i="5"/>
  <c r="B1630" i="5"/>
  <c r="H1549" i="5"/>
  <c r="I1550" i="5"/>
  <c r="I1456" i="5"/>
  <c r="H1455" i="5"/>
  <c r="I1513" i="5"/>
  <c r="H1512" i="5"/>
  <c r="G1464" i="5"/>
  <c r="B1464" i="5"/>
  <c r="I1309" i="5"/>
  <c r="H1308" i="5"/>
  <c r="H1279" i="5"/>
  <c r="I1280" i="5"/>
  <c r="H1339" i="5"/>
  <c r="I1340" i="5"/>
  <c r="H1376" i="5"/>
  <c r="I1377" i="5"/>
  <c r="I1273" i="5"/>
  <c r="H1272" i="5"/>
  <c r="G1190" i="5"/>
  <c r="I978" i="5"/>
  <c r="H977" i="5"/>
  <c r="B1071" i="5"/>
  <c r="G1071" i="5"/>
  <c r="H986" i="5"/>
  <c r="I987" i="5"/>
  <c r="G913" i="5"/>
  <c r="H900" i="5"/>
  <c r="I901" i="5"/>
  <c r="H740" i="5"/>
  <c r="G741" i="5"/>
  <c r="H847" i="5"/>
  <c r="I848" i="5"/>
  <c r="B813" i="5"/>
  <c r="G813" i="5"/>
  <c r="G790" i="5"/>
  <c r="I695" i="5"/>
  <c r="H694" i="5"/>
  <c r="G567" i="5"/>
  <c r="G814" i="5"/>
  <c r="G496" i="5"/>
  <c r="G544" i="5"/>
  <c r="H449" i="5"/>
  <c r="I450" i="5"/>
  <c r="H185" i="5"/>
  <c r="I186" i="5"/>
  <c r="I206" i="5"/>
  <c r="H205" i="5"/>
  <c r="H161" i="5"/>
  <c r="I162" i="5"/>
  <c r="G76" i="5"/>
  <c r="H27" i="5"/>
  <c r="I28" i="5"/>
  <c r="H86" i="5"/>
  <c r="I87" i="5"/>
  <c r="H46" i="5"/>
  <c r="I47" i="5"/>
  <c r="B55" i="5"/>
  <c r="G55" i="5"/>
  <c r="C23" i="5"/>
  <c r="D23" i="5"/>
  <c r="B1629" i="5"/>
  <c r="G1540" i="5"/>
  <c r="I1654" i="5"/>
  <c r="H1653" i="5"/>
  <c r="H1679" i="5"/>
  <c r="I1680" i="5"/>
  <c r="G1617" i="5"/>
  <c r="G1646" i="5"/>
  <c r="G1544" i="5"/>
  <c r="G1536" i="5"/>
  <c r="G1454" i="5"/>
  <c r="B1454" i="5"/>
  <c r="B1511" i="5"/>
  <c r="G1511" i="5"/>
  <c r="H1465" i="5"/>
  <c r="I1466" i="5"/>
  <c r="G1259" i="5"/>
  <c r="H1296" i="5"/>
  <c r="I1297" i="5"/>
  <c r="G1375" i="5"/>
  <c r="B1375" i="5"/>
  <c r="G1394" i="5"/>
  <c r="G1271" i="5"/>
  <c r="H1153" i="5"/>
  <c r="I1154" i="5"/>
  <c r="I1170" i="5"/>
  <c r="H1169" i="5"/>
  <c r="H1184" i="5"/>
  <c r="I1185" i="5"/>
  <c r="G1116" i="5"/>
  <c r="G1061" i="5"/>
  <c r="G816" i="5"/>
  <c r="B816" i="5"/>
  <c r="G892" i="5"/>
  <c r="I859" i="5"/>
  <c r="H858" i="5"/>
  <c r="B792" i="5"/>
  <c r="G792" i="5"/>
  <c r="G739" i="5"/>
  <c r="H716" i="5"/>
  <c r="I717" i="5"/>
  <c r="H772" i="5"/>
  <c r="I773" i="5"/>
  <c r="G692" i="5"/>
  <c r="G791" i="5"/>
  <c r="H618" i="5"/>
  <c r="I619" i="5"/>
  <c r="G555" i="5"/>
  <c r="H485" i="5"/>
  <c r="I486" i="5"/>
  <c r="G552" i="5"/>
  <c r="H472" i="5"/>
  <c r="G473" i="5"/>
  <c r="H744" i="5"/>
  <c r="I745" i="5"/>
  <c r="G448" i="5"/>
  <c r="B448" i="5"/>
  <c r="H293" i="5"/>
  <c r="I294" i="5"/>
  <c r="G184" i="5"/>
  <c r="B184" i="5"/>
  <c r="H329" i="5"/>
  <c r="I330" i="5"/>
  <c r="G204" i="5"/>
  <c r="B204" i="5"/>
  <c r="I342" i="5"/>
  <c r="H341" i="5"/>
  <c r="G248" i="5"/>
  <c r="B248" i="5"/>
  <c r="G216" i="5"/>
  <c r="G173" i="5"/>
  <c r="G85" i="5"/>
  <c r="G45" i="5"/>
  <c r="G44" i="5"/>
  <c r="G1638" i="5"/>
  <c r="B1638" i="5"/>
  <c r="G1276" i="5"/>
  <c r="G1685" i="5"/>
  <c r="G1678" i="5"/>
  <c r="G1532" i="5"/>
  <c r="H1586" i="5"/>
  <c r="I1587" i="5"/>
  <c r="G1496" i="5"/>
  <c r="H1366" i="5"/>
  <c r="I1367" i="5"/>
  <c r="G1440" i="5"/>
  <c r="I1477" i="5"/>
  <c r="H1476" i="5"/>
  <c r="G1361" i="5"/>
  <c r="G1295" i="5"/>
  <c r="B1295" i="5"/>
  <c r="I1385" i="5"/>
  <c r="H1384" i="5"/>
  <c r="G1152" i="5"/>
  <c r="B1152" i="5"/>
  <c r="G1168" i="5"/>
  <c r="B1168" i="5"/>
  <c r="G1260" i="5"/>
  <c r="G1088" i="5"/>
  <c r="B1088" i="5"/>
  <c r="G1065" i="5"/>
  <c r="H784" i="5"/>
  <c r="I785" i="5"/>
  <c r="G914" i="5"/>
  <c r="H793" i="5"/>
  <c r="I794" i="5"/>
  <c r="G715" i="5"/>
  <c r="B715" i="5"/>
  <c r="G771" i="5"/>
  <c r="G843" i="5"/>
  <c r="H842" i="5"/>
  <c r="G560" i="5"/>
  <c r="G691" i="5"/>
  <c r="H752" i="5"/>
  <c r="I753" i="5"/>
  <c r="H799" i="5"/>
  <c r="I800" i="5"/>
  <c r="G390" i="5"/>
  <c r="H389" i="5"/>
  <c r="I408" i="5"/>
  <c r="H407" i="5"/>
  <c r="G743" i="5"/>
  <c r="H421" i="5"/>
  <c r="I422" i="5"/>
  <c r="G292" i="5"/>
  <c r="B292" i="5"/>
  <c r="G328" i="5"/>
  <c r="G340" i="5"/>
  <c r="I122" i="5"/>
  <c r="H121" i="5"/>
  <c r="G172" i="5"/>
  <c r="I69" i="5"/>
  <c r="H68" i="5"/>
  <c r="D26" i="5"/>
  <c r="C26" i="5"/>
  <c r="G56" i="5"/>
  <c r="B56" i="5"/>
  <c r="G1686" i="5"/>
  <c r="I1425" i="5"/>
  <c r="H1424" i="5"/>
  <c r="B1571" i="5"/>
  <c r="G1571" i="5"/>
  <c r="G1677" i="5"/>
  <c r="B1677" i="5"/>
  <c r="G1618" i="5"/>
  <c r="G1484" i="5"/>
  <c r="B1422" i="5"/>
  <c r="G1422" i="5"/>
  <c r="B1475" i="5"/>
  <c r="G1475" i="5"/>
  <c r="H1352" i="5"/>
  <c r="I1353" i="5"/>
  <c r="H1240" i="5"/>
  <c r="I1241" i="5"/>
  <c r="H1434" i="5"/>
  <c r="I1435" i="5"/>
  <c r="G1336" i="5"/>
  <c r="G1383" i="5"/>
  <c r="B1383" i="5"/>
  <c r="G1252" i="5"/>
  <c r="G999" i="5"/>
  <c r="B999" i="5"/>
  <c r="I1050" i="5"/>
  <c r="H1049" i="5"/>
  <c r="G1064" i="5"/>
  <c r="G972" i="5"/>
  <c r="I875" i="5"/>
  <c r="H874" i="5"/>
  <c r="G996" i="5"/>
  <c r="H668" i="5"/>
  <c r="I669" i="5"/>
  <c r="G841" i="5"/>
  <c r="B751" i="5"/>
  <c r="H679" i="5"/>
  <c r="G680" i="5"/>
  <c r="H598" i="5"/>
  <c r="I599" i="5"/>
  <c r="H640" i="5"/>
  <c r="I641" i="5"/>
  <c r="I482" i="5"/>
  <c r="H481" i="5"/>
  <c r="G737" i="5"/>
  <c r="H736" i="5"/>
  <c r="H509" i="5"/>
  <c r="I510" i="5"/>
  <c r="G420" i="5"/>
  <c r="B420" i="5"/>
  <c r="H317" i="5"/>
  <c r="I318" i="5"/>
  <c r="G101" i="5"/>
  <c r="B101" i="5"/>
  <c r="G226" i="5"/>
  <c r="B227" i="5"/>
  <c r="G227" i="5"/>
  <c r="G171" i="5"/>
  <c r="I230" i="5"/>
  <c r="H229" i="5"/>
  <c r="H144" i="5"/>
  <c r="I145" i="5"/>
  <c r="G114" i="5"/>
  <c r="H57" i="5"/>
  <c r="I58" i="5"/>
  <c r="G1237" i="4"/>
  <c r="D1237" i="4" s="1"/>
  <c r="G881" i="4"/>
  <c r="D881" i="4" s="1"/>
  <c r="G1496" i="4"/>
  <c r="D1496" i="4" s="1"/>
  <c r="I470" i="4"/>
  <c r="G802" i="4"/>
  <c r="D802" i="4" s="1"/>
  <c r="G1291" i="4"/>
  <c r="D1291" i="4" s="1"/>
  <c r="H446" i="4"/>
  <c r="B446" i="4" s="1"/>
  <c r="G621" i="4"/>
  <c r="D621" i="4" s="1"/>
  <c r="G403" i="4"/>
  <c r="D403" i="4" s="1"/>
  <c r="G1269" i="4"/>
  <c r="D1269" i="4" s="1"/>
  <c r="G1537" i="4"/>
  <c r="D1537" i="4" s="1"/>
  <c r="H203" i="4"/>
  <c r="B203" i="4" s="1"/>
  <c r="G817" i="4"/>
  <c r="D817" i="4" s="1"/>
  <c r="G1673" i="4"/>
  <c r="D1673" i="4" s="1"/>
  <c r="G559" i="4"/>
  <c r="D559" i="4" s="1"/>
  <c r="B53" i="4"/>
  <c r="G53" i="4"/>
  <c r="D53" i="4" s="1"/>
  <c r="B1428" i="4"/>
  <c r="G1428" i="4"/>
  <c r="D1428" i="4" s="1"/>
  <c r="B393" i="4"/>
  <c r="G393" i="4"/>
  <c r="D393" i="4" s="1"/>
  <c r="B836" i="4"/>
  <c r="G836" i="4"/>
  <c r="D836" i="4" s="1"/>
  <c r="G1023" i="4"/>
  <c r="D1023" i="4" s="1"/>
  <c r="B1242" i="4"/>
  <c r="G1242" i="4"/>
  <c r="D1242" i="4" s="1"/>
  <c r="B1180" i="4"/>
  <c r="G1180" i="4"/>
  <c r="D1180" i="4" s="1"/>
  <c r="B1451" i="4"/>
  <c r="G1451" i="4"/>
  <c r="D1451" i="4" s="1"/>
  <c r="B893" i="4"/>
  <c r="G893" i="4"/>
  <c r="D893" i="4" s="1"/>
  <c r="B1127" i="4"/>
  <c r="A1127" i="4" s="1"/>
  <c r="G1127" i="4"/>
  <c r="D1127" i="4" s="1"/>
  <c r="B1342" i="4"/>
  <c r="G1342" i="4"/>
  <c r="D1342" i="4" s="1"/>
  <c r="G1114" i="4"/>
  <c r="D1114" i="4" s="1"/>
  <c r="G224" i="4"/>
  <c r="D224" i="4" s="1"/>
  <c r="G1436" i="4"/>
  <c r="D1436" i="4" s="1"/>
  <c r="G1690" i="4"/>
  <c r="D1690" i="4" s="1"/>
  <c r="B61" i="4"/>
  <c r="G61" i="4"/>
  <c r="D61" i="4" s="1"/>
  <c r="B1691" i="4"/>
  <c r="G1691" i="4"/>
  <c r="D1691" i="4" s="1"/>
  <c r="B1650" i="4"/>
  <c r="G1650" i="4"/>
  <c r="D1650" i="4" s="1"/>
  <c r="B167" i="4"/>
  <c r="G167" i="4"/>
  <c r="D167" i="4" s="1"/>
  <c r="B915" i="4"/>
  <c r="B916" i="4" s="1"/>
  <c r="G915" i="4"/>
  <c r="D915" i="4" s="1"/>
  <c r="B648" i="4"/>
  <c r="A648" i="4" s="1"/>
  <c r="G648" i="4"/>
  <c r="D648" i="4" s="1"/>
  <c r="B112" i="4"/>
  <c r="G112" i="4"/>
  <c r="D112" i="4" s="1"/>
  <c r="B722" i="4"/>
  <c r="B1626" i="4"/>
  <c r="B382" i="4"/>
  <c r="G382" i="4"/>
  <c r="D382" i="4" s="1"/>
  <c r="B1251" i="4"/>
  <c r="G1251" i="4"/>
  <c r="D1251" i="4" s="1"/>
  <c r="B1471" i="4"/>
  <c r="G1471" i="4"/>
  <c r="D1471" i="4" s="1"/>
  <c r="B1202" i="4"/>
  <c r="B1203" i="4" s="1"/>
  <c r="G1202" i="4"/>
  <c r="D1202" i="4" s="1"/>
  <c r="B1046" i="4"/>
  <c r="B1568" i="4"/>
  <c r="G1568" i="4"/>
  <c r="D1568" i="4" s="1"/>
  <c r="G181" i="4"/>
  <c r="D181" i="4" s="1"/>
  <c r="G388" i="4"/>
  <c r="D388" i="4" s="1"/>
  <c r="G1498" i="4"/>
  <c r="D1498" i="4" s="1"/>
  <c r="G390" i="4"/>
  <c r="D390" i="4" s="1"/>
  <c r="G1284" i="4"/>
  <c r="D1284" i="4" s="1"/>
  <c r="B1398" i="4"/>
  <c r="B417" i="4"/>
  <c r="G417" i="4"/>
  <c r="D417" i="4" s="1"/>
  <c r="B665" i="4"/>
  <c r="A665" i="4" s="1"/>
  <c r="G665" i="4"/>
  <c r="D665" i="4" s="1"/>
  <c r="B1147" i="4"/>
  <c r="G1147" i="4"/>
  <c r="D1147" i="4" s="1"/>
  <c r="G1267" i="4"/>
  <c r="D1267" i="4" s="1"/>
  <c r="B1418" i="4"/>
  <c r="G42" i="4"/>
  <c r="D42" i="4" s="1"/>
  <c r="G270" i="4"/>
  <c r="D270" i="4" s="1"/>
  <c r="G1258" i="4"/>
  <c r="D1258" i="4" s="1"/>
  <c r="G1000" i="4"/>
  <c r="D1000" i="4" s="1"/>
  <c r="B614" i="4"/>
  <c r="G614" i="4"/>
  <c r="D614" i="4" s="1"/>
  <c r="B1419" i="4"/>
  <c r="G1419" i="4"/>
  <c r="D1419" i="4" s="1"/>
  <c r="B1380" i="4"/>
  <c r="G1380" i="4"/>
  <c r="D1380" i="4" s="1"/>
  <c r="B1241" i="4"/>
  <c r="B855" i="4"/>
  <c r="G855" i="4"/>
  <c r="D855" i="4" s="1"/>
  <c r="B1301" i="4"/>
  <c r="B818" i="4"/>
  <c r="G818" i="4"/>
  <c r="D818" i="4" s="1"/>
  <c r="B679" i="4"/>
  <c r="B680" i="4" s="1"/>
  <c r="G679" i="4"/>
  <c r="D679" i="4" s="1"/>
  <c r="B636" i="4"/>
  <c r="A636" i="4" s="1"/>
  <c r="G636" i="4"/>
  <c r="D636" i="4" s="1"/>
  <c r="B182" i="4"/>
  <c r="G182" i="4"/>
  <c r="D182" i="4" s="1"/>
  <c r="B496" i="4"/>
  <c r="G496" i="4"/>
  <c r="D496" i="4" s="1"/>
  <c r="B749" i="4"/>
  <c r="B157" i="4"/>
  <c r="G157" i="4"/>
  <c r="D157" i="4" s="1"/>
  <c r="B656" i="4"/>
  <c r="A656" i="4" s="1"/>
  <c r="G656" i="4"/>
  <c r="D656" i="4" s="1"/>
  <c r="I1115" i="4"/>
  <c r="I1116" i="4" s="1"/>
  <c r="B1262" i="4"/>
  <c r="G1262" i="4"/>
  <c r="D1262" i="4" s="1"/>
  <c r="B1460" i="4"/>
  <c r="B1634" i="4"/>
  <c r="B1190" i="4"/>
  <c r="B1674" i="4"/>
  <c r="G1674" i="4"/>
  <c r="D1674" i="4" s="1"/>
  <c r="B1595" i="4"/>
  <c r="G1595" i="4"/>
  <c r="D1595" i="4" s="1"/>
  <c r="G1268" i="4"/>
  <c r="D1268" i="4" s="1"/>
  <c r="B1649" i="4"/>
  <c r="G1649" i="4"/>
  <c r="D1649" i="4" s="1"/>
  <c r="B1076" i="4"/>
  <c r="G1235" i="4"/>
  <c r="D1235" i="4" s="1"/>
  <c r="B1554" i="4"/>
  <c r="G1554" i="4"/>
  <c r="D1554" i="4" s="1"/>
  <c r="G416" i="4"/>
  <c r="D416" i="4" s="1"/>
  <c r="G594" i="4"/>
  <c r="D594" i="4" s="1"/>
  <c r="G1479" i="4"/>
  <c r="D1479" i="4" s="1"/>
  <c r="B622" i="4"/>
  <c r="G622" i="4"/>
  <c r="D622" i="4" s="1"/>
  <c r="B489" i="4"/>
  <c r="G489" i="4"/>
  <c r="D489" i="4" s="1"/>
  <c r="B99" i="4"/>
  <c r="G99" i="4"/>
  <c r="D99" i="4" s="1"/>
  <c r="B194" i="4"/>
  <c r="G194" i="4"/>
  <c r="D194" i="4" s="1"/>
  <c r="B790" i="4"/>
  <c r="G790" i="4"/>
  <c r="D790" i="4" s="1"/>
  <c r="B314" i="4"/>
  <c r="G314" i="4"/>
  <c r="D314" i="4" s="1"/>
  <c r="G24" i="4"/>
  <c r="B225" i="4"/>
  <c r="G225" i="4"/>
  <c r="D225" i="4" s="1"/>
  <c r="B812" i="4"/>
  <c r="H133" i="4"/>
  <c r="G593" i="4"/>
  <c r="D593" i="4" s="1"/>
  <c r="B982" i="4"/>
  <c r="B1041" i="4"/>
  <c r="G1041" i="4"/>
  <c r="D1041" i="4" s="1"/>
  <c r="G678" i="4"/>
  <c r="D678" i="4" s="1"/>
  <c r="G704" i="4"/>
  <c r="D704" i="4" s="1"/>
  <c r="B141" i="4"/>
  <c r="G141" i="4"/>
  <c r="D141" i="4" s="1"/>
  <c r="B11" i="4"/>
  <c r="G868" i="4"/>
  <c r="D868" i="4" s="1"/>
  <c r="B1135" i="4"/>
  <c r="G1135" i="4"/>
  <c r="D1135" i="4" s="1"/>
  <c r="B705" i="4"/>
  <c r="G705" i="4"/>
  <c r="D705" i="4" s="1"/>
  <c r="G739" i="4"/>
  <c r="D739" i="4" s="1"/>
  <c r="B995" i="4"/>
  <c r="G995" i="4"/>
  <c r="D995" i="4" s="1"/>
  <c r="B211" i="4"/>
  <c r="G211" i="4"/>
  <c r="D211" i="4" s="1"/>
  <c r="B238" i="4"/>
  <c r="G238" i="4"/>
  <c r="D238" i="4" s="1"/>
  <c r="B691" i="4"/>
  <c r="G691" i="4"/>
  <c r="D691" i="4" s="1"/>
  <c r="B1361" i="4"/>
  <c r="B1499" i="4"/>
  <c r="G1499" i="4"/>
  <c r="D1499" i="4" s="1"/>
  <c r="B1580" i="4"/>
  <c r="G1580" i="4"/>
  <c r="D1580" i="4" s="1"/>
  <c r="B967" i="4"/>
  <c r="G967" i="4"/>
  <c r="D967" i="4" s="1"/>
  <c r="B1330" i="4"/>
  <c r="G1330" i="4"/>
  <c r="D1330" i="4" s="1"/>
  <c r="B728" i="4"/>
  <c r="G728" i="4"/>
  <c r="D728" i="4" s="1"/>
  <c r="G914" i="4"/>
  <c r="D914" i="4" s="1"/>
  <c r="G1371" i="4"/>
  <c r="D1371" i="4" s="1"/>
  <c r="G702" i="4"/>
  <c r="D702" i="4" s="1"/>
  <c r="B1546" i="4"/>
  <c r="G1546" i="4"/>
  <c r="D1546" i="4" s="1"/>
  <c r="B871" i="4"/>
  <c r="G871" i="4"/>
  <c r="D871" i="4" s="1"/>
  <c r="B118" i="4"/>
  <c r="B82" i="4"/>
  <c r="G82" i="4"/>
  <c r="D82" i="4" s="1"/>
  <c r="B740" i="4"/>
  <c r="G740" i="4"/>
  <c r="D740" i="4" s="1"/>
  <c r="B548" i="4"/>
  <c r="G548" i="4"/>
  <c r="D548" i="4" s="1"/>
  <c r="B615" i="4"/>
  <c r="G615" i="4"/>
  <c r="D615" i="4" s="1"/>
  <c r="B592" i="4"/>
  <c r="B593" i="4" s="1"/>
  <c r="B594" i="4" s="1"/>
  <c r="G592" i="4"/>
  <c r="D592" i="4" s="1"/>
  <c r="B1348" i="4"/>
  <c r="B1615" i="4"/>
  <c r="G1615" i="4"/>
  <c r="D1615" i="4" s="1"/>
  <c r="B1155" i="4"/>
  <c r="G110" i="4"/>
  <c r="D110" i="4" s="1"/>
  <c r="B289" i="4"/>
  <c r="G289" i="4"/>
  <c r="D289" i="4" s="1"/>
  <c r="G337" i="4"/>
  <c r="D337" i="4" s="1"/>
  <c r="B616" i="4"/>
  <c r="G616" i="4"/>
  <c r="D616" i="4" s="1"/>
  <c r="B245" i="4"/>
  <c r="G1219" i="4"/>
  <c r="D1219" i="4" s="1"/>
  <c r="B1025" i="4"/>
  <c r="G1025" i="4"/>
  <c r="D1025" i="4" s="1"/>
  <c r="B1545" i="4"/>
  <c r="A1545" i="4" s="1"/>
  <c r="G1545" i="4"/>
  <c r="D1545" i="4" s="1"/>
  <c r="B1553" i="4"/>
  <c r="A1553" i="4" s="1"/>
  <c r="G1553" i="4"/>
  <c r="D1553" i="4" s="1"/>
  <c r="B757" i="4"/>
  <c r="G757" i="4"/>
  <c r="D757" i="4" s="1"/>
  <c r="B1067" i="4"/>
  <c r="G1067" i="4"/>
  <c r="D1067" i="4" s="1"/>
  <c r="G870" i="4"/>
  <c r="D870" i="4" s="1"/>
  <c r="G1040" i="4"/>
  <c r="D1040" i="4" s="1"/>
  <c r="I490" i="4"/>
  <c r="H490" i="4" s="1"/>
  <c r="H274" i="4"/>
  <c r="I1294" i="4"/>
  <c r="H1294" i="4" s="1"/>
  <c r="H843" i="4"/>
  <c r="G843" i="4" s="1"/>
  <c r="D843" i="4" s="1"/>
  <c r="I805" i="4"/>
  <c r="I806" i="4" s="1"/>
  <c r="H930" i="4"/>
  <c r="H1313" i="4"/>
  <c r="G1313" i="4" s="1"/>
  <c r="D1313" i="4" s="1"/>
  <c r="B455" i="4"/>
  <c r="I366" i="4"/>
  <c r="H365" i="4"/>
  <c r="I759" i="4"/>
  <c r="H758" i="4"/>
  <c r="I413" i="4"/>
  <c r="H413" i="4" s="1"/>
  <c r="G413" i="4" s="1"/>
  <c r="D413" i="4" s="1"/>
  <c r="H412" i="4"/>
  <c r="G412" i="4" s="1"/>
  <c r="D412" i="4" s="1"/>
  <c r="I1350" i="4"/>
  <c r="H1349" i="4"/>
  <c r="I1617" i="4"/>
  <c r="H1616" i="4"/>
  <c r="I1157" i="4"/>
  <c r="H1157" i="4" s="1"/>
  <c r="H1156" i="4"/>
  <c r="H605" i="4"/>
  <c r="G605" i="4" s="1"/>
  <c r="D605" i="4" s="1"/>
  <c r="I1264" i="4"/>
  <c r="H1263" i="4"/>
  <c r="I1462" i="4"/>
  <c r="H1461" i="4"/>
  <c r="I1636" i="4"/>
  <c r="H1635" i="4"/>
  <c r="I890" i="4"/>
  <c r="H890" i="4" s="1"/>
  <c r="G890" i="4" s="1"/>
  <c r="D890" i="4" s="1"/>
  <c r="H889" i="4"/>
  <c r="G889" i="4" s="1"/>
  <c r="D889" i="4" s="1"/>
  <c r="I1661" i="4"/>
  <c r="G1660" i="4"/>
  <c r="D1660" i="4" s="1"/>
  <c r="I575" i="4"/>
  <c r="H575" i="4" s="1"/>
  <c r="H574" i="4"/>
  <c r="I1253" i="4"/>
  <c r="H1252" i="4"/>
  <c r="I1417" i="4"/>
  <c r="H1417" i="4" s="1"/>
  <c r="G1417" i="4" s="1"/>
  <c r="D1417" i="4" s="1"/>
  <c r="H1416" i="4"/>
  <c r="G1416" i="4" s="1"/>
  <c r="D1416" i="4" s="1"/>
  <c r="I1137" i="4"/>
  <c r="H1136" i="4"/>
  <c r="I1421" i="4"/>
  <c r="H1420" i="4"/>
  <c r="I1665" i="4"/>
  <c r="H1664" i="4"/>
  <c r="G1664" i="4" s="1"/>
  <c r="D1664" i="4" s="1"/>
  <c r="I707" i="4"/>
  <c r="H706" i="4"/>
  <c r="I1003" i="4"/>
  <c r="H1002" i="4"/>
  <c r="G1002" i="4" s="1"/>
  <c r="D1002" i="4" s="1"/>
  <c r="I1308" i="4"/>
  <c r="G1307" i="4"/>
  <c r="D1307" i="4" s="1"/>
  <c r="I479" i="4"/>
  <c r="H478" i="4"/>
  <c r="G478" i="4" s="1"/>
  <c r="D478" i="4" s="1"/>
  <c r="I1160" i="4"/>
  <c r="H1159" i="4"/>
  <c r="G1159" i="4" s="1"/>
  <c r="D1159" i="4" s="1"/>
  <c r="I1701" i="4"/>
  <c r="H1700" i="4"/>
  <c r="G1700" i="4" s="1"/>
  <c r="D1700" i="4" s="1"/>
  <c r="I1205" i="4"/>
  <c r="H1204" i="4"/>
  <c r="I27" i="4"/>
  <c r="H26" i="4"/>
  <c r="G26" i="4" s="1"/>
  <c r="D26" i="4" s="1"/>
  <c r="I1221" i="4"/>
  <c r="H1220" i="4"/>
  <c r="I895" i="4"/>
  <c r="H895" i="4" s="1"/>
  <c r="H894" i="4"/>
  <c r="I1129" i="4"/>
  <c r="H1128" i="4"/>
  <c r="I1344" i="4"/>
  <c r="H1343" i="4"/>
  <c r="I734" i="4"/>
  <c r="G734" i="4" s="1"/>
  <c r="D734" i="4" s="1"/>
  <c r="G733" i="4"/>
  <c r="D733" i="4" s="1"/>
  <c r="I578" i="4"/>
  <c r="G577" i="4"/>
  <c r="D577" i="4" s="1"/>
  <c r="I1108" i="4"/>
  <c r="H1107" i="4"/>
  <c r="G1107" i="4" s="1"/>
  <c r="D1107" i="4" s="1"/>
  <c r="I624" i="4"/>
  <c r="H623" i="4"/>
  <c r="I395" i="4"/>
  <c r="H394" i="4"/>
  <c r="I887" i="4"/>
  <c r="H887" i="4" s="1"/>
  <c r="G887" i="4" s="1"/>
  <c r="D887" i="4" s="1"/>
  <c r="H886" i="4"/>
  <c r="G886" i="4" s="1"/>
  <c r="D886" i="4" s="1"/>
  <c r="I484" i="4"/>
  <c r="H483" i="4"/>
  <c r="G483" i="4" s="1"/>
  <c r="D483" i="4" s="1"/>
  <c r="I205" i="4"/>
  <c r="H204" i="4"/>
  <c r="I638" i="4"/>
  <c r="H637" i="4"/>
  <c r="I101" i="4"/>
  <c r="H100" i="4"/>
  <c r="I596" i="4"/>
  <c r="H595" i="4"/>
  <c r="I508" i="4"/>
  <c r="H507" i="4"/>
  <c r="G507" i="4" s="1"/>
  <c r="D507" i="4" s="1"/>
  <c r="I1693" i="4"/>
  <c r="I1430" i="4"/>
  <c r="H1429" i="4"/>
  <c r="I1363" i="4"/>
  <c r="H1362" i="4"/>
  <c r="I1501" i="4"/>
  <c r="H1500" i="4"/>
  <c r="I1657" i="4"/>
  <c r="H1656" i="4"/>
  <c r="G1656" i="4" s="1"/>
  <c r="D1656" i="4" s="1"/>
  <c r="I1192" i="4"/>
  <c r="H1191" i="4"/>
  <c r="I1486" i="4"/>
  <c r="H1485" i="4"/>
  <c r="I1676" i="4"/>
  <c r="H1675" i="4"/>
  <c r="I797" i="4"/>
  <c r="G796" i="4"/>
  <c r="D796" i="4" s="1"/>
  <c r="I1473" i="4"/>
  <c r="H1472" i="4"/>
  <c r="I1684" i="4"/>
  <c r="H1683" i="4"/>
  <c r="G1683" i="4" s="1"/>
  <c r="D1683" i="4" s="1"/>
  <c r="I1048" i="4"/>
  <c r="H1047" i="4"/>
  <c r="I1214" i="4"/>
  <c r="G1213" i="4"/>
  <c r="D1213" i="4" s="1"/>
  <c r="I1315" i="4"/>
  <c r="H1314" i="4"/>
  <c r="I650" i="4"/>
  <c r="H649" i="4"/>
  <c r="I247" i="4"/>
  <c r="H246" i="4"/>
  <c r="I1069" i="4"/>
  <c r="H1068" i="4"/>
  <c r="I298" i="4"/>
  <c r="H297" i="4"/>
  <c r="I832" i="4"/>
  <c r="H831" i="4"/>
  <c r="G831" i="4" s="1"/>
  <c r="D831" i="4" s="1"/>
  <c r="I66" i="4"/>
  <c r="H65" i="4"/>
  <c r="G65" i="4" s="1"/>
  <c r="D65" i="4" s="1"/>
  <c r="I981" i="4"/>
  <c r="H981" i="4" s="1"/>
  <c r="G981" i="4" s="1"/>
  <c r="D981" i="4" s="1"/>
  <c r="H980" i="4"/>
  <c r="G980" i="4" s="1"/>
  <c r="D980" i="4" s="1"/>
  <c r="I184" i="4"/>
  <c r="H183" i="4"/>
  <c r="I63" i="4"/>
  <c r="H63" i="4" s="1"/>
  <c r="H62" i="4"/>
  <c r="I528" i="4"/>
  <c r="H527" i="4"/>
  <c r="G527" i="4" s="1"/>
  <c r="D527" i="4" s="1"/>
  <c r="I932" i="4"/>
  <c r="H931" i="4"/>
  <c r="I120" i="4"/>
  <c r="H119" i="4"/>
  <c r="I682" i="4"/>
  <c r="H682" i="4" s="1"/>
  <c r="G682" i="4" s="1"/>
  <c r="D682" i="4" s="1"/>
  <c r="H681" i="4"/>
  <c r="I227" i="4"/>
  <c r="H226" i="4"/>
  <c r="I792" i="4"/>
  <c r="H791" i="4"/>
  <c r="I838" i="4"/>
  <c r="H837" i="4"/>
  <c r="I1244" i="4"/>
  <c r="H1243" i="4"/>
  <c r="I811" i="4"/>
  <c r="I1392" i="4"/>
  <c r="H1391" i="4"/>
  <c r="G1391" i="4" s="1"/>
  <c r="D1391" i="4" s="1"/>
  <c r="I1149" i="4"/>
  <c r="H1149" i="4" s="1"/>
  <c r="H1148" i="4"/>
  <c r="I820" i="4"/>
  <c r="H819" i="4"/>
  <c r="H714" i="4"/>
  <c r="I715" i="4"/>
  <c r="I1230" i="4"/>
  <c r="H1229" i="4"/>
  <c r="G1229" i="4" s="1"/>
  <c r="D1229" i="4" s="1"/>
  <c r="I873" i="4"/>
  <c r="H872" i="4"/>
  <c r="I667" i="4"/>
  <c r="H666" i="4"/>
  <c r="I126" i="4"/>
  <c r="H125" i="4"/>
  <c r="I554" i="4"/>
  <c r="H553" i="4"/>
  <c r="G553" i="4" s="1"/>
  <c r="D553" i="4" s="1"/>
  <c r="I1027" i="4"/>
  <c r="H1026" i="4"/>
  <c r="I291" i="4"/>
  <c r="H290" i="4"/>
  <c r="I316" i="4"/>
  <c r="H315" i="4"/>
  <c r="I918" i="4"/>
  <c r="H917" i="4"/>
  <c r="G917" i="4" s="1"/>
  <c r="D917" i="4" s="1"/>
  <c r="I169" i="4"/>
  <c r="H168" i="4"/>
  <c r="I311" i="4"/>
  <c r="H310" i="4"/>
  <c r="G310" i="4" s="1"/>
  <c r="D310" i="4" s="1"/>
  <c r="I339" i="4"/>
  <c r="H338" i="4"/>
  <c r="I997" i="4"/>
  <c r="H997" i="4" s="1"/>
  <c r="H996" i="4"/>
  <c r="I84" i="4"/>
  <c r="H83" i="4"/>
  <c r="I407" i="4"/>
  <c r="H406" i="4"/>
  <c r="I742" i="4"/>
  <c r="H741" i="4"/>
  <c r="I213" i="4"/>
  <c r="H212" i="4"/>
  <c r="I498" i="4"/>
  <c r="H497" i="4"/>
  <c r="I751" i="4"/>
  <c r="H750" i="4"/>
  <c r="I159" i="4"/>
  <c r="H158" i="4"/>
  <c r="I658" i="4"/>
  <c r="H657" i="4"/>
  <c r="I1086" i="4"/>
  <c r="H1085" i="4"/>
  <c r="I1628" i="4"/>
  <c r="H1627" i="4"/>
  <c r="I1034" i="4"/>
  <c r="H1033" i="4"/>
  <c r="G1033" i="4" s="1"/>
  <c r="D1033" i="4" s="1"/>
  <c r="I1400" i="4"/>
  <c r="H1399" i="4"/>
  <c r="I1548" i="4"/>
  <c r="H1547" i="4"/>
  <c r="H12" i="4"/>
  <c r="H31" i="4"/>
  <c r="G31" i="4" s="1"/>
  <c r="D31" i="4" s="1"/>
  <c r="I845" i="4"/>
  <c r="H844" i="4"/>
  <c r="G844" i="4" s="1"/>
  <c r="D844" i="4" s="1"/>
  <c r="I1582" i="4"/>
  <c r="H1581" i="4"/>
  <c r="I958" i="4"/>
  <c r="H957" i="4"/>
  <c r="G957" i="4" s="1"/>
  <c r="D957" i="4" s="1"/>
  <c r="I969" i="4"/>
  <c r="H968" i="4"/>
  <c r="I1597" i="4"/>
  <c r="H1596" i="4"/>
  <c r="H729" i="4"/>
  <c r="I730" i="4"/>
  <c r="I1492" i="4"/>
  <c r="H1491" i="4"/>
  <c r="G1491" i="4" s="1"/>
  <c r="D1491" i="4" s="1"/>
  <c r="I898" i="4"/>
  <c r="H897" i="4"/>
  <c r="G897" i="4" s="1"/>
  <c r="D897" i="4" s="1"/>
  <c r="I1078" i="4"/>
  <c r="H1077" i="4"/>
  <c r="I1382" i="4"/>
  <c r="H1381" i="4"/>
  <c r="I1652" i="4"/>
  <c r="H1651" i="4"/>
  <c r="I44" i="4"/>
  <c r="H43" i="4"/>
  <c r="G43" i="4" s="1"/>
  <c r="D43" i="4" s="1"/>
  <c r="I783" i="4"/>
  <c r="H782" i="4"/>
  <c r="G782" i="4" s="1"/>
  <c r="D782" i="4" s="1"/>
  <c r="I984" i="4"/>
  <c r="H983" i="4"/>
  <c r="I76" i="4"/>
  <c r="H75" i="4"/>
  <c r="G75" i="4" s="1"/>
  <c r="D75" i="4" s="1"/>
  <c r="I55" i="4"/>
  <c r="H54" i="4"/>
  <c r="I562" i="4"/>
  <c r="H561" i="4"/>
  <c r="G561" i="4" s="1"/>
  <c r="D561" i="4" s="1"/>
  <c r="I114" i="4"/>
  <c r="H113" i="4"/>
  <c r="I586" i="4"/>
  <c r="H585" i="4"/>
  <c r="G585" i="4" s="1"/>
  <c r="D585" i="4" s="1"/>
  <c r="I724" i="4"/>
  <c r="H723" i="4"/>
  <c r="I143" i="4"/>
  <c r="H142" i="4"/>
  <c r="I618" i="4"/>
  <c r="H618" i="4" s="1"/>
  <c r="H617" i="4"/>
  <c r="I356" i="4"/>
  <c r="H355" i="4"/>
  <c r="I457" i="4"/>
  <c r="H456" i="4"/>
  <c r="G456" i="4" s="1"/>
  <c r="D456" i="4" s="1"/>
  <c r="I814" i="4"/>
  <c r="H814" i="4" s="1"/>
  <c r="H813" i="4"/>
  <c r="I135" i="4"/>
  <c r="H134" i="4"/>
  <c r="I857" i="4"/>
  <c r="H856" i="4"/>
  <c r="I1303" i="4"/>
  <c r="H1302" i="4"/>
  <c r="G906" i="4"/>
  <c r="D906" i="4" s="1"/>
  <c r="G905" i="4"/>
  <c r="D905" i="4" s="1"/>
  <c r="I884" i="4"/>
  <c r="H884" i="4" s="1"/>
  <c r="G884" i="4" s="1"/>
  <c r="D884" i="4" s="1"/>
  <c r="H883" i="4"/>
  <c r="G883" i="4" s="1"/>
  <c r="D883" i="4" s="1"/>
  <c r="I1182" i="4"/>
  <c r="H1181" i="4"/>
  <c r="I1453" i="4"/>
  <c r="H1452" i="4"/>
  <c r="G565" i="4"/>
  <c r="D565" i="4" s="1"/>
  <c r="I566" i="4"/>
  <c r="I1043" i="4"/>
  <c r="H1042" i="4"/>
  <c r="I1168" i="4"/>
  <c r="H1167" i="4"/>
  <c r="G1167" i="4" s="1"/>
  <c r="D1167" i="4" s="1"/>
  <c r="I1336" i="4"/>
  <c r="H1335" i="4"/>
  <c r="G1335" i="4" s="1"/>
  <c r="D1335" i="4" s="1"/>
  <c r="I909" i="4"/>
  <c r="H908" i="4"/>
  <c r="G908" i="4" s="1"/>
  <c r="D908" i="4" s="1"/>
  <c r="I196" i="4"/>
  <c r="H195" i="4"/>
  <c r="I419" i="4"/>
  <c r="H418" i="4"/>
  <c r="I770" i="4"/>
  <c r="H769" i="4"/>
  <c r="I154" i="4"/>
  <c r="H153" i="4"/>
  <c r="G153" i="4" s="1"/>
  <c r="D153" i="4" s="1"/>
  <c r="I448" i="4"/>
  <c r="H447" i="4"/>
  <c r="I276" i="4"/>
  <c r="H275" i="4"/>
  <c r="I550" i="4"/>
  <c r="H549" i="4"/>
  <c r="I240" i="4"/>
  <c r="H239" i="4"/>
  <c r="I693" i="4"/>
  <c r="H692" i="4"/>
  <c r="I1439" i="4"/>
  <c r="H1438" i="4"/>
  <c r="G1438" i="4" s="1"/>
  <c r="D1438" i="4" s="1"/>
  <c r="I944" i="4"/>
  <c r="H943" i="4"/>
  <c r="G943" i="4" s="1"/>
  <c r="D943" i="4" s="1"/>
  <c r="I384" i="4"/>
  <c r="H383" i="4"/>
  <c r="I1239" i="4"/>
  <c r="H1238" i="4"/>
  <c r="G1238" i="4" s="1"/>
  <c r="D1238" i="4" s="1"/>
  <c r="I1332" i="4"/>
  <c r="H1331" i="4"/>
  <c r="I1373" i="4"/>
  <c r="H1372" i="4"/>
  <c r="I1510" i="4"/>
  <c r="H1509" i="4"/>
  <c r="G1509" i="4" s="1"/>
  <c r="D1509" i="4" s="1"/>
  <c r="I685" i="4"/>
  <c r="H684" i="4"/>
  <c r="G684" i="4" s="1"/>
  <c r="D684" i="4" s="1"/>
  <c r="I976" i="4"/>
  <c r="H976" i="4" s="1"/>
  <c r="G976" i="4" s="1"/>
  <c r="D976" i="4" s="1"/>
  <c r="H975" i="4"/>
  <c r="G975" i="4" s="1"/>
  <c r="D975" i="4" s="1"/>
  <c r="I1152" i="4"/>
  <c r="H1151" i="4"/>
  <c r="G1151" i="4" s="1"/>
  <c r="D1151" i="4" s="1"/>
  <c r="I1271" i="4"/>
  <c r="H1270" i="4"/>
  <c r="G1270" i="4" s="1"/>
  <c r="D1270" i="4" s="1"/>
  <c r="I1556" i="4"/>
  <c r="H1555" i="4"/>
  <c r="I1570" i="4"/>
  <c r="H1569" i="4"/>
  <c r="I1604" i="4"/>
  <c r="H1603" i="4"/>
  <c r="B25" i="4" l="1"/>
  <c r="E24" i="4"/>
  <c r="D24" i="4"/>
  <c r="H470" i="4"/>
  <c r="G470" i="4" s="1"/>
  <c r="D470" i="4" s="1"/>
  <c r="I471" i="4"/>
  <c r="H1060" i="4"/>
  <c r="G1060" i="4" s="1"/>
  <c r="D1060" i="4" s="1"/>
  <c r="I1061" i="4"/>
  <c r="H1275" i="4"/>
  <c r="G1275" i="4" s="1"/>
  <c r="D1275" i="4" s="1"/>
  <c r="I1276" i="4"/>
  <c r="G203" i="4"/>
  <c r="D203" i="4" s="1"/>
  <c r="G1314" i="4"/>
  <c r="D1314" i="4" s="1"/>
  <c r="B1313" i="4"/>
  <c r="B1314" i="4" s="1"/>
  <c r="G367" i="5"/>
  <c r="C367" i="5" s="1"/>
  <c r="B1222" i="5"/>
  <c r="E1150" i="5"/>
  <c r="I1134" i="5"/>
  <c r="H1134" i="5" s="1"/>
  <c r="G1588" i="4"/>
  <c r="D1588" i="4" s="1"/>
  <c r="G1589" i="4"/>
  <c r="D1589" i="4" s="1"/>
  <c r="B405" i="4"/>
  <c r="B1601" i="4"/>
  <c r="B1602" i="4" s="1"/>
  <c r="B1603" i="4" s="1"/>
  <c r="I491" i="4"/>
  <c r="H491" i="4" s="1"/>
  <c r="H1115" i="4"/>
  <c r="B1115" i="4" s="1"/>
  <c r="G573" i="4"/>
  <c r="D573" i="4" s="1"/>
  <c r="G405" i="4"/>
  <c r="D405" i="4" s="1"/>
  <c r="D69" i="6"/>
  <c r="H492" i="5"/>
  <c r="F920" i="5"/>
  <c r="I577" i="5"/>
  <c r="I1081" i="5"/>
  <c r="I36" i="5"/>
  <c r="F1676" i="5"/>
  <c r="G1131" i="5"/>
  <c r="B840" i="5"/>
  <c r="B841" i="5" s="1"/>
  <c r="B215" i="5"/>
  <c r="B216" i="5" s="1"/>
  <c r="B217" i="5" s="1"/>
  <c r="B1585" i="5"/>
  <c r="F1431" i="5"/>
  <c r="F1042" i="5"/>
  <c r="I1090" i="5"/>
  <c r="H1139" i="5"/>
  <c r="G1139" i="5" s="1"/>
  <c r="C1139" i="5" s="1"/>
  <c r="I921" i="5"/>
  <c r="F457" i="5"/>
  <c r="I628" i="5"/>
  <c r="I629" i="5" s="1"/>
  <c r="F543" i="5"/>
  <c r="F1159" i="5"/>
  <c r="B1276" i="5"/>
  <c r="B1335" i="5"/>
  <c r="B170" i="5"/>
  <c r="B899" i="5"/>
  <c r="B1115" i="5"/>
  <c r="B1613" i="5"/>
  <c r="B1678" i="5"/>
  <c r="F1151" i="5"/>
  <c r="B67" i="5"/>
  <c r="B1137" i="5"/>
  <c r="G840" i="5"/>
  <c r="F840" i="5" s="1"/>
  <c r="B970" i="5"/>
  <c r="B1128" i="5"/>
  <c r="B228" i="5"/>
  <c r="B229" i="5" s="1"/>
  <c r="G1233" i="5"/>
  <c r="B731" i="5"/>
  <c r="B743" i="5"/>
  <c r="B1026" i="5"/>
  <c r="B625" i="5"/>
  <c r="B33" i="5"/>
  <c r="B817" i="5"/>
  <c r="B136" i="5"/>
  <c r="B771" i="5"/>
  <c r="B705" i="5"/>
  <c r="B551" i="5"/>
  <c r="B25" i="5"/>
  <c r="B85" i="5"/>
  <c r="B86" i="5" s="1"/>
  <c r="B1000" i="5"/>
  <c r="B1239" i="5"/>
  <c r="B1240" i="5" s="1"/>
  <c r="B919" i="5"/>
  <c r="I1295" i="4"/>
  <c r="I1296" i="4" s="1"/>
  <c r="G446" i="4"/>
  <c r="D446" i="4" s="1"/>
  <c r="I935" i="5"/>
  <c r="H935" i="5" s="1"/>
  <c r="H1696" i="5"/>
  <c r="G1696" i="5" s="1"/>
  <c r="I1697" i="5"/>
  <c r="G890" i="5"/>
  <c r="F890" i="5" s="1"/>
  <c r="F1158" i="5"/>
  <c r="F66" i="5"/>
  <c r="F681" i="5"/>
  <c r="H1175" i="5"/>
  <c r="G1175" i="5" s="1"/>
  <c r="I1176" i="5"/>
  <c r="H249" i="5"/>
  <c r="F1591" i="5"/>
  <c r="F857" i="5"/>
  <c r="B2" i="5"/>
  <c r="G2" i="5"/>
  <c r="I1108" i="5"/>
  <c r="G14" i="5"/>
  <c r="B14" i="5"/>
  <c r="F1107" i="5"/>
  <c r="F638" i="5"/>
  <c r="G934" i="5"/>
  <c r="C934" i="5" s="1"/>
  <c r="B934" i="5"/>
  <c r="B160" i="5"/>
  <c r="H1117" i="5"/>
  <c r="G1117" i="5" s="1"/>
  <c r="H933" i="5"/>
  <c r="B933" i="5" s="1"/>
  <c r="G1267" i="5"/>
  <c r="C1267" i="5" s="1"/>
  <c r="B727" i="5"/>
  <c r="I728" i="5"/>
  <c r="F1182" i="5"/>
  <c r="B725" i="5"/>
  <c r="G725" i="5"/>
  <c r="I218" i="5"/>
  <c r="I219" i="5" s="1"/>
  <c r="G559" i="5"/>
  <c r="F838" i="5"/>
  <c r="F1365" i="5"/>
  <c r="C946" i="5"/>
  <c r="F946" i="5"/>
  <c r="C1638" i="5"/>
  <c r="F1638" i="5"/>
  <c r="C1464" i="5"/>
  <c r="F1464" i="5"/>
  <c r="C846" i="5"/>
  <c r="F846" i="5"/>
  <c r="C224" i="5"/>
  <c r="F224" i="5"/>
  <c r="C1364" i="5"/>
  <c r="F1364" i="5"/>
  <c r="C909" i="5"/>
  <c r="F909" i="5"/>
  <c r="C1536" i="5"/>
  <c r="F1536" i="5"/>
  <c r="C814" i="5"/>
  <c r="F814" i="5"/>
  <c r="C102" i="5"/>
  <c r="F102" i="5"/>
  <c r="C497" i="5"/>
  <c r="F497" i="5"/>
  <c r="C1277" i="5"/>
  <c r="F1277" i="5"/>
  <c r="C1423" i="5"/>
  <c r="F1423" i="5"/>
  <c r="C77" i="5"/>
  <c r="F77" i="5"/>
  <c r="C136" i="5"/>
  <c r="F136" i="5"/>
  <c r="C659" i="5"/>
  <c r="F659" i="5"/>
  <c r="C1192" i="5"/>
  <c r="F1192" i="5"/>
  <c r="C508" i="5"/>
  <c r="F508" i="5"/>
  <c r="C480" i="5"/>
  <c r="F480" i="5"/>
  <c r="C1231" i="5"/>
  <c r="F1231" i="5"/>
  <c r="C704" i="5"/>
  <c r="F704" i="5"/>
  <c r="C1402" i="5"/>
  <c r="F1402" i="5"/>
  <c r="C1264" i="5"/>
  <c r="F1264" i="5"/>
  <c r="C973" i="5"/>
  <c r="F973" i="5"/>
  <c r="C984" i="5"/>
  <c r="F984" i="5"/>
  <c r="C56" i="5"/>
  <c r="F56" i="5"/>
  <c r="C1395" i="5"/>
  <c r="F1395" i="5"/>
  <c r="C1501" i="5"/>
  <c r="F1501" i="5"/>
  <c r="C1374" i="5"/>
  <c r="F1374" i="5"/>
  <c r="C624" i="5"/>
  <c r="F624" i="5"/>
  <c r="C1168" i="5"/>
  <c r="F1168" i="5"/>
  <c r="C171" i="5"/>
  <c r="F171" i="5"/>
  <c r="C996" i="5"/>
  <c r="F996" i="5"/>
  <c r="C1422" i="5"/>
  <c r="F1422" i="5"/>
  <c r="C743" i="5"/>
  <c r="F743" i="5"/>
  <c r="C715" i="5"/>
  <c r="F715" i="5"/>
  <c r="C1589" i="5"/>
  <c r="F1589" i="5"/>
  <c r="C45" i="5"/>
  <c r="F45" i="5"/>
  <c r="C473" i="5"/>
  <c r="F473" i="5"/>
  <c r="C892" i="5"/>
  <c r="F892" i="5"/>
  <c r="C1116" i="5"/>
  <c r="F1116" i="5"/>
  <c r="C1271" i="5"/>
  <c r="F1271" i="5"/>
  <c r="C1544" i="5"/>
  <c r="F1544" i="5"/>
  <c r="C1540" i="5"/>
  <c r="F1540" i="5"/>
  <c r="C913" i="5"/>
  <c r="F913" i="5"/>
  <c r="C1044" i="5"/>
  <c r="F1044" i="5"/>
  <c r="C240" i="5"/>
  <c r="F240" i="5"/>
  <c r="C575" i="5"/>
  <c r="F575" i="5"/>
  <c r="C817" i="5"/>
  <c r="F817" i="5"/>
  <c r="C1238" i="5"/>
  <c r="F1238" i="5"/>
  <c r="C1315" i="5"/>
  <c r="F1315" i="5"/>
  <c r="E1315" i="5" s="1"/>
  <c r="C975" i="5"/>
  <c r="F975" i="5"/>
  <c r="C1334" i="5"/>
  <c r="F1334" i="5"/>
  <c r="C1556" i="5"/>
  <c r="F1556" i="5"/>
  <c r="C1703" i="5"/>
  <c r="F1703" i="5"/>
  <c r="C1000" i="5"/>
  <c r="F1000" i="5"/>
  <c r="C468" i="5"/>
  <c r="F468" i="5"/>
  <c r="I1037" i="5"/>
  <c r="H1036" i="5"/>
  <c r="G1036" i="5" s="1"/>
  <c r="C1361" i="5"/>
  <c r="F1361" i="5"/>
  <c r="C1585" i="5"/>
  <c r="F1585" i="5"/>
  <c r="C496" i="5"/>
  <c r="F496" i="5"/>
  <c r="C1630" i="5"/>
  <c r="F1630" i="5"/>
  <c r="C770" i="5"/>
  <c r="F770" i="5"/>
  <c r="C1441" i="5"/>
  <c r="F1441" i="5"/>
  <c r="C1663" i="5"/>
  <c r="F1663" i="5"/>
  <c r="C1532" i="5"/>
  <c r="F1532" i="5"/>
  <c r="C227" i="5"/>
  <c r="F227" i="5"/>
  <c r="C420" i="5"/>
  <c r="F420" i="5"/>
  <c r="C340" i="5"/>
  <c r="F340" i="5"/>
  <c r="C1440" i="5"/>
  <c r="F1440" i="5"/>
  <c r="C248" i="5"/>
  <c r="F248" i="5"/>
  <c r="C1511" i="5"/>
  <c r="F1511" i="5"/>
  <c r="C1233" i="5"/>
  <c r="F1233" i="5"/>
  <c r="C499" i="5"/>
  <c r="F499" i="5"/>
  <c r="C910" i="5"/>
  <c r="F910" i="5"/>
  <c r="C727" i="5"/>
  <c r="F727" i="5"/>
  <c r="C1237" i="5"/>
  <c r="F1237" i="5"/>
  <c r="C1568" i="5"/>
  <c r="F1568" i="5"/>
  <c r="C1659" i="5"/>
  <c r="F1659" i="5"/>
  <c r="C1419" i="5"/>
  <c r="F1419" i="5"/>
  <c r="C561" i="5"/>
  <c r="F561" i="5"/>
  <c r="C594" i="5"/>
  <c r="F594" i="5"/>
  <c r="C155" i="5"/>
  <c r="F155" i="5"/>
  <c r="C1337" i="5"/>
  <c r="F1337" i="5"/>
  <c r="C1223" i="5"/>
  <c r="F1223" i="5"/>
  <c r="C1336" i="5"/>
  <c r="F1336" i="5"/>
  <c r="C555" i="5"/>
  <c r="F555" i="5"/>
  <c r="C813" i="5"/>
  <c r="F813" i="5"/>
  <c r="C579" i="5"/>
  <c r="F579" i="5"/>
  <c r="C316" i="5"/>
  <c r="F316" i="5"/>
  <c r="C426" i="5"/>
  <c r="F426" i="5"/>
  <c r="C160" i="5"/>
  <c r="F160" i="5"/>
  <c r="C691" i="5"/>
  <c r="F691" i="5"/>
  <c r="C1152" i="5"/>
  <c r="F1152" i="5"/>
  <c r="C1678" i="5"/>
  <c r="F1678" i="5"/>
  <c r="C184" i="5"/>
  <c r="F184" i="5"/>
  <c r="C1394" i="5"/>
  <c r="F1394" i="5"/>
  <c r="C1646" i="5"/>
  <c r="F1646" i="5"/>
  <c r="C544" i="5"/>
  <c r="F544" i="5"/>
  <c r="C707" i="5"/>
  <c r="F707" i="5"/>
  <c r="C1204" i="5"/>
  <c r="F1204" i="5"/>
  <c r="C1160" i="5"/>
  <c r="F1160" i="5"/>
  <c r="C459" i="5"/>
  <c r="F459" i="5"/>
  <c r="C114" i="5"/>
  <c r="F114" i="5"/>
  <c r="C841" i="5"/>
  <c r="F841" i="5"/>
  <c r="C999" i="5"/>
  <c r="F999" i="5"/>
  <c r="C1484" i="5"/>
  <c r="F1484" i="5"/>
  <c r="C1686" i="5"/>
  <c r="F1686" i="5"/>
  <c r="C328" i="5"/>
  <c r="F328" i="5"/>
  <c r="C560" i="5"/>
  <c r="F560" i="5"/>
  <c r="C1065" i="5"/>
  <c r="F1065" i="5"/>
  <c r="C1685" i="5"/>
  <c r="F1685" i="5"/>
  <c r="C85" i="5"/>
  <c r="F85" i="5"/>
  <c r="C739" i="5"/>
  <c r="F739" i="5"/>
  <c r="C816" i="5"/>
  <c r="F816" i="5"/>
  <c r="G554" i="5"/>
  <c r="C567" i="5"/>
  <c r="F567" i="5"/>
  <c r="C741" i="5"/>
  <c r="F741" i="5"/>
  <c r="C1190" i="5"/>
  <c r="F1190" i="5"/>
  <c r="C985" i="5"/>
  <c r="F985" i="5"/>
  <c r="C1275" i="5"/>
  <c r="F1275" i="5"/>
  <c r="C276" i="5"/>
  <c r="F276" i="5"/>
  <c r="C731" i="5"/>
  <c r="F731" i="5"/>
  <c r="C1292" i="5"/>
  <c r="F1292" i="5"/>
  <c r="C215" i="5"/>
  <c r="F215" i="5"/>
  <c r="C528" i="5"/>
  <c r="F528" i="5"/>
  <c r="C228" i="5"/>
  <c r="F228" i="5"/>
  <c r="C735" i="5"/>
  <c r="F735" i="5"/>
  <c r="C1029" i="5"/>
  <c r="F1029" i="5"/>
  <c r="C1335" i="5"/>
  <c r="F1335" i="5"/>
  <c r="C1293" i="5"/>
  <c r="F1293" i="5"/>
  <c r="C1266" i="5"/>
  <c r="F1266" i="5"/>
  <c r="C1066" i="5"/>
  <c r="F1066" i="5"/>
  <c r="C1253" i="5"/>
  <c r="F1253" i="5"/>
  <c r="C960" i="5"/>
  <c r="F960" i="5"/>
  <c r="C1027" i="5"/>
  <c r="F1027" i="5"/>
  <c r="C1584" i="5"/>
  <c r="F1584" i="5"/>
  <c r="C1667" i="5"/>
  <c r="F1667" i="5"/>
  <c r="C870" i="5"/>
  <c r="F870" i="5"/>
  <c r="C680" i="5"/>
  <c r="F680" i="5"/>
  <c r="C1475" i="5"/>
  <c r="F1475" i="5"/>
  <c r="C1259" i="5"/>
  <c r="F1259" i="5"/>
  <c r="C416" i="5"/>
  <c r="F416" i="5"/>
  <c r="C1487" i="5"/>
  <c r="F1487" i="5"/>
  <c r="C896" i="5"/>
  <c r="F896" i="5"/>
  <c r="C415" i="5"/>
  <c r="F415" i="5"/>
  <c r="C559" i="5"/>
  <c r="F559" i="5"/>
  <c r="C971" i="5"/>
  <c r="F971" i="5"/>
  <c r="F1267" i="5"/>
  <c r="C226" i="5"/>
  <c r="F226" i="5"/>
  <c r="C972" i="5"/>
  <c r="F972" i="5"/>
  <c r="C1252" i="5"/>
  <c r="F1252" i="5"/>
  <c r="C1618" i="5"/>
  <c r="F1618" i="5"/>
  <c r="C914" i="5"/>
  <c r="F914" i="5"/>
  <c r="C173" i="5"/>
  <c r="F173" i="5"/>
  <c r="C552" i="5"/>
  <c r="F552" i="5"/>
  <c r="C798" i="5"/>
  <c r="F798" i="5"/>
  <c r="C792" i="5"/>
  <c r="F792" i="5"/>
  <c r="C1375" i="5"/>
  <c r="F1375" i="5"/>
  <c r="C1617" i="5"/>
  <c r="F1617" i="5"/>
  <c r="C1071" i="5"/>
  <c r="F1071" i="5"/>
  <c r="C1291" i="5"/>
  <c r="F1291" i="5"/>
  <c r="C607" i="5"/>
  <c r="F607" i="5"/>
  <c r="C759" i="5"/>
  <c r="F759" i="5"/>
  <c r="C1499" i="5"/>
  <c r="F1499" i="5"/>
  <c r="C196" i="5"/>
  <c r="F196" i="5"/>
  <c r="C1412" i="5"/>
  <c r="F1412" i="5"/>
  <c r="C84" i="5"/>
  <c r="F84" i="5"/>
  <c r="C639" i="5"/>
  <c r="F639" i="5"/>
  <c r="C667" i="5"/>
  <c r="F667" i="5"/>
  <c r="C1251" i="5"/>
  <c r="F1251" i="5"/>
  <c r="C1269" i="5"/>
  <c r="F1269" i="5"/>
  <c r="C693" i="5"/>
  <c r="F693" i="5"/>
  <c r="C706" i="5"/>
  <c r="F706" i="5"/>
  <c r="C272" i="5"/>
  <c r="F272" i="5"/>
  <c r="C1062" i="5"/>
  <c r="F1062" i="5"/>
  <c r="C1571" i="5"/>
  <c r="F1571" i="5"/>
  <c r="C893" i="5"/>
  <c r="F893" i="5"/>
  <c r="C62" i="5"/>
  <c r="F62" i="5"/>
  <c r="C44" i="5"/>
  <c r="F44" i="5"/>
  <c r="C1064" i="5"/>
  <c r="F1064" i="5"/>
  <c r="C292" i="5"/>
  <c r="F292" i="5"/>
  <c r="C390" i="5"/>
  <c r="F390" i="5"/>
  <c r="C843" i="5"/>
  <c r="F843" i="5"/>
  <c r="C1088" i="5"/>
  <c r="F1088" i="5"/>
  <c r="C1496" i="5"/>
  <c r="F1496" i="5"/>
  <c r="C1276" i="5"/>
  <c r="F1276" i="5"/>
  <c r="C791" i="5"/>
  <c r="F791" i="5"/>
  <c r="C1061" i="5"/>
  <c r="F1061" i="5"/>
  <c r="C1454" i="5"/>
  <c r="F1454" i="5"/>
  <c r="C55" i="5"/>
  <c r="F55" i="5"/>
  <c r="C76" i="5"/>
  <c r="F76" i="5"/>
  <c r="C868" i="5"/>
  <c r="F868" i="5"/>
  <c r="C812" i="5"/>
  <c r="F812" i="5"/>
  <c r="C1548" i="5"/>
  <c r="F1548" i="5"/>
  <c r="C395" i="5"/>
  <c r="F395" i="5"/>
  <c r="C418" i="5"/>
  <c r="F418" i="5"/>
  <c r="C730" i="5"/>
  <c r="F730" i="5"/>
  <c r="C957" i="5"/>
  <c r="F957" i="5"/>
  <c r="C1131" i="5"/>
  <c r="F1131" i="5"/>
  <c r="C312" i="5"/>
  <c r="F312" i="5"/>
  <c r="C384" i="5"/>
  <c r="F384" i="5"/>
  <c r="C1254" i="5"/>
  <c r="F1254" i="5"/>
  <c r="C1362" i="5"/>
  <c r="F1362" i="5"/>
  <c r="C1564" i="5"/>
  <c r="F1564" i="5"/>
  <c r="C113" i="5"/>
  <c r="F113" i="5"/>
  <c r="C845" i="5"/>
  <c r="F845" i="5"/>
  <c r="C1132" i="5"/>
  <c r="F1132" i="5"/>
  <c r="C969" i="5"/>
  <c r="F969" i="5"/>
  <c r="B1223" i="5"/>
  <c r="C1433" i="5"/>
  <c r="F1433" i="5"/>
  <c r="C885" i="5"/>
  <c r="F885" i="5"/>
  <c r="C686" i="5"/>
  <c r="F686" i="5"/>
  <c r="C1270" i="5"/>
  <c r="F1270" i="5"/>
  <c r="C888" i="5"/>
  <c r="F888" i="5"/>
  <c r="C134" i="5"/>
  <c r="F134" i="5"/>
  <c r="C771" i="5"/>
  <c r="F771" i="5"/>
  <c r="C742" i="5"/>
  <c r="F742" i="5"/>
  <c r="C101" i="5"/>
  <c r="F101" i="5"/>
  <c r="C737" i="5"/>
  <c r="F737" i="5"/>
  <c r="C1383" i="5"/>
  <c r="F1383" i="5"/>
  <c r="C1232" i="5"/>
  <c r="F1232" i="5"/>
  <c r="C1677" i="5"/>
  <c r="F1677" i="5"/>
  <c r="C172" i="5"/>
  <c r="F172" i="5"/>
  <c r="C1260" i="5"/>
  <c r="F1260" i="5"/>
  <c r="C1295" i="5"/>
  <c r="F1295" i="5"/>
  <c r="C216" i="5"/>
  <c r="F216" i="5"/>
  <c r="C204" i="5"/>
  <c r="F204" i="5"/>
  <c r="C448" i="5"/>
  <c r="F448" i="5"/>
  <c r="C692" i="5"/>
  <c r="F692" i="5"/>
  <c r="C553" i="5"/>
  <c r="F553" i="5"/>
  <c r="C790" i="5"/>
  <c r="F790" i="5"/>
  <c r="C945" i="5"/>
  <c r="F945" i="5"/>
  <c r="C64" i="5"/>
  <c r="F64" i="5"/>
  <c r="C356" i="5"/>
  <c r="F356" i="5"/>
  <c r="C981" i="5"/>
  <c r="F981" i="5"/>
  <c r="C1432" i="5"/>
  <c r="F1432" i="5"/>
  <c r="C476" i="5"/>
  <c r="F476" i="5"/>
  <c r="C498" i="5"/>
  <c r="F498" i="5"/>
  <c r="C976" i="5"/>
  <c r="F976" i="5"/>
  <c r="C225" i="5"/>
  <c r="F225" i="5"/>
  <c r="C562" i="5"/>
  <c r="F562" i="5"/>
  <c r="C1268" i="5"/>
  <c r="F1268" i="5"/>
  <c r="C143" i="5"/>
  <c r="F143" i="5"/>
  <c r="C626" i="5"/>
  <c r="F626" i="5"/>
  <c r="C1070" i="5"/>
  <c r="F1070" i="5"/>
  <c r="C1222" i="5"/>
  <c r="F1222" i="5"/>
  <c r="C1239" i="5"/>
  <c r="F1239" i="5"/>
  <c r="C63" i="5"/>
  <c r="F63" i="5"/>
  <c r="C174" i="5"/>
  <c r="F174" i="5"/>
  <c r="C889" i="5"/>
  <c r="F889" i="5"/>
  <c r="C414" i="5"/>
  <c r="F414" i="5"/>
  <c r="C997" i="5"/>
  <c r="F997" i="5"/>
  <c r="I1218" i="5"/>
  <c r="H1217" i="5"/>
  <c r="G1217" i="5" s="1"/>
  <c r="B1087" i="5"/>
  <c r="G1087" i="5"/>
  <c r="B1503" i="5"/>
  <c r="G1503" i="5"/>
  <c r="I1505" i="5"/>
  <c r="H1504" i="5"/>
  <c r="B127" i="5"/>
  <c r="G127" i="5"/>
  <c r="H128" i="5"/>
  <c r="I129" i="5"/>
  <c r="H1224" i="5"/>
  <c r="G1224" i="5" s="1"/>
  <c r="I1225" i="5"/>
  <c r="H156" i="5"/>
  <c r="G156" i="5" s="1"/>
  <c r="G157" i="5"/>
  <c r="H1668" i="5"/>
  <c r="G1668" i="5" s="1"/>
  <c r="I1669" i="5"/>
  <c r="G682" i="5"/>
  <c r="B682" i="5"/>
  <c r="H1600" i="5"/>
  <c r="I1601" i="5"/>
  <c r="H1420" i="5"/>
  <c r="G1420" i="5" s="1"/>
  <c r="G1421" i="5"/>
  <c r="B1599" i="5"/>
  <c r="G1599" i="5"/>
  <c r="G1265" i="5"/>
  <c r="B1265" i="5"/>
  <c r="G1403" i="5"/>
  <c r="B1403" i="5"/>
  <c r="I962" i="5"/>
  <c r="H961" i="5"/>
  <c r="G961" i="5" s="1"/>
  <c r="B299" i="5"/>
  <c r="G299" i="5"/>
  <c r="I1606" i="5"/>
  <c r="H1605" i="5"/>
  <c r="G1605" i="5" s="1"/>
  <c r="I1405" i="5"/>
  <c r="H1404" i="5"/>
  <c r="H1140" i="5"/>
  <c r="G1140" i="5" s="1"/>
  <c r="I1141" i="5"/>
  <c r="H300" i="5"/>
  <c r="I301" i="5"/>
  <c r="H886" i="5"/>
  <c r="G886" i="5" s="1"/>
  <c r="G887" i="5"/>
  <c r="B1604" i="5"/>
  <c r="G1604" i="5"/>
  <c r="H687" i="5"/>
  <c r="G687" i="5" s="1"/>
  <c r="I688" i="5"/>
  <c r="I428" i="5"/>
  <c r="H427" i="5"/>
  <c r="G427" i="5" s="1"/>
  <c r="H1664" i="5"/>
  <c r="G1664" i="5" s="1"/>
  <c r="G1665" i="5"/>
  <c r="I176" i="5"/>
  <c r="H175" i="5"/>
  <c r="G175" i="5" s="1"/>
  <c r="H1347" i="5"/>
  <c r="I1348" i="5"/>
  <c r="H1704" i="5"/>
  <c r="G1704" i="5" s="1"/>
  <c r="I1705" i="5"/>
  <c r="H116" i="5"/>
  <c r="I117" i="5"/>
  <c r="H683" i="5"/>
  <c r="I684" i="5"/>
  <c r="H1660" i="5"/>
  <c r="G1660" i="5" s="1"/>
  <c r="I1661" i="5"/>
  <c r="G1346" i="5"/>
  <c r="B1346" i="5"/>
  <c r="G115" i="5"/>
  <c r="B115" i="5"/>
  <c r="G481" i="5"/>
  <c r="H122" i="5"/>
  <c r="I123" i="5"/>
  <c r="G752" i="5"/>
  <c r="B752" i="5"/>
  <c r="G1476" i="5"/>
  <c r="B1476" i="5"/>
  <c r="H342" i="5"/>
  <c r="I343" i="5"/>
  <c r="B716" i="5"/>
  <c r="G716" i="5"/>
  <c r="I1186" i="5"/>
  <c r="H1185" i="5"/>
  <c r="I48" i="5"/>
  <c r="H47" i="5"/>
  <c r="H186" i="5"/>
  <c r="I187" i="5"/>
  <c r="G492" i="5"/>
  <c r="B492" i="5"/>
  <c r="H987" i="5"/>
  <c r="I988" i="5"/>
  <c r="G1339" i="5"/>
  <c r="G568" i="5"/>
  <c r="G947" i="5"/>
  <c r="G1396" i="5"/>
  <c r="I1415" i="5"/>
  <c r="H1414" i="5"/>
  <c r="G241" i="5"/>
  <c r="B241" i="5"/>
  <c r="G558" i="5"/>
  <c r="G760" i="5"/>
  <c r="B760" i="5"/>
  <c r="I1326" i="5"/>
  <c r="H1325" i="5"/>
  <c r="G197" i="5"/>
  <c r="B197" i="5"/>
  <c r="G587" i="5"/>
  <c r="G1193" i="5"/>
  <c r="B1193" i="5"/>
  <c r="G1363" i="5"/>
  <c r="I1444" i="5"/>
  <c r="H1443" i="5"/>
  <c r="G68" i="5"/>
  <c r="B68" i="5"/>
  <c r="I423" i="5"/>
  <c r="H422" i="5"/>
  <c r="H1477" i="5"/>
  <c r="I1478" i="5"/>
  <c r="I295" i="5"/>
  <c r="H294" i="5"/>
  <c r="H619" i="5"/>
  <c r="I620" i="5"/>
  <c r="G1184" i="5"/>
  <c r="B1184" i="5"/>
  <c r="G46" i="5"/>
  <c r="G217" i="5"/>
  <c r="B185" i="5"/>
  <c r="G185" i="5"/>
  <c r="G986" i="5"/>
  <c r="B986" i="5"/>
  <c r="H1280" i="5"/>
  <c r="I1281" i="5"/>
  <c r="H1550" i="5"/>
  <c r="I1551" i="5"/>
  <c r="I1074" i="5"/>
  <c r="H1073" i="5"/>
  <c r="I710" i="5"/>
  <c r="H709" i="5"/>
  <c r="G822" i="5"/>
  <c r="B822" i="5"/>
  <c r="H1397" i="5"/>
  <c r="I1398" i="5"/>
  <c r="G1413" i="5"/>
  <c r="I243" i="5"/>
  <c r="H242" i="5"/>
  <c r="G557" i="5"/>
  <c r="H652" i="5"/>
  <c r="I653" i="5"/>
  <c r="I1032" i="5"/>
  <c r="H1031" i="5"/>
  <c r="G1500" i="5"/>
  <c r="H1640" i="5"/>
  <c r="I1641" i="5"/>
  <c r="I17" i="5"/>
  <c r="H16" i="5"/>
  <c r="I370" i="5"/>
  <c r="H369" i="5"/>
  <c r="H386" i="5"/>
  <c r="I387" i="5"/>
  <c r="G1442" i="5"/>
  <c r="H58" i="5"/>
  <c r="I59" i="5"/>
  <c r="G144" i="5"/>
  <c r="B144" i="5"/>
  <c r="I511" i="5"/>
  <c r="H510" i="5"/>
  <c r="I670" i="5"/>
  <c r="H669" i="5"/>
  <c r="I1436" i="5"/>
  <c r="H1435" i="5"/>
  <c r="H69" i="5"/>
  <c r="I70" i="5"/>
  <c r="G421" i="5"/>
  <c r="B421" i="5"/>
  <c r="G1384" i="5"/>
  <c r="B1384" i="5"/>
  <c r="H1587" i="5"/>
  <c r="G1588" i="5"/>
  <c r="G293" i="5"/>
  <c r="B293" i="5"/>
  <c r="G472" i="5"/>
  <c r="B472" i="5"/>
  <c r="G618" i="5"/>
  <c r="B618" i="5"/>
  <c r="B1169" i="5"/>
  <c r="G1169" i="5"/>
  <c r="H87" i="5"/>
  <c r="I88" i="5"/>
  <c r="H162" i="5"/>
  <c r="I163" i="5"/>
  <c r="I451" i="5"/>
  <c r="H450" i="5"/>
  <c r="B694" i="5"/>
  <c r="G694" i="5"/>
  <c r="H848" i="5"/>
  <c r="I849" i="5"/>
  <c r="G1279" i="5"/>
  <c r="G1549" i="5"/>
  <c r="B1549" i="5"/>
  <c r="G1072" i="5"/>
  <c r="B1072" i="5"/>
  <c r="H104" i="5"/>
  <c r="I105" i="5"/>
  <c r="G417" i="5"/>
  <c r="G708" i="5"/>
  <c r="B708" i="5"/>
  <c r="H823" i="5"/>
  <c r="I824" i="5"/>
  <c r="B1244" i="5"/>
  <c r="G1244" i="5"/>
  <c r="I398" i="5"/>
  <c r="H397" i="5"/>
  <c r="H581" i="5"/>
  <c r="I582" i="5"/>
  <c r="G651" i="5"/>
  <c r="B651" i="5"/>
  <c r="G1030" i="5"/>
  <c r="B1030" i="5"/>
  <c r="G1639" i="5"/>
  <c r="B1639" i="5"/>
  <c r="B15" i="5"/>
  <c r="G15" i="5"/>
  <c r="G368" i="5"/>
  <c r="B368" i="5"/>
  <c r="G385" i="5"/>
  <c r="B385" i="5"/>
  <c r="B1316" i="5"/>
  <c r="G1316" i="5"/>
  <c r="I146" i="5"/>
  <c r="H145" i="5"/>
  <c r="G57" i="5"/>
  <c r="B57" i="5"/>
  <c r="G229" i="5"/>
  <c r="G509" i="5"/>
  <c r="G668" i="5"/>
  <c r="B668" i="5"/>
  <c r="G1434" i="5"/>
  <c r="B1434" i="5"/>
  <c r="I37" i="5"/>
  <c r="H36" i="5"/>
  <c r="I795" i="5"/>
  <c r="H794" i="5"/>
  <c r="I786" i="5"/>
  <c r="H785" i="5"/>
  <c r="H1385" i="5"/>
  <c r="I1386" i="5"/>
  <c r="G1586" i="5"/>
  <c r="B1586" i="5"/>
  <c r="I331" i="5"/>
  <c r="H330" i="5"/>
  <c r="H1170" i="5"/>
  <c r="I1171" i="5"/>
  <c r="G86" i="5"/>
  <c r="G161" i="5"/>
  <c r="B161" i="5"/>
  <c r="G449" i="5"/>
  <c r="B449" i="5"/>
  <c r="H695" i="5"/>
  <c r="I696" i="5"/>
  <c r="G847" i="5"/>
  <c r="G1272" i="5"/>
  <c r="B1272" i="5"/>
  <c r="G1512" i="5"/>
  <c r="B1512" i="5"/>
  <c r="G1572" i="5"/>
  <c r="B1572" i="5"/>
  <c r="G103" i="5"/>
  <c r="B103" i="5"/>
  <c r="I1246" i="5"/>
  <c r="H1245" i="5"/>
  <c r="G396" i="5"/>
  <c r="B396" i="5"/>
  <c r="G580" i="5"/>
  <c r="H609" i="5"/>
  <c r="I610" i="5"/>
  <c r="I835" i="5"/>
  <c r="H834" i="5"/>
  <c r="H1162" i="5"/>
  <c r="I1163" i="5"/>
  <c r="H1688" i="5"/>
  <c r="I1689" i="5"/>
  <c r="G137" i="5"/>
  <c r="G315" i="5"/>
  <c r="H314" i="5"/>
  <c r="I662" i="5"/>
  <c r="H661" i="5"/>
  <c r="H1317" i="5"/>
  <c r="I1318" i="5"/>
  <c r="H230" i="5"/>
  <c r="I231" i="5"/>
  <c r="G736" i="5"/>
  <c r="H641" i="5"/>
  <c r="I642" i="5"/>
  <c r="H1241" i="5"/>
  <c r="I1242" i="5"/>
  <c r="G35" i="5"/>
  <c r="B793" i="5"/>
  <c r="G793" i="5"/>
  <c r="G784" i="5"/>
  <c r="H1367" i="5"/>
  <c r="I1368" i="5"/>
  <c r="G329" i="5"/>
  <c r="I1091" i="5"/>
  <c r="H1090" i="5"/>
  <c r="I1155" i="5"/>
  <c r="H1154" i="5"/>
  <c r="I1298" i="5"/>
  <c r="H1297" i="5"/>
  <c r="I1467" i="5"/>
  <c r="H1466" i="5"/>
  <c r="H1680" i="5"/>
  <c r="I1681" i="5"/>
  <c r="I29" i="5"/>
  <c r="H28" i="5"/>
  <c r="G249" i="5"/>
  <c r="B249" i="5"/>
  <c r="H901" i="5"/>
  <c r="I902" i="5"/>
  <c r="G977" i="5"/>
  <c r="H1273" i="5"/>
  <c r="G1274" i="5"/>
  <c r="H1513" i="5"/>
  <c r="I1514" i="5"/>
  <c r="H1573" i="5"/>
  <c r="I1574" i="5"/>
  <c r="H1632" i="5"/>
  <c r="I1633" i="5"/>
  <c r="I4" i="5"/>
  <c r="H3" i="5"/>
  <c r="G357" i="5"/>
  <c r="B357" i="5"/>
  <c r="B1045" i="5"/>
  <c r="G1045" i="5"/>
  <c r="H79" i="5"/>
  <c r="I80" i="5"/>
  <c r="G479" i="5"/>
  <c r="H478" i="5"/>
  <c r="G732" i="5"/>
  <c r="B732" i="5"/>
  <c r="G576" i="5"/>
  <c r="B576" i="5"/>
  <c r="G608" i="5"/>
  <c r="G833" i="5"/>
  <c r="B1161" i="5"/>
  <c r="G1161" i="5"/>
  <c r="G1687" i="5"/>
  <c r="H138" i="5"/>
  <c r="I139" i="5"/>
  <c r="G313" i="5"/>
  <c r="G660" i="5"/>
  <c r="B660" i="5"/>
  <c r="H482" i="5"/>
  <c r="I483" i="5"/>
  <c r="B640" i="5"/>
  <c r="G640" i="5"/>
  <c r="B1133" i="5"/>
  <c r="G1133" i="5"/>
  <c r="G1240" i="5"/>
  <c r="G1424" i="5"/>
  <c r="B1424" i="5"/>
  <c r="B407" i="5"/>
  <c r="G407" i="5"/>
  <c r="I801" i="5"/>
  <c r="H800" i="5"/>
  <c r="G842" i="5"/>
  <c r="G1366" i="5"/>
  <c r="B1366" i="5"/>
  <c r="H745" i="5"/>
  <c r="I746" i="5"/>
  <c r="H486" i="5"/>
  <c r="I487" i="5"/>
  <c r="H773" i="5"/>
  <c r="I774" i="5"/>
  <c r="G858" i="5"/>
  <c r="B858" i="5"/>
  <c r="G1089" i="5"/>
  <c r="B1089" i="5"/>
  <c r="G1153" i="5"/>
  <c r="B1153" i="5"/>
  <c r="G1296" i="5"/>
  <c r="B1296" i="5"/>
  <c r="B1465" i="5"/>
  <c r="G1465" i="5"/>
  <c r="G1679" i="5"/>
  <c r="B1679" i="5"/>
  <c r="G27" i="5"/>
  <c r="I251" i="5"/>
  <c r="H250" i="5"/>
  <c r="G740" i="5"/>
  <c r="B900" i="5"/>
  <c r="G900" i="5"/>
  <c r="H978" i="5"/>
  <c r="G979" i="5"/>
  <c r="I1378" i="5"/>
  <c r="H1377" i="5"/>
  <c r="G1308" i="5"/>
  <c r="B1455" i="5"/>
  <c r="G1455" i="5"/>
  <c r="H1648" i="5"/>
  <c r="G1649" i="5"/>
  <c r="G545" i="5"/>
  <c r="G1631" i="5"/>
  <c r="B1631" i="5"/>
  <c r="H358" i="5"/>
  <c r="I359" i="5"/>
  <c r="H1046" i="5"/>
  <c r="I1047" i="5"/>
  <c r="G78" i="5"/>
  <c r="G477" i="5"/>
  <c r="G733" i="5"/>
  <c r="H577" i="5"/>
  <c r="G578" i="5"/>
  <c r="G734" i="5"/>
  <c r="G806" i="5"/>
  <c r="B806" i="5"/>
  <c r="G1488" i="5"/>
  <c r="B1488" i="5"/>
  <c r="H1558" i="5"/>
  <c r="I1559" i="5"/>
  <c r="H461" i="5"/>
  <c r="I462" i="5"/>
  <c r="G529" i="5"/>
  <c r="H1256" i="5"/>
  <c r="G1257" i="5"/>
  <c r="B1304" i="5"/>
  <c r="G1304" i="5"/>
  <c r="G679" i="5"/>
  <c r="I319" i="5"/>
  <c r="H318" i="5"/>
  <c r="H599" i="5"/>
  <c r="I600" i="5"/>
  <c r="G874" i="5"/>
  <c r="B874" i="5"/>
  <c r="G1049" i="5"/>
  <c r="B1049" i="5"/>
  <c r="I1354" i="5"/>
  <c r="H1353" i="5"/>
  <c r="H1425" i="5"/>
  <c r="I1426" i="5"/>
  <c r="H408" i="5"/>
  <c r="I409" i="5"/>
  <c r="G799" i="5"/>
  <c r="G744" i="5"/>
  <c r="B744" i="5"/>
  <c r="G485" i="5"/>
  <c r="G935" i="5"/>
  <c r="B935" i="5"/>
  <c r="G772" i="5"/>
  <c r="B772" i="5"/>
  <c r="H859" i="5"/>
  <c r="I860" i="5"/>
  <c r="G1653" i="5"/>
  <c r="B1653" i="5"/>
  <c r="B205" i="5"/>
  <c r="G205" i="5"/>
  <c r="G1376" i="5"/>
  <c r="B1376" i="5"/>
  <c r="I1310" i="5"/>
  <c r="H1309" i="5"/>
  <c r="I1457" i="5"/>
  <c r="H1456" i="5"/>
  <c r="G1647" i="5"/>
  <c r="I547" i="5"/>
  <c r="H546" i="5"/>
  <c r="H501" i="5"/>
  <c r="I502" i="5"/>
  <c r="H564" i="5"/>
  <c r="I565" i="5"/>
  <c r="G1005" i="5"/>
  <c r="H1081" i="5"/>
  <c r="I1082" i="5"/>
  <c r="B1205" i="5"/>
  <c r="G1205" i="5"/>
  <c r="I279" i="5"/>
  <c r="H278" i="5"/>
  <c r="H807" i="5"/>
  <c r="I808" i="5"/>
  <c r="H1489" i="5"/>
  <c r="I1490" i="5"/>
  <c r="G1557" i="5"/>
  <c r="B1557" i="5"/>
  <c r="G460" i="5"/>
  <c r="B460" i="5"/>
  <c r="I531" i="5"/>
  <c r="H530" i="5"/>
  <c r="G1255" i="5"/>
  <c r="B1255" i="5"/>
  <c r="H1305" i="5"/>
  <c r="I1306" i="5"/>
  <c r="H1620" i="5"/>
  <c r="I1621" i="5"/>
  <c r="G317" i="5"/>
  <c r="B317" i="5"/>
  <c r="G627" i="5"/>
  <c r="G598" i="5"/>
  <c r="B598" i="5"/>
  <c r="H875" i="5"/>
  <c r="I876" i="5"/>
  <c r="I1051" i="5"/>
  <c r="H1050" i="5"/>
  <c r="G1352" i="5"/>
  <c r="B1352" i="5"/>
  <c r="G121" i="5"/>
  <c r="B121" i="5"/>
  <c r="G389" i="5"/>
  <c r="I754" i="5"/>
  <c r="H753" i="5"/>
  <c r="B341" i="5"/>
  <c r="G341" i="5"/>
  <c r="H717" i="5"/>
  <c r="I718" i="5"/>
  <c r="H1654" i="5"/>
  <c r="I1655" i="5"/>
  <c r="H206" i="5"/>
  <c r="I207" i="5"/>
  <c r="I494" i="5"/>
  <c r="H493" i="5"/>
  <c r="I1119" i="5"/>
  <c r="H1118" i="5"/>
  <c r="H1340" i="5"/>
  <c r="I1341" i="5"/>
  <c r="I570" i="5"/>
  <c r="H569" i="5"/>
  <c r="G500" i="5"/>
  <c r="B500" i="5"/>
  <c r="G563" i="5"/>
  <c r="H948" i="5"/>
  <c r="I949" i="5"/>
  <c r="H1006" i="5"/>
  <c r="I1007" i="5"/>
  <c r="G1080" i="5"/>
  <c r="B1080" i="5"/>
  <c r="I1207" i="5"/>
  <c r="H1206" i="5"/>
  <c r="G277" i="5"/>
  <c r="B277" i="5"/>
  <c r="H761" i="5"/>
  <c r="I762" i="5"/>
  <c r="G1324" i="5"/>
  <c r="I199" i="5"/>
  <c r="H198" i="5"/>
  <c r="H588" i="5"/>
  <c r="I589" i="5"/>
  <c r="I1195" i="5"/>
  <c r="H1194" i="5"/>
  <c r="G1619" i="5"/>
  <c r="B1619" i="5"/>
  <c r="B26" i="4"/>
  <c r="G683" i="4"/>
  <c r="D683" i="4" s="1"/>
  <c r="B1149" i="4"/>
  <c r="B1150" i="4" s="1"/>
  <c r="B1151" i="4" s="1"/>
  <c r="G1149" i="4"/>
  <c r="D1149" i="4" s="1"/>
  <c r="B12" i="4"/>
  <c r="G12" i="4"/>
  <c r="B681" i="4"/>
  <c r="B682" i="4" s="1"/>
  <c r="B683" i="4" s="1"/>
  <c r="B684" i="4" s="1"/>
  <c r="G681" i="4"/>
  <c r="D681" i="4" s="1"/>
  <c r="B62" i="4"/>
  <c r="G62" i="4"/>
  <c r="D62" i="4" s="1"/>
  <c r="B1472" i="4"/>
  <c r="G1472" i="4"/>
  <c r="D1472" i="4" s="1"/>
  <c r="B1362" i="4"/>
  <c r="G1362" i="4"/>
  <c r="D1362" i="4" s="1"/>
  <c r="B595" i="4"/>
  <c r="G595" i="4"/>
  <c r="D595" i="4" s="1"/>
  <c r="B204" i="4"/>
  <c r="G204" i="4"/>
  <c r="D204" i="4" s="1"/>
  <c r="B623" i="4"/>
  <c r="G623" i="4"/>
  <c r="D623" i="4" s="1"/>
  <c r="B1136" i="4"/>
  <c r="G1136" i="4"/>
  <c r="D1136" i="4" s="1"/>
  <c r="B1461" i="4"/>
  <c r="G1461" i="4"/>
  <c r="D1461" i="4" s="1"/>
  <c r="B1616" i="4"/>
  <c r="G1616" i="4"/>
  <c r="D1616" i="4" s="1"/>
  <c r="B365" i="4"/>
  <c r="G365" i="4"/>
  <c r="D365" i="4" s="1"/>
  <c r="G982" i="4"/>
  <c r="D982" i="4" s="1"/>
  <c r="B133" i="4"/>
  <c r="G133" i="4"/>
  <c r="D133" i="4" s="1"/>
  <c r="B549" i="4"/>
  <c r="G549" i="4"/>
  <c r="D549" i="4" s="1"/>
  <c r="B617" i="4"/>
  <c r="G617" i="4"/>
  <c r="D617" i="4" s="1"/>
  <c r="B1243" i="4"/>
  <c r="G1243" i="4"/>
  <c r="D1243" i="4" s="1"/>
  <c r="H1271" i="4"/>
  <c r="G1271" i="4" s="1"/>
  <c r="D1271" i="4" s="1"/>
  <c r="G1272" i="4"/>
  <c r="D1272" i="4" s="1"/>
  <c r="B618" i="4"/>
  <c r="B619" i="4" s="1"/>
  <c r="G618" i="4"/>
  <c r="D618" i="4" s="1"/>
  <c r="H1492" i="4"/>
  <c r="G1492" i="4" s="1"/>
  <c r="D1492" i="4" s="1"/>
  <c r="G1493" i="4"/>
  <c r="D1493" i="4" s="1"/>
  <c r="H1230" i="4"/>
  <c r="G1230" i="4" s="1"/>
  <c r="D1230" i="4" s="1"/>
  <c r="G1231" i="4"/>
  <c r="D1231" i="4" s="1"/>
  <c r="B63" i="4"/>
  <c r="B64" i="4" s="1"/>
  <c r="B65" i="4" s="1"/>
  <c r="G63" i="4"/>
  <c r="D63" i="4" s="1"/>
  <c r="G1661" i="4"/>
  <c r="D1661" i="4" s="1"/>
  <c r="G1662" i="4"/>
  <c r="D1662" i="4" s="1"/>
  <c r="G812" i="4"/>
  <c r="D812" i="4" s="1"/>
  <c r="G977" i="4"/>
  <c r="D977" i="4" s="1"/>
  <c r="G891" i="4"/>
  <c r="D891" i="4" s="1"/>
  <c r="B997" i="4"/>
  <c r="G997" i="4"/>
  <c r="D997" i="4" s="1"/>
  <c r="B1157" i="4"/>
  <c r="G1157" i="4"/>
  <c r="D1157" i="4" s="1"/>
  <c r="G134" i="4"/>
  <c r="D134" i="4" s="1"/>
  <c r="B750" i="4"/>
  <c r="G750" i="4"/>
  <c r="D750" i="4" s="1"/>
  <c r="B1485" i="4"/>
  <c r="G1485" i="4"/>
  <c r="D1485" i="4" s="1"/>
  <c r="B1343" i="4"/>
  <c r="G1343" i="4"/>
  <c r="D1343" i="4" s="1"/>
  <c r="G1603" i="4"/>
  <c r="D1603" i="4" s="1"/>
  <c r="B1372" i="4"/>
  <c r="G1372" i="4"/>
  <c r="D1372" i="4" s="1"/>
  <c r="B383" i="4"/>
  <c r="G383" i="4"/>
  <c r="D383" i="4" s="1"/>
  <c r="G275" i="4"/>
  <c r="D275" i="4" s="1"/>
  <c r="B418" i="4"/>
  <c r="G418" i="4"/>
  <c r="D418" i="4" s="1"/>
  <c r="B1452" i="4"/>
  <c r="G1452" i="4"/>
  <c r="D1452" i="4" s="1"/>
  <c r="B1302" i="4"/>
  <c r="G1302" i="4"/>
  <c r="D1302" i="4" s="1"/>
  <c r="B813" i="4"/>
  <c r="G813" i="4"/>
  <c r="D813" i="4" s="1"/>
  <c r="B490" i="4"/>
  <c r="G490" i="4"/>
  <c r="D490" i="4" s="1"/>
  <c r="B113" i="4"/>
  <c r="G113" i="4"/>
  <c r="D113" i="4" s="1"/>
  <c r="B983" i="4"/>
  <c r="G983" i="4"/>
  <c r="D983" i="4" s="1"/>
  <c r="B1381" i="4"/>
  <c r="G1381" i="4"/>
  <c r="D1381" i="4" s="1"/>
  <c r="B1581" i="4"/>
  <c r="G1581" i="4"/>
  <c r="D1581" i="4" s="1"/>
  <c r="B1547" i="4"/>
  <c r="G1547" i="4"/>
  <c r="D1547" i="4" s="1"/>
  <c r="B1085" i="4"/>
  <c r="G1085" i="4"/>
  <c r="D1085" i="4" s="1"/>
  <c r="B497" i="4"/>
  <c r="G497" i="4"/>
  <c r="D497" i="4" s="1"/>
  <c r="B406" i="4"/>
  <c r="G406" i="4"/>
  <c r="D406" i="4" s="1"/>
  <c r="B315" i="4"/>
  <c r="G315" i="4"/>
  <c r="D315" i="4" s="1"/>
  <c r="B125" i="4"/>
  <c r="G125" i="4"/>
  <c r="D125" i="4" s="1"/>
  <c r="B837" i="4"/>
  <c r="G837" i="4"/>
  <c r="D837" i="4" s="1"/>
  <c r="B119" i="4"/>
  <c r="G119" i="4"/>
  <c r="D119" i="4" s="1"/>
  <c r="B183" i="4"/>
  <c r="G183" i="4"/>
  <c r="D183" i="4" s="1"/>
  <c r="B649" i="4"/>
  <c r="G649" i="4"/>
  <c r="D649" i="4" s="1"/>
  <c r="B1191" i="4"/>
  <c r="G1191" i="4"/>
  <c r="D1191" i="4" s="1"/>
  <c r="B1429" i="4"/>
  <c r="G1429" i="4"/>
  <c r="D1429" i="4" s="1"/>
  <c r="B100" i="4"/>
  <c r="G100" i="4"/>
  <c r="D100" i="4" s="1"/>
  <c r="B1128" i="4"/>
  <c r="G1128" i="4"/>
  <c r="D1128" i="4" s="1"/>
  <c r="B706" i="4"/>
  <c r="G706" i="4"/>
  <c r="D706" i="4" s="1"/>
  <c r="B1263" i="4"/>
  <c r="G1263" i="4"/>
  <c r="D1263" i="4" s="1"/>
  <c r="B1349" i="4"/>
  <c r="G1349" i="4"/>
  <c r="D1349" i="4" s="1"/>
  <c r="G815" i="4"/>
  <c r="D815" i="4" s="1"/>
  <c r="H154" i="4"/>
  <c r="G154" i="4" s="1"/>
  <c r="D154" i="4" s="1"/>
  <c r="G155" i="4"/>
  <c r="D155" i="4" s="1"/>
  <c r="B575" i="4"/>
  <c r="B576" i="4" s="1"/>
  <c r="B577" i="4" s="1"/>
  <c r="G575" i="4"/>
  <c r="D575" i="4" s="1"/>
  <c r="B769" i="4"/>
  <c r="G769" i="4"/>
  <c r="D769" i="4" s="1"/>
  <c r="B1651" i="4"/>
  <c r="G1651" i="4"/>
  <c r="D1651" i="4" s="1"/>
  <c r="B1627" i="4"/>
  <c r="G1627" i="4"/>
  <c r="D1627" i="4" s="1"/>
  <c r="B338" i="4"/>
  <c r="G338" i="4"/>
  <c r="D338" i="4" s="1"/>
  <c r="B246" i="4"/>
  <c r="G246" i="4"/>
  <c r="D246" i="4" s="1"/>
  <c r="B814" i="4"/>
  <c r="B815" i="4" s="1"/>
  <c r="B816" i="4" s="1"/>
  <c r="B817" i="4" s="1"/>
  <c r="A818" i="4" s="1"/>
  <c r="G814" i="4"/>
  <c r="D814" i="4" s="1"/>
  <c r="B729" i="4"/>
  <c r="G729" i="4"/>
  <c r="D729" i="4" s="1"/>
  <c r="B714" i="4"/>
  <c r="G714" i="4"/>
  <c r="D714" i="4" s="1"/>
  <c r="H1264" i="4"/>
  <c r="G1264" i="4" s="1"/>
  <c r="D1264" i="4" s="1"/>
  <c r="G1265" i="4"/>
  <c r="D1265" i="4" s="1"/>
  <c r="B274" i="4"/>
  <c r="B275" i="4" s="1"/>
  <c r="G274" i="4"/>
  <c r="D274" i="4" s="1"/>
  <c r="G576" i="4"/>
  <c r="D576" i="4" s="1"/>
  <c r="G64" i="4"/>
  <c r="D64" i="4" s="1"/>
  <c r="B1569" i="4"/>
  <c r="G1569" i="4"/>
  <c r="D1569" i="4" s="1"/>
  <c r="B1331" i="4"/>
  <c r="G1331" i="4"/>
  <c r="D1331" i="4" s="1"/>
  <c r="B692" i="4"/>
  <c r="G692" i="4"/>
  <c r="D692" i="4" s="1"/>
  <c r="B447" i="4"/>
  <c r="G447" i="4"/>
  <c r="D447" i="4" s="1"/>
  <c r="B195" i="4"/>
  <c r="G195" i="4"/>
  <c r="D195" i="4" s="1"/>
  <c r="B1181" i="4"/>
  <c r="G1181" i="4"/>
  <c r="D1181" i="4" s="1"/>
  <c r="B142" i="4"/>
  <c r="G142" i="4"/>
  <c r="D142" i="4" s="1"/>
  <c r="B1077" i="4"/>
  <c r="G1077" i="4"/>
  <c r="D1077" i="4" s="1"/>
  <c r="B1596" i="4"/>
  <c r="G1596" i="4"/>
  <c r="D1596" i="4" s="1"/>
  <c r="B1399" i="4"/>
  <c r="G1399" i="4"/>
  <c r="D1399" i="4" s="1"/>
  <c r="B657" i="4"/>
  <c r="G657" i="4"/>
  <c r="D657" i="4" s="1"/>
  <c r="B212" i="4"/>
  <c r="G212" i="4"/>
  <c r="D212" i="4" s="1"/>
  <c r="B83" i="4"/>
  <c r="G83" i="4"/>
  <c r="D83" i="4" s="1"/>
  <c r="B290" i="4"/>
  <c r="G290" i="4"/>
  <c r="D290" i="4" s="1"/>
  <c r="B666" i="4"/>
  <c r="G666" i="4"/>
  <c r="D666" i="4" s="1"/>
  <c r="B819" i="4"/>
  <c r="G819" i="4"/>
  <c r="D819" i="4" s="1"/>
  <c r="B791" i="4"/>
  <c r="G791" i="4"/>
  <c r="D791" i="4" s="1"/>
  <c r="B931" i="4"/>
  <c r="G931" i="4"/>
  <c r="D931" i="4" s="1"/>
  <c r="B297" i="4"/>
  <c r="G297" i="4"/>
  <c r="D297" i="4" s="1"/>
  <c r="B1047" i="4"/>
  <c r="G1047" i="4"/>
  <c r="D1047" i="4" s="1"/>
  <c r="B1692" i="4"/>
  <c r="G1692" i="4"/>
  <c r="D1692" i="4" s="1"/>
  <c r="B894" i="4"/>
  <c r="G894" i="4"/>
  <c r="D894" i="4" s="1"/>
  <c r="B1204" i="4"/>
  <c r="G1204" i="4"/>
  <c r="D1204" i="4" s="1"/>
  <c r="B1252" i="4"/>
  <c r="G1252" i="4"/>
  <c r="D1252" i="4" s="1"/>
  <c r="B930" i="4"/>
  <c r="G930" i="4"/>
  <c r="D930" i="4" s="1"/>
  <c r="G1158" i="4"/>
  <c r="D1158" i="4" s="1"/>
  <c r="G896" i="4"/>
  <c r="D896" i="4" s="1"/>
  <c r="G1418" i="4"/>
  <c r="D1418" i="4" s="1"/>
  <c r="G888" i="4"/>
  <c r="D888" i="4" s="1"/>
  <c r="G811" i="4"/>
  <c r="D811" i="4" s="1"/>
  <c r="B895" i="4"/>
  <c r="B896" i="4" s="1"/>
  <c r="G895" i="4"/>
  <c r="D895" i="4" s="1"/>
  <c r="G907" i="4"/>
  <c r="D907" i="4" s="1"/>
  <c r="G998" i="4"/>
  <c r="D998" i="4" s="1"/>
  <c r="G619" i="4"/>
  <c r="D619" i="4" s="1"/>
  <c r="G885" i="4"/>
  <c r="D885" i="4" s="1"/>
  <c r="B1555" i="4"/>
  <c r="G1555" i="4"/>
  <c r="D1555" i="4" s="1"/>
  <c r="B239" i="4"/>
  <c r="G239" i="4"/>
  <c r="D239" i="4" s="1"/>
  <c r="B1042" i="4"/>
  <c r="G1042" i="4"/>
  <c r="D1042" i="4" s="1"/>
  <c r="B856" i="4"/>
  <c r="G856" i="4"/>
  <c r="D856" i="4" s="1"/>
  <c r="G355" i="4"/>
  <c r="D355" i="4" s="1"/>
  <c r="B723" i="4"/>
  <c r="G723" i="4"/>
  <c r="D723" i="4" s="1"/>
  <c r="B54" i="4"/>
  <c r="G54" i="4"/>
  <c r="D54" i="4" s="1"/>
  <c r="B968" i="4"/>
  <c r="G968" i="4"/>
  <c r="D968" i="4" s="1"/>
  <c r="B31" i="4"/>
  <c r="B158" i="4"/>
  <c r="G158" i="4"/>
  <c r="D158" i="4" s="1"/>
  <c r="B741" i="4"/>
  <c r="G741" i="4"/>
  <c r="D741" i="4" s="1"/>
  <c r="B996" i="4"/>
  <c r="G996" i="4"/>
  <c r="D996" i="4" s="1"/>
  <c r="B168" i="4"/>
  <c r="G168" i="4"/>
  <c r="D168" i="4" s="1"/>
  <c r="B1026" i="4"/>
  <c r="G1026" i="4"/>
  <c r="D1026" i="4" s="1"/>
  <c r="B872" i="4"/>
  <c r="G872" i="4"/>
  <c r="D872" i="4" s="1"/>
  <c r="B1148" i="4"/>
  <c r="G1148" i="4"/>
  <c r="D1148" i="4" s="1"/>
  <c r="G810" i="4"/>
  <c r="D810" i="4" s="1"/>
  <c r="B226" i="4"/>
  <c r="G226" i="4"/>
  <c r="D226" i="4" s="1"/>
  <c r="B1068" i="4"/>
  <c r="G1068" i="4"/>
  <c r="D1068" i="4" s="1"/>
  <c r="B1294" i="4"/>
  <c r="G1294" i="4"/>
  <c r="D1294" i="4" s="1"/>
  <c r="B1675" i="4"/>
  <c r="G1675" i="4"/>
  <c r="D1675" i="4" s="1"/>
  <c r="B1500" i="4"/>
  <c r="G1500" i="4"/>
  <c r="D1500" i="4" s="1"/>
  <c r="B637" i="4"/>
  <c r="G637" i="4"/>
  <c r="D637" i="4" s="1"/>
  <c r="B394" i="4"/>
  <c r="G394" i="4"/>
  <c r="D394" i="4" s="1"/>
  <c r="G1220" i="4"/>
  <c r="D1220" i="4" s="1"/>
  <c r="B1420" i="4"/>
  <c r="G1420" i="4"/>
  <c r="D1420" i="4" s="1"/>
  <c r="B574" i="4"/>
  <c r="G574" i="4"/>
  <c r="D574" i="4" s="1"/>
  <c r="B1635" i="4"/>
  <c r="G1635" i="4"/>
  <c r="D1635" i="4" s="1"/>
  <c r="B1156" i="4"/>
  <c r="G1156" i="4"/>
  <c r="D1156" i="4" s="1"/>
  <c r="B758" i="4"/>
  <c r="G758" i="4"/>
  <c r="D758" i="4" s="1"/>
  <c r="G1150" i="4"/>
  <c r="D1150" i="4" s="1"/>
  <c r="G414" i="4"/>
  <c r="D414" i="4" s="1"/>
  <c r="G735" i="4"/>
  <c r="D735" i="4" s="1"/>
  <c r="B917" i="4"/>
  <c r="B456" i="4"/>
  <c r="H805" i="4"/>
  <c r="B1509" i="4"/>
  <c r="B1167" i="4"/>
  <c r="I449" i="4"/>
  <c r="H448" i="4"/>
  <c r="I563" i="4"/>
  <c r="H562" i="4"/>
  <c r="G562" i="4" s="1"/>
  <c r="D562" i="4" s="1"/>
  <c r="I1401" i="4"/>
  <c r="H1400" i="4"/>
  <c r="I312" i="4"/>
  <c r="H311" i="4"/>
  <c r="G311" i="4" s="1"/>
  <c r="D311" i="4" s="1"/>
  <c r="I292" i="4"/>
  <c r="H291" i="4"/>
  <c r="I668" i="4"/>
  <c r="H667" i="4"/>
  <c r="I821" i="4"/>
  <c r="H820" i="4"/>
  <c r="I793" i="4"/>
  <c r="H792" i="4"/>
  <c r="I933" i="4"/>
  <c r="H932" i="4"/>
  <c r="I299" i="4"/>
  <c r="H298" i="4"/>
  <c r="I1049" i="4"/>
  <c r="H1048" i="4"/>
  <c r="I798" i="4"/>
  <c r="G797" i="4"/>
  <c r="D797" i="4" s="1"/>
  <c r="I1658" i="4"/>
  <c r="H1657" i="4"/>
  <c r="G1657" i="4" s="1"/>
  <c r="D1657" i="4" s="1"/>
  <c r="I1694" i="4"/>
  <c r="I579" i="4"/>
  <c r="G578" i="4"/>
  <c r="D578" i="4" s="1"/>
  <c r="I1206" i="4"/>
  <c r="H1205" i="4"/>
  <c r="I1309" i="4"/>
  <c r="G1308" i="4"/>
  <c r="D1308" i="4" s="1"/>
  <c r="I1666" i="4"/>
  <c r="H1665" i="4"/>
  <c r="G1665" i="4" s="1"/>
  <c r="D1665" i="4" s="1"/>
  <c r="I1254" i="4"/>
  <c r="H1253" i="4"/>
  <c r="H606" i="4"/>
  <c r="G606" i="4" s="1"/>
  <c r="D606" i="4" s="1"/>
  <c r="I807" i="4"/>
  <c r="H806" i="4"/>
  <c r="G806" i="4" s="1"/>
  <c r="D806" i="4" s="1"/>
  <c r="I197" i="4"/>
  <c r="H196" i="4"/>
  <c r="I1598" i="4"/>
  <c r="H1597" i="4"/>
  <c r="I1169" i="4"/>
  <c r="H1168" i="4"/>
  <c r="G1168" i="4" s="1"/>
  <c r="D1168" i="4" s="1"/>
  <c r="I1044" i="4"/>
  <c r="H1043" i="4"/>
  <c r="I858" i="4"/>
  <c r="H857" i="4"/>
  <c r="I357" i="4"/>
  <c r="H356" i="4"/>
  <c r="I725" i="4"/>
  <c r="H724" i="4"/>
  <c r="I56" i="4"/>
  <c r="H55" i="4"/>
  <c r="I45" i="4"/>
  <c r="H44" i="4"/>
  <c r="G44" i="4" s="1"/>
  <c r="D44" i="4" s="1"/>
  <c r="I899" i="4"/>
  <c r="H898" i="4"/>
  <c r="G898" i="4" s="1"/>
  <c r="D898" i="4" s="1"/>
  <c r="I970" i="4"/>
  <c r="I971" i="4" s="1"/>
  <c r="H969" i="4"/>
  <c r="I33" i="4"/>
  <c r="H32" i="4"/>
  <c r="G32" i="4" s="1"/>
  <c r="D32" i="4" s="1"/>
  <c r="I1035" i="4"/>
  <c r="H1034" i="4"/>
  <c r="G1034" i="4" s="1"/>
  <c r="D1034" i="4" s="1"/>
  <c r="I160" i="4"/>
  <c r="H159" i="4"/>
  <c r="I743" i="4"/>
  <c r="H742" i="4"/>
  <c r="I170" i="4"/>
  <c r="I171" i="4" s="1"/>
  <c r="H169" i="4"/>
  <c r="I1028" i="4"/>
  <c r="H1027" i="4"/>
  <c r="I874" i="4"/>
  <c r="H873" i="4"/>
  <c r="I228" i="4"/>
  <c r="H227" i="4"/>
  <c r="I529" i="4"/>
  <c r="H528" i="4"/>
  <c r="G528" i="4" s="1"/>
  <c r="D528" i="4" s="1"/>
  <c r="I1070" i="4"/>
  <c r="H1069" i="4"/>
  <c r="I1685" i="4"/>
  <c r="H1684" i="4"/>
  <c r="G1684" i="4" s="1"/>
  <c r="D1684" i="4" s="1"/>
  <c r="I1677" i="4"/>
  <c r="H1676" i="4"/>
  <c r="I1502" i="4"/>
  <c r="H1501" i="4"/>
  <c r="I509" i="4"/>
  <c r="H508" i="4"/>
  <c r="G508" i="4" s="1"/>
  <c r="D508" i="4" s="1"/>
  <c r="I639" i="4"/>
  <c r="H638" i="4"/>
  <c r="I396" i="4"/>
  <c r="H395" i="4"/>
  <c r="I1222" i="4"/>
  <c r="H1221" i="4"/>
  <c r="I1702" i="4"/>
  <c r="H1701" i="4"/>
  <c r="G1701" i="4" s="1"/>
  <c r="D1701" i="4" s="1"/>
  <c r="I1422" i="4"/>
  <c r="H1421" i="4"/>
  <c r="I1637" i="4"/>
  <c r="H1636" i="4"/>
  <c r="I1571" i="4"/>
  <c r="H1570" i="4"/>
  <c r="I1183" i="4"/>
  <c r="H1182" i="4"/>
  <c r="I784" i="4"/>
  <c r="H783" i="4"/>
  <c r="G783" i="4" s="1"/>
  <c r="D783" i="4" s="1"/>
  <c r="I214" i="4"/>
  <c r="H213" i="4"/>
  <c r="I1440" i="4"/>
  <c r="H1439" i="4"/>
  <c r="G1439" i="4" s="1"/>
  <c r="D1439" i="4" s="1"/>
  <c r="I910" i="4"/>
  <c r="H909" i="4"/>
  <c r="G909" i="4" s="1"/>
  <c r="D909" i="4" s="1"/>
  <c r="I567" i="4"/>
  <c r="G566" i="4"/>
  <c r="D566" i="4" s="1"/>
  <c r="I694" i="4"/>
  <c r="H693" i="4"/>
  <c r="I1117" i="4"/>
  <c r="H1116" i="4"/>
  <c r="I1079" i="4"/>
  <c r="H1078" i="4"/>
  <c r="I85" i="4"/>
  <c r="H84" i="4"/>
  <c r="I1240" i="4"/>
  <c r="H1239" i="4"/>
  <c r="G1239" i="4" s="1"/>
  <c r="D1239" i="4" s="1"/>
  <c r="I1511" i="4"/>
  <c r="H1510" i="4"/>
  <c r="I551" i="4"/>
  <c r="H550" i="4"/>
  <c r="I771" i="4"/>
  <c r="H770" i="4"/>
  <c r="I136" i="4"/>
  <c r="H135" i="4"/>
  <c r="I587" i="4"/>
  <c r="H586" i="4"/>
  <c r="G586" i="4" s="1"/>
  <c r="D586" i="4" s="1"/>
  <c r="I77" i="4"/>
  <c r="H76" i="4"/>
  <c r="G76" i="4" s="1"/>
  <c r="D76" i="4" s="1"/>
  <c r="I1653" i="4"/>
  <c r="H1652" i="4"/>
  <c r="I959" i="4"/>
  <c r="H958" i="4"/>
  <c r="G958" i="4" s="1"/>
  <c r="D958" i="4" s="1"/>
  <c r="H13" i="4"/>
  <c r="I1629" i="4"/>
  <c r="H1628" i="4"/>
  <c r="I752" i="4"/>
  <c r="H751" i="4"/>
  <c r="I340" i="4"/>
  <c r="H339" i="4"/>
  <c r="I919" i="4"/>
  <c r="H918" i="4"/>
  <c r="I555" i="4"/>
  <c r="H554" i="4"/>
  <c r="G554" i="4" s="1"/>
  <c r="D554" i="4" s="1"/>
  <c r="I1245" i="4"/>
  <c r="H1244" i="4"/>
  <c r="I67" i="4"/>
  <c r="H66" i="4"/>
  <c r="G66" i="4" s="1"/>
  <c r="D66" i="4" s="1"/>
  <c r="I248" i="4"/>
  <c r="H247" i="4"/>
  <c r="I1316" i="4"/>
  <c r="H1315" i="4"/>
  <c r="I1474" i="4"/>
  <c r="H1473" i="4"/>
  <c r="I1487" i="4"/>
  <c r="H1486" i="4"/>
  <c r="I1364" i="4"/>
  <c r="H1363" i="4"/>
  <c r="I597" i="4"/>
  <c r="H596" i="4"/>
  <c r="I206" i="4"/>
  <c r="H205" i="4"/>
  <c r="I625" i="4"/>
  <c r="H624" i="4"/>
  <c r="I1345" i="4"/>
  <c r="H1344" i="4"/>
  <c r="I1161" i="4"/>
  <c r="H1160" i="4"/>
  <c r="G1160" i="4" s="1"/>
  <c r="D1160" i="4" s="1"/>
  <c r="I1004" i="4"/>
  <c r="H1003" i="4"/>
  <c r="I1138" i="4"/>
  <c r="H1137" i="4"/>
  <c r="I1463" i="4"/>
  <c r="H1462" i="4"/>
  <c r="I1618" i="4"/>
  <c r="H1617" i="4"/>
  <c r="I760" i="4"/>
  <c r="H759" i="4"/>
  <c r="I945" i="4"/>
  <c r="H944" i="4"/>
  <c r="G944" i="4" s="1"/>
  <c r="D944" i="4" s="1"/>
  <c r="H143" i="4"/>
  <c r="I659" i="4"/>
  <c r="H658" i="4"/>
  <c r="I686" i="4"/>
  <c r="H685" i="4"/>
  <c r="G685" i="4" s="1"/>
  <c r="D685" i="4" s="1"/>
  <c r="I241" i="4"/>
  <c r="H240" i="4"/>
  <c r="H730" i="4"/>
  <c r="I731" i="4"/>
  <c r="I716" i="4"/>
  <c r="H715" i="4"/>
  <c r="I1333" i="4"/>
  <c r="H1332" i="4"/>
  <c r="I458" i="4"/>
  <c r="H457" i="4"/>
  <c r="I846" i="4"/>
  <c r="H845" i="4"/>
  <c r="G845" i="4" s="1"/>
  <c r="D845" i="4" s="1"/>
  <c r="I1557" i="4"/>
  <c r="H1556" i="4"/>
  <c r="I1605" i="4"/>
  <c r="H1604" i="4"/>
  <c r="I1153" i="4"/>
  <c r="H1152" i="4"/>
  <c r="G1152" i="4" s="1"/>
  <c r="D1152" i="4" s="1"/>
  <c r="I1374" i="4"/>
  <c r="H1373" i="4"/>
  <c r="I385" i="4"/>
  <c r="H384" i="4"/>
  <c r="I277" i="4"/>
  <c r="H276" i="4"/>
  <c r="I420" i="4"/>
  <c r="H419" i="4"/>
  <c r="I1337" i="4"/>
  <c r="H1336" i="4"/>
  <c r="G1336" i="4" s="1"/>
  <c r="D1336" i="4" s="1"/>
  <c r="I1454" i="4"/>
  <c r="H1453" i="4"/>
  <c r="I1304" i="4"/>
  <c r="H1303" i="4"/>
  <c r="I115" i="4"/>
  <c r="H114" i="4"/>
  <c r="I985" i="4"/>
  <c r="H984" i="4"/>
  <c r="I1383" i="4"/>
  <c r="H1382" i="4"/>
  <c r="I1583" i="4"/>
  <c r="H1582" i="4"/>
  <c r="I1549" i="4"/>
  <c r="H1548" i="4"/>
  <c r="I1087" i="4"/>
  <c r="H1086" i="4"/>
  <c r="I499" i="4"/>
  <c r="H498" i="4"/>
  <c r="I408" i="4"/>
  <c r="H407" i="4"/>
  <c r="I317" i="4"/>
  <c r="H316" i="4"/>
  <c r="I127" i="4"/>
  <c r="H126" i="4"/>
  <c r="I1393" i="4"/>
  <c r="H1392" i="4"/>
  <c r="G1392" i="4" s="1"/>
  <c r="D1392" i="4" s="1"/>
  <c r="I839" i="4"/>
  <c r="H838" i="4"/>
  <c r="I121" i="4"/>
  <c r="H120" i="4"/>
  <c r="I185" i="4"/>
  <c r="H184" i="4"/>
  <c r="I833" i="4"/>
  <c r="H832" i="4"/>
  <c r="G832" i="4" s="1"/>
  <c r="D832" i="4" s="1"/>
  <c r="I651" i="4"/>
  <c r="H650" i="4"/>
  <c r="I1215" i="4"/>
  <c r="G1214" i="4"/>
  <c r="D1214" i="4" s="1"/>
  <c r="I1280" i="4"/>
  <c r="I1193" i="4"/>
  <c r="H1192" i="4"/>
  <c r="I1431" i="4"/>
  <c r="H1430" i="4"/>
  <c r="I102" i="4"/>
  <c r="H101" i="4"/>
  <c r="I485" i="4"/>
  <c r="H484" i="4"/>
  <c r="G484" i="4" s="1"/>
  <c r="D484" i="4" s="1"/>
  <c r="I1109" i="4"/>
  <c r="H1108" i="4"/>
  <c r="G1108" i="4" s="1"/>
  <c r="D1108" i="4" s="1"/>
  <c r="I1130" i="4"/>
  <c r="H1129" i="4"/>
  <c r="I28" i="4"/>
  <c r="H27" i="4"/>
  <c r="I480" i="4"/>
  <c r="H479" i="4"/>
  <c r="G479" i="4" s="1"/>
  <c r="D479" i="4" s="1"/>
  <c r="I708" i="4"/>
  <c r="H707" i="4"/>
  <c r="I1351" i="4"/>
  <c r="H1350" i="4"/>
  <c r="I367" i="4"/>
  <c r="H366" i="4"/>
  <c r="B470" i="4" l="1"/>
  <c r="I172" i="4"/>
  <c r="H171" i="4"/>
  <c r="I472" i="4"/>
  <c r="H471" i="4"/>
  <c r="G471" i="4" s="1"/>
  <c r="D471" i="4" s="1"/>
  <c r="H971" i="4"/>
  <c r="G971" i="4" s="1"/>
  <c r="D971" i="4" s="1"/>
  <c r="I972" i="4"/>
  <c r="I1062" i="4"/>
  <c r="H1061" i="4"/>
  <c r="G1061" i="4" s="1"/>
  <c r="D1061" i="4" s="1"/>
  <c r="H1276" i="4"/>
  <c r="G1276" i="4" s="1"/>
  <c r="D1276" i="4" s="1"/>
  <c r="I1277" i="4"/>
  <c r="G1115" i="4"/>
  <c r="D1115" i="4" s="1"/>
  <c r="I1135" i="5"/>
  <c r="E1151" i="5"/>
  <c r="E1152" i="5" s="1"/>
  <c r="E1153" i="5" s="1"/>
  <c r="B1315" i="4"/>
  <c r="F367" i="5"/>
  <c r="C840" i="5"/>
  <c r="I492" i="4"/>
  <c r="B134" i="4"/>
  <c r="B135" i="4" s="1"/>
  <c r="H1295" i="4"/>
  <c r="B1295" i="4" s="1"/>
  <c r="A819" i="4"/>
  <c r="D70" i="6"/>
  <c r="H628" i="5"/>
  <c r="G628" i="5" s="1"/>
  <c r="C890" i="5"/>
  <c r="I936" i="5"/>
  <c r="H936" i="5" s="1"/>
  <c r="F1139" i="5"/>
  <c r="H921" i="5"/>
  <c r="G921" i="5" s="1"/>
  <c r="F921" i="5" s="1"/>
  <c r="I922" i="5"/>
  <c r="B26" i="5"/>
  <c r="B1116" i="5"/>
  <c r="B1336" i="5"/>
  <c r="B1277" i="5"/>
  <c r="B473" i="5"/>
  <c r="B971" i="5"/>
  <c r="B733" i="5"/>
  <c r="B137" i="5"/>
  <c r="B138" i="5" s="1"/>
  <c r="B920" i="5"/>
  <c r="B1001" i="5"/>
  <c r="B552" i="5"/>
  <c r="B706" i="5"/>
  <c r="B34" i="5"/>
  <c r="B1266" i="5"/>
  <c r="B818" i="5"/>
  <c r="I937" i="5"/>
  <c r="I938" i="5" s="1"/>
  <c r="B842" i="5"/>
  <c r="B1696" i="5"/>
  <c r="B626" i="5"/>
  <c r="B1138" i="5"/>
  <c r="B1614" i="5"/>
  <c r="B171" i="5"/>
  <c r="B897" i="4"/>
  <c r="B898" i="4" s="1"/>
  <c r="B998" i="4"/>
  <c r="B999" i="4" s="1"/>
  <c r="B1000" i="4" s="1"/>
  <c r="B1001" i="4" s="1"/>
  <c r="B1002" i="4" s="1"/>
  <c r="B1003" i="4" s="1"/>
  <c r="B620" i="4"/>
  <c r="B1158" i="4"/>
  <c r="B1159" i="4" s="1"/>
  <c r="B1160" i="4" s="1"/>
  <c r="H2" i="4"/>
  <c r="B2" i="4" s="1"/>
  <c r="I1698" i="5"/>
  <c r="H1697" i="5"/>
  <c r="C1696" i="5"/>
  <c r="F1696" i="5"/>
  <c r="F934" i="5"/>
  <c r="H1176" i="5"/>
  <c r="G1176" i="5" s="1"/>
  <c r="F1176" i="5" s="1"/>
  <c r="I1177" i="5"/>
  <c r="C1175" i="5"/>
  <c r="F1175" i="5"/>
  <c r="C14" i="5"/>
  <c r="F14" i="5"/>
  <c r="H1108" i="5"/>
  <c r="G1108" i="5" s="1"/>
  <c r="C1108" i="5" s="1"/>
  <c r="I1109" i="5"/>
  <c r="C2" i="5"/>
  <c r="F2" i="5"/>
  <c r="E2" i="5" s="1"/>
  <c r="H218" i="5"/>
  <c r="B218" i="5" s="1"/>
  <c r="G933" i="5"/>
  <c r="F933" i="5" s="1"/>
  <c r="H728" i="5"/>
  <c r="G729" i="5"/>
  <c r="C725" i="5"/>
  <c r="F725" i="5"/>
  <c r="C1205" i="5"/>
  <c r="F1205" i="5"/>
  <c r="C1653" i="5"/>
  <c r="F1653" i="5"/>
  <c r="C529" i="5"/>
  <c r="F529" i="5"/>
  <c r="C806" i="5"/>
  <c r="F806" i="5"/>
  <c r="C1631" i="5"/>
  <c r="F1631" i="5"/>
  <c r="C27" i="5"/>
  <c r="F27" i="5"/>
  <c r="C1161" i="5"/>
  <c r="F1161" i="5"/>
  <c r="C668" i="5"/>
  <c r="F668" i="5"/>
  <c r="C1316" i="5"/>
  <c r="F1316" i="5"/>
  <c r="E1316" i="5" s="1"/>
  <c r="C417" i="5"/>
  <c r="F417" i="5"/>
  <c r="C1279" i="5"/>
  <c r="F1279" i="5"/>
  <c r="C472" i="5"/>
  <c r="F472" i="5"/>
  <c r="C1442" i="5"/>
  <c r="F1442" i="5"/>
  <c r="C986" i="5"/>
  <c r="F986" i="5"/>
  <c r="C1363" i="5"/>
  <c r="F1363" i="5"/>
  <c r="C1396" i="5"/>
  <c r="F1396" i="5"/>
  <c r="C492" i="5"/>
  <c r="F492" i="5"/>
  <c r="C752" i="5"/>
  <c r="F752" i="5"/>
  <c r="C1668" i="5"/>
  <c r="F1668" i="5"/>
  <c r="H1218" i="5"/>
  <c r="G1218" i="5" s="1"/>
  <c r="I1219" i="5"/>
  <c r="C121" i="5"/>
  <c r="F121" i="5"/>
  <c r="C744" i="5"/>
  <c r="F744" i="5"/>
  <c r="C545" i="5"/>
  <c r="F545" i="5"/>
  <c r="C979" i="5"/>
  <c r="F979" i="5"/>
  <c r="C1153" i="5"/>
  <c r="F1153" i="5"/>
  <c r="C842" i="5"/>
  <c r="F842" i="5"/>
  <c r="C1240" i="5"/>
  <c r="F1240" i="5"/>
  <c r="C479" i="5"/>
  <c r="F479" i="5"/>
  <c r="C357" i="5"/>
  <c r="F357" i="5"/>
  <c r="C249" i="5"/>
  <c r="F249" i="5"/>
  <c r="C784" i="5"/>
  <c r="F784" i="5"/>
  <c r="C580" i="5"/>
  <c r="F580" i="5"/>
  <c r="C1572" i="5"/>
  <c r="F1572" i="5"/>
  <c r="C509" i="5"/>
  <c r="F509" i="5"/>
  <c r="C1639" i="5"/>
  <c r="F1639" i="5"/>
  <c r="C421" i="5"/>
  <c r="F421" i="5"/>
  <c r="C1500" i="5"/>
  <c r="F1500" i="5"/>
  <c r="C185" i="5"/>
  <c r="F185" i="5"/>
  <c r="C947" i="5"/>
  <c r="F947" i="5"/>
  <c r="C716" i="5"/>
  <c r="F716" i="5"/>
  <c r="C1660" i="5"/>
  <c r="F1660" i="5"/>
  <c r="C961" i="5"/>
  <c r="F961" i="5"/>
  <c r="C1421" i="5"/>
  <c r="F1421" i="5"/>
  <c r="C157" i="5"/>
  <c r="F157" i="5"/>
  <c r="C598" i="5"/>
  <c r="F598" i="5"/>
  <c r="C1557" i="5"/>
  <c r="F1557" i="5"/>
  <c r="C734" i="5"/>
  <c r="F734" i="5"/>
  <c r="C563" i="5"/>
  <c r="F563" i="5"/>
  <c r="C1376" i="5"/>
  <c r="F1376" i="5"/>
  <c r="C799" i="5"/>
  <c r="F799" i="5"/>
  <c r="C1049" i="5"/>
  <c r="F1049" i="5"/>
  <c r="C578" i="5"/>
  <c r="F578" i="5"/>
  <c r="C1649" i="5"/>
  <c r="F1649" i="5"/>
  <c r="C1133" i="5"/>
  <c r="F1133" i="5"/>
  <c r="C833" i="5"/>
  <c r="F833" i="5"/>
  <c r="C1274" i="5"/>
  <c r="F1274" i="5"/>
  <c r="C793" i="5"/>
  <c r="F793" i="5"/>
  <c r="C449" i="5"/>
  <c r="F449" i="5"/>
  <c r="C1244" i="5"/>
  <c r="F1244" i="5"/>
  <c r="C293" i="5"/>
  <c r="F293" i="5"/>
  <c r="C1413" i="5"/>
  <c r="F1413" i="5"/>
  <c r="C1193" i="5"/>
  <c r="F1193" i="5"/>
  <c r="C760" i="5"/>
  <c r="F760" i="5"/>
  <c r="C568" i="5"/>
  <c r="F568" i="5"/>
  <c r="C687" i="5"/>
  <c r="F687" i="5"/>
  <c r="C1140" i="5"/>
  <c r="F1140" i="5"/>
  <c r="C1420" i="5"/>
  <c r="F1420" i="5"/>
  <c r="C156" i="5"/>
  <c r="F156" i="5"/>
  <c r="C554" i="5"/>
  <c r="F554" i="5"/>
  <c r="C679" i="5"/>
  <c r="F679" i="5"/>
  <c r="C900" i="5"/>
  <c r="F900" i="5"/>
  <c r="C1089" i="5"/>
  <c r="F1089" i="5"/>
  <c r="C660" i="5"/>
  <c r="F660" i="5"/>
  <c r="C608" i="5"/>
  <c r="F608" i="5"/>
  <c r="C396" i="5"/>
  <c r="F396" i="5"/>
  <c r="C1512" i="5"/>
  <c r="F1512" i="5"/>
  <c r="C229" i="5"/>
  <c r="F229" i="5"/>
  <c r="C385" i="5"/>
  <c r="F385" i="5"/>
  <c r="C1030" i="5"/>
  <c r="F1030" i="5"/>
  <c r="C694" i="5"/>
  <c r="F694" i="5"/>
  <c r="C1169" i="5"/>
  <c r="F1169" i="5"/>
  <c r="C1588" i="5"/>
  <c r="F1588" i="5"/>
  <c r="C68" i="5"/>
  <c r="F68" i="5"/>
  <c r="C558" i="5"/>
  <c r="F558" i="5"/>
  <c r="C481" i="5"/>
  <c r="F481" i="5"/>
  <c r="C175" i="5"/>
  <c r="F175" i="5"/>
  <c r="C1604" i="5"/>
  <c r="F1604" i="5"/>
  <c r="C1503" i="5"/>
  <c r="F1503" i="5"/>
  <c r="C627" i="5"/>
  <c r="F627" i="5"/>
  <c r="C1679" i="5"/>
  <c r="F1679" i="5"/>
  <c r="C1619" i="5"/>
  <c r="F1619" i="5"/>
  <c r="C500" i="5"/>
  <c r="F500" i="5"/>
  <c r="C1647" i="5"/>
  <c r="F1647" i="5"/>
  <c r="C1117" i="5"/>
  <c r="F1117" i="5"/>
  <c r="C772" i="5"/>
  <c r="F772" i="5"/>
  <c r="C874" i="5"/>
  <c r="F874" i="5"/>
  <c r="C1304" i="5"/>
  <c r="F1304" i="5"/>
  <c r="C733" i="5"/>
  <c r="F733" i="5"/>
  <c r="C1455" i="5"/>
  <c r="F1455" i="5"/>
  <c r="C1465" i="5"/>
  <c r="F1465" i="5"/>
  <c r="C407" i="5"/>
  <c r="F407" i="5"/>
  <c r="C640" i="5"/>
  <c r="F640" i="5"/>
  <c r="C313" i="5"/>
  <c r="F313" i="5"/>
  <c r="C35" i="5"/>
  <c r="F35" i="5"/>
  <c r="C736" i="5"/>
  <c r="F736" i="5"/>
  <c r="C161" i="5"/>
  <c r="F161" i="5"/>
  <c r="C1586" i="5"/>
  <c r="F1586" i="5"/>
  <c r="C1072" i="5"/>
  <c r="F1072" i="5"/>
  <c r="C217" i="5"/>
  <c r="F217" i="5"/>
  <c r="C587" i="5"/>
  <c r="F587" i="5"/>
  <c r="C1339" i="5"/>
  <c r="F1339" i="5"/>
  <c r="B1605" i="5"/>
  <c r="C1403" i="5"/>
  <c r="F1403" i="5"/>
  <c r="C1224" i="5"/>
  <c r="F1224" i="5"/>
  <c r="C1036" i="5"/>
  <c r="F1036" i="5"/>
  <c r="C1080" i="5"/>
  <c r="F1080" i="5"/>
  <c r="C317" i="5"/>
  <c r="F317" i="5"/>
  <c r="C740" i="5"/>
  <c r="F740" i="5"/>
  <c r="C858" i="5"/>
  <c r="F858" i="5"/>
  <c r="C977" i="5"/>
  <c r="F977" i="5"/>
  <c r="C1272" i="5"/>
  <c r="F1272" i="5"/>
  <c r="C57" i="5"/>
  <c r="F57" i="5"/>
  <c r="C368" i="5"/>
  <c r="F368" i="5"/>
  <c r="C651" i="5"/>
  <c r="F651" i="5"/>
  <c r="C144" i="5"/>
  <c r="F144" i="5"/>
  <c r="C46" i="5"/>
  <c r="F46" i="5"/>
  <c r="C241" i="5"/>
  <c r="F241" i="5"/>
  <c r="C115" i="5"/>
  <c r="F115" i="5"/>
  <c r="C1665" i="5"/>
  <c r="F1665" i="5"/>
  <c r="C887" i="5"/>
  <c r="F887" i="5"/>
  <c r="C1605" i="5"/>
  <c r="F1605" i="5"/>
  <c r="C1087" i="5"/>
  <c r="F1087" i="5"/>
  <c r="I1038" i="5"/>
  <c r="H1037" i="5"/>
  <c r="G1037" i="5" s="1"/>
  <c r="C341" i="5"/>
  <c r="F341" i="5"/>
  <c r="C1255" i="5"/>
  <c r="F1255" i="5"/>
  <c r="C205" i="5"/>
  <c r="F205" i="5"/>
  <c r="C576" i="5"/>
  <c r="F576" i="5"/>
  <c r="C935" i="5"/>
  <c r="F935" i="5"/>
  <c r="C1257" i="5"/>
  <c r="F1257" i="5"/>
  <c r="C1488" i="5"/>
  <c r="F1488" i="5"/>
  <c r="C477" i="5"/>
  <c r="F477" i="5"/>
  <c r="C1308" i="5"/>
  <c r="F1308" i="5"/>
  <c r="C1045" i="5"/>
  <c r="F1045" i="5"/>
  <c r="C329" i="5"/>
  <c r="F329" i="5"/>
  <c r="C315" i="5"/>
  <c r="F315" i="5"/>
  <c r="C847" i="5"/>
  <c r="F847" i="5"/>
  <c r="C86" i="5"/>
  <c r="F86" i="5"/>
  <c r="C1434" i="5"/>
  <c r="F1434" i="5"/>
  <c r="C15" i="5"/>
  <c r="F15" i="5"/>
  <c r="C1549" i="5"/>
  <c r="F1549" i="5"/>
  <c r="C618" i="5"/>
  <c r="F618" i="5"/>
  <c r="C1384" i="5"/>
  <c r="F1384" i="5"/>
  <c r="C557" i="5"/>
  <c r="F557" i="5"/>
  <c r="C822" i="5"/>
  <c r="F822" i="5"/>
  <c r="C197" i="5"/>
  <c r="F197" i="5"/>
  <c r="C1476" i="5"/>
  <c r="F1476" i="5"/>
  <c r="C1664" i="5"/>
  <c r="F1664" i="5"/>
  <c r="C886" i="5"/>
  <c r="F886" i="5"/>
  <c r="C1265" i="5"/>
  <c r="F1265" i="5"/>
  <c r="C682" i="5"/>
  <c r="F682" i="5"/>
  <c r="C277" i="5"/>
  <c r="F277" i="5"/>
  <c r="C1352" i="5"/>
  <c r="F1352" i="5"/>
  <c r="C1324" i="5"/>
  <c r="F1324" i="5"/>
  <c r="C1005" i="5"/>
  <c r="F1005" i="5"/>
  <c r="C389" i="5"/>
  <c r="F389" i="5"/>
  <c r="C460" i="5"/>
  <c r="F460" i="5"/>
  <c r="C485" i="5"/>
  <c r="F485" i="5"/>
  <c r="C78" i="5"/>
  <c r="F78" i="5"/>
  <c r="C1296" i="5"/>
  <c r="F1296" i="5"/>
  <c r="C1366" i="5"/>
  <c r="F1366" i="5"/>
  <c r="C1424" i="5"/>
  <c r="F1424" i="5"/>
  <c r="C1687" i="5"/>
  <c r="F1687" i="5"/>
  <c r="C732" i="5"/>
  <c r="F732" i="5"/>
  <c r="C137" i="5"/>
  <c r="F137" i="5"/>
  <c r="C103" i="5"/>
  <c r="F103" i="5"/>
  <c r="C708" i="5"/>
  <c r="F708" i="5"/>
  <c r="C1184" i="5"/>
  <c r="F1184" i="5"/>
  <c r="C1346" i="5"/>
  <c r="F1346" i="5"/>
  <c r="C1704" i="5"/>
  <c r="F1704" i="5"/>
  <c r="C427" i="5"/>
  <c r="F427" i="5"/>
  <c r="C299" i="5"/>
  <c r="F299" i="5"/>
  <c r="C1599" i="5"/>
  <c r="F1599" i="5"/>
  <c r="C127" i="5"/>
  <c r="F127" i="5"/>
  <c r="C1217" i="5"/>
  <c r="F1217" i="5"/>
  <c r="G1504" i="5"/>
  <c r="B1504" i="5"/>
  <c r="H1505" i="5"/>
  <c r="G1505" i="5" s="1"/>
  <c r="I1506" i="5"/>
  <c r="I1226" i="5"/>
  <c r="H1225" i="5"/>
  <c r="H129" i="5"/>
  <c r="I130" i="5"/>
  <c r="B1224" i="5"/>
  <c r="G128" i="5"/>
  <c r="B128" i="5"/>
  <c r="I1670" i="5"/>
  <c r="H1669" i="5"/>
  <c r="G1669" i="5" s="1"/>
  <c r="H1661" i="5"/>
  <c r="G1661" i="5" s="1"/>
  <c r="G1662" i="5"/>
  <c r="H1348" i="5"/>
  <c r="I1349" i="5"/>
  <c r="H301" i="5"/>
  <c r="I302" i="5"/>
  <c r="B1347" i="5"/>
  <c r="G1347" i="5"/>
  <c r="H428" i="5"/>
  <c r="G428" i="5" s="1"/>
  <c r="I429" i="5"/>
  <c r="G300" i="5"/>
  <c r="B300" i="5"/>
  <c r="H684" i="5"/>
  <c r="G685" i="5"/>
  <c r="H688" i="5"/>
  <c r="G688" i="5" s="1"/>
  <c r="I689" i="5"/>
  <c r="H1141" i="5"/>
  <c r="I1142" i="5"/>
  <c r="G683" i="5"/>
  <c r="B683" i="5"/>
  <c r="H962" i="5"/>
  <c r="G962" i="5" s="1"/>
  <c r="I963" i="5"/>
  <c r="I118" i="5"/>
  <c r="H117" i="5"/>
  <c r="G1404" i="5"/>
  <c r="B1404" i="5"/>
  <c r="H1601" i="5"/>
  <c r="G1602" i="5"/>
  <c r="B116" i="5"/>
  <c r="G116" i="5"/>
  <c r="H176" i="5"/>
  <c r="G176" i="5" s="1"/>
  <c r="I177" i="5"/>
  <c r="I1406" i="5"/>
  <c r="H1405" i="5"/>
  <c r="B1600" i="5"/>
  <c r="G1600" i="5"/>
  <c r="I1706" i="5"/>
  <c r="H1706" i="5" s="1"/>
  <c r="G1706" i="5" s="1"/>
  <c r="H1705" i="5"/>
  <c r="G1705" i="5" s="1"/>
  <c r="H1606" i="5"/>
  <c r="I1607" i="5"/>
  <c r="G1340" i="5"/>
  <c r="G1654" i="5"/>
  <c r="B1654" i="5"/>
  <c r="H1051" i="5"/>
  <c r="I1052" i="5"/>
  <c r="B1305" i="5"/>
  <c r="G1305" i="5"/>
  <c r="G501" i="5"/>
  <c r="B501" i="5"/>
  <c r="H1457" i="5"/>
  <c r="I1458" i="5"/>
  <c r="H319" i="5"/>
  <c r="I320" i="5"/>
  <c r="I360" i="5"/>
  <c r="H359" i="5"/>
  <c r="B1377" i="5"/>
  <c r="G1377" i="5"/>
  <c r="B250" i="5"/>
  <c r="G250" i="5"/>
  <c r="I775" i="5"/>
  <c r="H774" i="5"/>
  <c r="I1634" i="5"/>
  <c r="H1633" i="5"/>
  <c r="G28" i="5"/>
  <c r="B1154" i="5"/>
  <c r="G1154" i="5"/>
  <c r="G834" i="5"/>
  <c r="B1245" i="5"/>
  <c r="G1245" i="5"/>
  <c r="G785" i="5"/>
  <c r="B145" i="5"/>
  <c r="G145" i="5"/>
  <c r="I106" i="5"/>
  <c r="H105" i="5"/>
  <c r="H849" i="5"/>
  <c r="I850" i="5"/>
  <c r="I89" i="5"/>
  <c r="H88" i="5"/>
  <c r="B669" i="5"/>
  <c r="G669" i="5"/>
  <c r="H653" i="5"/>
  <c r="I654" i="5"/>
  <c r="G1073" i="5"/>
  <c r="B1073" i="5"/>
  <c r="H620" i="5"/>
  <c r="G621" i="5"/>
  <c r="B422" i="5"/>
  <c r="G422" i="5"/>
  <c r="I344" i="5"/>
  <c r="H343" i="5"/>
  <c r="G1118" i="5"/>
  <c r="H718" i="5"/>
  <c r="I719" i="5"/>
  <c r="H876" i="5"/>
  <c r="I877" i="5"/>
  <c r="H1490" i="5"/>
  <c r="I1491" i="5"/>
  <c r="I1083" i="5"/>
  <c r="H1082" i="5"/>
  <c r="G1309" i="5"/>
  <c r="H409" i="5"/>
  <c r="I410" i="5"/>
  <c r="H462" i="5"/>
  <c r="I463" i="5"/>
  <c r="B358" i="5"/>
  <c r="G358" i="5"/>
  <c r="H1378" i="5"/>
  <c r="I1379" i="5"/>
  <c r="H251" i="5"/>
  <c r="I252" i="5"/>
  <c r="B773" i="5"/>
  <c r="G773" i="5"/>
  <c r="B1632" i="5"/>
  <c r="G1632" i="5"/>
  <c r="B1273" i="5"/>
  <c r="G1273" i="5"/>
  <c r="H29" i="5"/>
  <c r="I30" i="5"/>
  <c r="H1155" i="5"/>
  <c r="I1156" i="5"/>
  <c r="H835" i="5"/>
  <c r="I836" i="5"/>
  <c r="I1247" i="5"/>
  <c r="H1246" i="5"/>
  <c r="I787" i="5"/>
  <c r="H786" i="5"/>
  <c r="H146" i="5"/>
  <c r="I147" i="5"/>
  <c r="B104" i="5"/>
  <c r="G104" i="5"/>
  <c r="G848" i="5"/>
  <c r="B87" i="5"/>
  <c r="G87" i="5"/>
  <c r="H670" i="5"/>
  <c r="I671" i="5"/>
  <c r="G652" i="5"/>
  <c r="B652" i="5"/>
  <c r="H1074" i="5"/>
  <c r="I1075" i="5"/>
  <c r="G619" i="5"/>
  <c r="B619" i="5"/>
  <c r="H423" i="5"/>
  <c r="I424" i="5"/>
  <c r="H219" i="5"/>
  <c r="G220" i="5"/>
  <c r="B342" i="5"/>
  <c r="G342" i="5"/>
  <c r="G1006" i="5"/>
  <c r="B875" i="5"/>
  <c r="G875" i="5"/>
  <c r="G1489" i="5"/>
  <c r="B1489" i="5"/>
  <c r="H1310" i="5"/>
  <c r="I1311" i="5"/>
  <c r="G408" i="5"/>
  <c r="B408" i="5"/>
  <c r="G461" i="5"/>
  <c r="B461" i="5"/>
  <c r="H483" i="5"/>
  <c r="G484" i="5"/>
  <c r="I1682" i="5"/>
  <c r="H1681" i="5"/>
  <c r="B1090" i="5"/>
  <c r="G1090" i="5"/>
  <c r="H1368" i="5"/>
  <c r="I1369" i="5"/>
  <c r="H1242" i="5"/>
  <c r="G1243" i="5"/>
  <c r="I232" i="5"/>
  <c r="H231" i="5"/>
  <c r="I1690" i="5"/>
  <c r="H1689" i="5"/>
  <c r="H610" i="5"/>
  <c r="I611" i="5"/>
  <c r="G330" i="5"/>
  <c r="G794" i="5"/>
  <c r="B794" i="5"/>
  <c r="H824" i="5"/>
  <c r="I825" i="5"/>
  <c r="H70" i="5"/>
  <c r="G71" i="5"/>
  <c r="G510" i="5"/>
  <c r="H387" i="5"/>
  <c r="G388" i="5"/>
  <c r="I1642" i="5"/>
  <c r="H1641" i="5"/>
  <c r="I1399" i="5"/>
  <c r="H1398" i="5"/>
  <c r="H1551" i="5"/>
  <c r="I1552" i="5"/>
  <c r="B294" i="5"/>
  <c r="G294" i="5"/>
  <c r="G1325" i="5"/>
  <c r="I989" i="5"/>
  <c r="H988" i="5"/>
  <c r="G47" i="5"/>
  <c r="B761" i="5"/>
  <c r="G761" i="5"/>
  <c r="B198" i="5"/>
  <c r="G198" i="5"/>
  <c r="H808" i="5"/>
  <c r="I809" i="5"/>
  <c r="I861" i="5"/>
  <c r="H860" i="5"/>
  <c r="G1648" i="5"/>
  <c r="G978" i="5"/>
  <c r="G482" i="5"/>
  <c r="B1680" i="5"/>
  <c r="G1680" i="5"/>
  <c r="I1092" i="5"/>
  <c r="H1091" i="5"/>
  <c r="G1367" i="5"/>
  <c r="B1367" i="5"/>
  <c r="B1241" i="5"/>
  <c r="G1241" i="5"/>
  <c r="B230" i="5"/>
  <c r="G230" i="5"/>
  <c r="G1688" i="5"/>
  <c r="G609" i="5"/>
  <c r="H331" i="5"/>
  <c r="I332" i="5"/>
  <c r="H795" i="5"/>
  <c r="I796" i="5"/>
  <c r="G823" i="5"/>
  <c r="B823" i="5"/>
  <c r="G1587" i="5"/>
  <c r="B1587" i="5"/>
  <c r="G69" i="5"/>
  <c r="B69" i="5"/>
  <c r="H511" i="5"/>
  <c r="I512" i="5"/>
  <c r="B386" i="5"/>
  <c r="G386" i="5"/>
  <c r="B1640" i="5"/>
  <c r="G1640" i="5"/>
  <c r="G1397" i="5"/>
  <c r="B1550" i="5"/>
  <c r="G1550" i="5"/>
  <c r="H295" i="5"/>
  <c r="I296" i="5"/>
  <c r="I1327" i="5"/>
  <c r="H1326" i="5"/>
  <c r="B987" i="5"/>
  <c r="G987" i="5"/>
  <c r="I49" i="5"/>
  <c r="H48" i="5"/>
  <c r="I763" i="5"/>
  <c r="H762" i="5"/>
  <c r="G588" i="5"/>
  <c r="H1119" i="5"/>
  <c r="I1120" i="5"/>
  <c r="H199" i="5"/>
  <c r="I200" i="5"/>
  <c r="H570" i="5"/>
  <c r="I571" i="5"/>
  <c r="I532" i="5"/>
  <c r="H531" i="5"/>
  <c r="H547" i="5"/>
  <c r="G548" i="5"/>
  <c r="G599" i="5"/>
  <c r="B599" i="5"/>
  <c r="H487" i="5"/>
  <c r="I488" i="5"/>
  <c r="H139" i="5"/>
  <c r="I140" i="5"/>
  <c r="G478" i="5"/>
  <c r="H1574" i="5"/>
  <c r="I1575" i="5"/>
  <c r="I903" i="5"/>
  <c r="H902" i="5"/>
  <c r="G1466" i="5"/>
  <c r="B1466" i="5"/>
  <c r="H1135" i="5"/>
  <c r="G1136" i="5"/>
  <c r="B661" i="5"/>
  <c r="G661" i="5"/>
  <c r="H696" i="5"/>
  <c r="I697" i="5"/>
  <c r="H1171" i="5"/>
  <c r="I1172" i="5"/>
  <c r="G36" i="5"/>
  <c r="I583" i="5"/>
  <c r="H582" i="5"/>
  <c r="B450" i="5"/>
  <c r="G450" i="5"/>
  <c r="B369" i="5"/>
  <c r="G369" i="5"/>
  <c r="H1281" i="5"/>
  <c r="I1282" i="5"/>
  <c r="H1478" i="5"/>
  <c r="I1479" i="5"/>
  <c r="G1185" i="5"/>
  <c r="B1185" i="5"/>
  <c r="H949" i="5"/>
  <c r="I950" i="5"/>
  <c r="B493" i="5"/>
  <c r="G493" i="5"/>
  <c r="G936" i="5"/>
  <c r="B936" i="5"/>
  <c r="G948" i="5"/>
  <c r="B1194" i="5"/>
  <c r="G1194" i="5"/>
  <c r="B1206" i="5"/>
  <c r="G1206" i="5"/>
  <c r="H207" i="5"/>
  <c r="I208" i="5"/>
  <c r="B753" i="5"/>
  <c r="G753" i="5"/>
  <c r="I1622" i="5"/>
  <c r="H1621" i="5"/>
  <c r="B278" i="5"/>
  <c r="G278" i="5"/>
  <c r="H565" i="5"/>
  <c r="G566" i="5"/>
  <c r="B1353" i="5"/>
  <c r="G1353" i="5"/>
  <c r="H629" i="5"/>
  <c r="I630" i="5"/>
  <c r="B577" i="5"/>
  <c r="G577" i="5"/>
  <c r="G486" i="5"/>
  <c r="G138" i="5"/>
  <c r="G1573" i="5"/>
  <c r="B1573" i="5"/>
  <c r="B901" i="5"/>
  <c r="G901" i="5"/>
  <c r="H1467" i="5"/>
  <c r="I1468" i="5"/>
  <c r="B1134" i="5"/>
  <c r="G1134" i="5"/>
  <c r="H662" i="5"/>
  <c r="I663" i="5"/>
  <c r="G695" i="5"/>
  <c r="B695" i="5"/>
  <c r="B1170" i="5"/>
  <c r="G1170" i="5"/>
  <c r="H37" i="5"/>
  <c r="I38" i="5"/>
  <c r="G581" i="5"/>
  <c r="H451" i="5"/>
  <c r="I452" i="5"/>
  <c r="H370" i="5"/>
  <c r="I371" i="5"/>
  <c r="G1280" i="5"/>
  <c r="G1477" i="5"/>
  <c r="B1477" i="5"/>
  <c r="H1186" i="5"/>
  <c r="I1187" i="5"/>
  <c r="H589" i="5"/>
  <c r="I590" i="5"/>
  <c r="G569" i="5"/>
  <c r="G546" i="5"/>
  <c r="H1426" i="5"/>
  <c r="I1427" i="5"/>
  <c r="I601" i="5"/>
  <c r="H600" i="5"/>
  <c r="H1559" i="5"/>
  <c r="I1560" i="5"/>
  <c r="H494" i="5"/>
  <c r="G495" i="5"/>
  <c r="B807" i="5"/>
  <c r="G807" i="5"/>
  <c r="G859" i="5"/>
  <c r="B859" i="5"/>
  <c r="G1425" i="5"/>
  <c r="B1425" i="5"/>
  <c r="B1558" i="5"/>
  <c r="G1558" i="5"/>
  <c r="I1196" i="5"/>
  <c r="H1195" i="5"/>
  <c r="I1208" i="5"/>
  <c r="H1207" i="5"/>
  <c r="B206" i="5"/>
  <c r="G206" i="5"/>
  <c r="H754" i="5"/>
  <c r="I755" i="5"/>
  <c r="B1620" i="5"/>
  <c r="G1620" i="5"/>
  <c r="H279" i="5"/>
  <c r="I280" i="5"/>
  <c r="G564" i="5"/>
  <c r="I1355" i="5"/>
  <c r="H1354" i="5"/>
  <c r="B1256" i="5"/>
  <c r="G1256" i="5"/>
  <c r="H1047" i="5"/>
  <c r="G1048" i="5"/>
  <c r="I747" i="5"/>
  <c r="H746" i="5"/>
  <c r="G800" i="5"/>
  <c r="I81" i="5"/>
  <c r="H80" i="5"/>
  <c r="G3" i="5"/>
  <c r="B3" i="5"/>
  <c r="H1514" i="5"/>
  <c r="I1515" i="5"/>
  <c r="B1297" i="5"/>
  <c r="G1297" i="5"/>
  <c r="H642" i="5"/>
  <c r="I643" i="5"/>
  <c r="I1319" i="5"/>
  <c r="H1318" i="5"/>
  <c r="G314" i="5"/>
  <c r="H1163" i="5"/>
  <c r="G1164" i="5"/>
  <c r="I1387" i="5"/>
  <c r="H1386" i="5"/>
  <c r="B397" i="5"/>
  <c r="G397" i="5"/>
  <c r="H163" i="5"/>
  <c r="I164" i="5"/>
  <c r="B1435" i="5"/>
  <c r="G1435" i="5"/>
  <c r="H59" i="5"/>
  <c r="G60" i="5"/>
  <c r="G16" i="5"/>
  <c r="B16" i="5"/>
  <c r="G1031" i="5"/>
  <c r="B1031" i="5"/>
  <c r="B242" i="5"/>
  <c r="G242" i="5"/>
  <c r="B709" i="5"/>
  <c r="G709" i="5"/>
  <c r="G1443" i="5"/>
  <c r="G1414" i="5"/>
  <c r="H187" i="5"/>
  <c r="I188" i="5"/>
  <c r="H123" i="5"/>
  <c r="I124" i="5"/>
  <c r="H1007" i="5"/>
  <c r="I1008" i="5"/>
  <c r="B717" i="5"/>
  <c r="G717" i="5"/>
  <c r="B1081" i="5"/>
  <c r="G1081" i="5"/>
  <c r="G530" i="5"/>
  <c r="I1342" i="5"/>
  <c r="H1341" i="5"/>
  <c r="H1655" i="5"/>
  <c r="I1656" i="5"/>
  <c r="B1050" i="5"/>
  <c r="G1050" i="5"/>
  <c r="H1306" i="5"/>
  <c r="G1307" i="5"/>
  <c r="H502" i="5"/>
  <c r="I503" i="5"/>
  <c r="G1456" i="5"/>
  <c r="B1456" i="5"/>
  <c r="B318" i="5"/>
  <c r="G318" i="5"/>
  <c r="B1046" i="5"/>
  <c r="G1046" i="5"/>
  <c r="B745" i="5"/>
  <c r="G745" i="5"/>
  <c r="H801" i="5"/>
  <c r="G802" i="5"/>
  <c r="G79" i="5"/>
  <c r="H4" i="5"/>
  <c r="I5" i="5"/>
  <c r="I7" i="5" s="1"/>
  <c r="H7" i="5" s="1"/>
  <c r="B7" i="5" s="1"/>
  <c r="G1513" i="5"/>
  <c r="B1513" i="5"/>
  <c r="I1299" i="5"/>
  <c r="H1298" i="5"/>
  <c r="B641" i="5"/>
  <c r="G641" i="5"/>
  <c r="B1317" i="5"/>
  <c r="G1317" i="5"/>
  <c r="B1162" i="5"/>
  <c r="G1162" i="5"/>
  <c r="B1385" i="5"/>
  <c r="G1385" i="5"/>
  <c r="H398" i="5"/>
  <c r="I399" i="5"/>
  <c r="B162" i="5"/>
  <c r="G162" i="5"/>
  <c r="H1436" i="5"/>
  <c r="G1437" i="5"/>
  <c r="G58" i="5"/>
  <c r="B58" i="5"/>
  <c r="H17" i="5"/>
  <c r="I18" i="5"/>
  <c r="H1032" i="5"/>
  <c r="I1033" i="5"/>
  <c r="I244" i="5"/>
  <c r="H243" i="5"/>
  <c r="H710" i="5"/>
  <c r="I711" i="5"/>
  <c r="I1445" i="5"/>
  <c r="H1444" i="5"/>
  <c r="H1415" i="5"/>
  <c r="I1416" i="5"/>
  <c r="B186" i="5"/>
  <c r="G186" i="5"/>
  <c r="G122" i="5"/>
  <c r="B122" i="5"/>
  <c r="B1264" i="4"/>
  <c r="B1265" i="4" s="1"/>
  <c r="B1266" i="4" s="1"/>
  <c r="H1304" i="4"/>
  <c r="G1305" i="4"/>
  <c r="D1305" i="4" s="1"/>
  <c r="B550" i="4"/>
  <c r="G550" i="4"/>
  <c r="D550" i="4" s="1"/>
  <c r="B84" i="4"/>
  <c r="G84" i="4"/>
  <c r="D84" i="4" s="1"/>
  <c r="B213" i="4"/>
  <c r="G213" i="4"/>
  <c r="D213" i="4" s="1"/>
  <c r="B1636" i="4"/>
  <c r="G1636" i="4"/>
  <c r="D1636" i="4" s="1"/>
  <c r="G1221" i="4"/>
  <c r="D1221" i="4" s="1"/>
  <c r="B1501" i="4"/>
  <c r="G1501" i="4"/>
  <c r="D1501" i="4" s="1"/>
  <c r="B1069" i="4"/>
  <c r="G1069" i="4"/>
  <c r="D1069" i="4" s="1"/>
  <c r="B1027" i="4"/>
  <c r="G1027" i="4"/>
  <c r="D1027" i="4" s="1"/>
  <c r="B857" i="4"/>
  <c r="G857" i="4"/>
  <c r="D857" i="4" s="1"/>
  <c r="B196" i="4"/>
  <c r="G196" i="4"/>
  <c r="D196" i="4" s="1"/>
  <c r="B1048" i="4"/>
  <c r="G1048" i="4"/>
  <c r="D1048" i="4" s="1"/>
  <c r="B932" i="4"/>
  <c r="G932" i="4"/>
  <c r="D932" i="4" s="1"/>
  <c r="B291" i="4"/>
  <c r="G291" i="4"/>
  <c r="D291" i="4" s="1"/>
  <c r="B448" i="4"/>
  <c r="G448" i="4"/>
  <c r="D448" i="4" s="1"/>
  <c r="B730" i="4"/>
  <c r="G730" i="4"/>
  <c r="D730" i="4" s="1"/>
  <c r="B770" i="4"/>
  <c r="G770" i="4"/>
  <c r="D770" i="4" s="1"/>
  <c r="B1570" i="4"/>
  <c r="G1570" i="4"/>
  <c r="D1570" i="4" s="1"/>
  <c r="G356" i="4"/>
  <c r="D356" i="4" s="1"/>
  <c r="B1253" i="4"/>
  <c r="G1253" i="4"/>
  <c r="D1253" i="4" s="1"/>
  <c r="B184" i="4"/>
  <c r="G184" i="4"/>
  <c r="D184" i="4" s="1"/>
  <c r="B126" i="4"/>
  <c r="G126" i="4"/>
  <c r="D126" i="4" s="1"/>
  <c r="B1086" i="4"/>
  <c r="G1086" i="4"/>
  <c r="D1086" i="4" s="1"/>
  <c r="B984" i="4"/>
  <c r="G984" i="4"/>
  <c r="D984" i="4" s="1"/>
  <c r="B1453" i="4"/>
  <c r="G1453" i="4"/>
  <c r="D1453" i="4" s="1"/>
  <c r="B1604" i="4"/>
  <c r="G1604" i="4"/>
  <c r="D1604" i="4" s="1"/>
  <c r="B1332" i="4"/>
  <c r="G1332" i="4"/>
  <c r="D1332" i="4" s="1"/>
  <c r="B759" i="4"/>
  <c r="G759" i="4"/>
  <c r="D759" i="4" s="1"/>
  <c r="G1003" i="4"/>
  <c r="D1003" i="4" s="1"/>
  <c r="B624" i="4"/>
  <c r="G624" i="4"/>
  <c r="D624" i="4" s="1"/>
  <c r="B1486" i="4"/>
  <c r="G1486" i="4"/>
  <c r="D1486" i="4" s="1"/>
  <c r="B339" i="4"/>
  <c r="G339" i="4"/>
  <c r="D339" i="4" s="1"/>
  <c r="B13" i="4"/>
  <c r="G13" i="4"/>
  <c r="H551" i="4"/>
  <c r="G551" i="4" s="1"/>
  <c r="D551" i="4" s="1"/>
  <c r="G552" i="4"/>
  <c r="D552" i="4" s="1"/>
  <c r="B1078" i="4"/>
  <c r="G1078" i="4"/>
  <c r="D1078" i="4" s="1"/>
  <c r="B1421" i="4"/>
  <c r="G1421" i="4"/>
  <c r="D1421" i="4" s="1"/>
  <c r="B395" i="4"/>
  <c r="G395" i="4"/>
  <c r="D395" i="4" s="1"/>
  <c r="B1676" i="4"/>
  <c r="G1676" i="4"/>
  <c r="D1676" i="4" s="1"/>
  <c r="B169" i="4"/>
  <c r="G169" i="4"/>
  <c r="D169" i="4" s="1"/>
  <c r="B32" i="4"/>
  <c r="B55" i="4"/>
  <c r="G55" i="4"/>
  <c r="D55" i="4" s="1"/>
  <c r="B1043" i="4"/>
  <c r="G1043" i="4"/>
  <c r="D1043" i="4" s="1"/>
  <c r="B1693" i="4"/>
  <c r="G1693" i="4"/>
  <c r="D1693" i="4" s="1"/>
  <c r="B792" i="4"/>
  <c r="G792" i="4"/>
  <c r="D792" i="4" s="1"/>
  <c r="H1333" i="4"/>
  <c r="G1333" i="4" s="1"/>
  <c r="D1333" i="4" s="1"/>
  <c r="G1334" i="4"/>
  <c r="D1334" i="4" s="1"/>
  <c r="G135" i="4"/>
  <c r="D135" i="4" s="1"/>
  <c r="B1350" i="4"/>
  <c r="G1350" i="4"/>
  <c r="D1350" i="4" s="1"/>
  <c r="B27" i="4"/>
  <c r="G27" i="4"/>
  <c r="D27" i="4" s="1"/>
  <c r="B101" i="4"/>
  <c r="G101" i="4"/>
  <c r="D101" i="4" s="1"/>
  <c r="B120" i="4"/>
  <c r="G120" i="4"/>
  <c r="D120" i="4" s="1"/>
  <c r="B316" i="4"/>
  <c r="G316" i="4"/>
  <c r="D316" i="4" s="1"/>
  <c r="B1548" i="4"/>
  <c r="G1548" i="4"/>
  <c r="D1548" i="4" s="1"/>
  <c r="B114" i="4"/>
  <c r="G114" i="4"/>
  <c r="D114" i="4" s="1"/>
  <c r="B384" i="4"/>
  <c r="G384" i="4"/>
  <c r="D384" i="4" s="1"/>
  <c r="B1556" i="4"/>
  <c r="G1556" i="4"/>
  <c r="D1556" i="4" s="1"/>
  <c r="B715" i="4"/>
  <c r="G715" i="4"/>
  <c r="D715" i="4" s="1"/>
  <c r="B658" i="4"/>
  <c r="G658" i="4"/>
  <c r="D658" i="4" s="1"/>
  <c r="B1617" i="4"/>
  <c r="G1617" i="4"/>
  <c r="D1617" i="4" s="1"/>
  <c r="B205" i="4"/>
  <c r="G205" i="4"/>
  <c r="D205" i="4" s="1"/>
  <c r="B1473" i="4"/>
  <c r="G1473" i="4"/>
  <c r="D1473" i="4" s="1"/>
  <c r="B1244" i="4"/>
  <c r="G1244" i="4"/>
  <c r="D1244" i="4" s="1"/>
  <c r="B751" i="4"/>
  <c r="G751" i="4"/>
  <c r="D751" i="4" s="1"/>
  <c r="H170" i="4"/>
  <c r="G170" i="4" s="1"/>
  <c r="D170" i="4" s="1"/>
  <c r="G171" i="4"/>
  <c r="D171" i="4" s="1"/>
  <c r="H312" i="4"/>
  <c r="G312" i="4" s="1"/>
  <c r="D312" i="4" s="1"/>
  <c r="G313" i="4"/>
  <c r="D313" i="4" s="1"/>
  <c r="B159" i="4"/>
  <c r="G159" i="4"/>
  <c r="D159" i="4" s="1"/>
  <c r="B1597" i="4"/>
  <c r="G1597" i="4"/>
  <c r="D1597" i="4" s="1"/>
  <c r="B667" i="4"/>
  <c r="G667" i="4"/>
  <c r="D667" i="4" s="1"/>
  <c r="B366" i="4"/>
  <c r="G366" i="4"/>
  <c r="D366" i="4" s="1"/>
  <c r="H1549" i="4"/>
  <c r="G1550" i="4"/>
  <c r="D1550" i="4" s="1"/>
  <c r="H385" i="4"/>
  <c r="G385" i="4" s="1"/>
  <c r="D385" i="4" s="1"/>
  <c r="G386" i="4"/>
  <c r="D386" i="4" s="1"/>
  <c r="H1161" i="4"/>
  <c r="G1161" i="4" s="1"/>
  <c r="D1161" i="4" s="1"/>
  <c r="G1162" i="4"/>
  <c r="D1162" i="4" s="1"/>
  <c r="B1652" i="4"/>
  <c r="G1652" i="4"/>
  <c r="D1652" i="4" s="1"/>
  <c r="B1510" i="4"/>
  <c r="G1510" i="4"/>
  <c r="D1510" i="4" s="1"/>
  <c r="B1116" i="4"/>
  <c r="G1116" i="4"/>
  <c r="D1116" i="4" s="1"/>
  <c r="B1182" i="4"/>
  <c r="G1182" i="4"/>
  <c r="D1182" i="4" s="1"/>
  <c r="B638" i="4"/>
  <c r="G638" i="4"/>
  <c r="D638" i="4" s="1"/>
  <c r="B227" i="4"/>
  <c r="G227" i="4"/>
  <c r="D227" i="4" s="1"/>
  <c r="B742" i="4"/>
  <c r="G742" i="4"/>
  <c r="D742" i="4" s="1"/>
  <c r="B969" i="4"/>
  <c r="G969" i="4"/>
  <c r="D969" i="4" s="1"/>
  <c r="B724" i="4"/>
  <c r="G724" i="4"/>
  <c r="D724" i="4" s="1"/>
  <c r="B1205" i="4"/>
  <c r="G1205" i="4"/>
  <c r="D1205" i="4" s="1"/>
  <c r="B298" i="4"/>
  <c r="G298" i="4"/>
  <c r="D298" i="4" s="1"/>
  <c r="B820" i="4"/>
  <c r="G820" i="4"/>
  <c r="D820" i="4" s="1"/>
  <c r="B1400" i="4"/>
  <c r="G1400" i="4"/>
  <c r="D1400" i="4" s="1"/>
  <c r="B873" i="4"/>
  <c r="G873" i="4"/>
  <c r="D873" i="4" s="1"/>
  <c r="H1280" i="4"/>
  <c r="G1281" i="4"/>
  <c r="D1281" i="4" s="1"/>
  <c r="B1129" i="4"/>
  <c r="G1129" i="4"/>
  <c r="D1129" i="4" s="1"/>
  <c r="B1430" i="4"/>
  <c r="G1430" i="4"/>
  <c r="D1430" i="4" s="1"/>
  <c r="B650" i="4"/>
  <c r="G650" i="4"/>
  <c r="D650" i="4" s="1"/>
  <c r="B838" i="4"/>
  <c r="G838" i="4"/>
  <c r="D838" i="4" s="1"/>
  <c r="B407" i="4"/>
  <c r="G407" i="4"/>
  <c r="D407" i="4" s="1"/>
  <c r="B1582" i="4"/>
  <c r="G1582" i="4"/>
  <c r="D1582" i="4" s="1"/>
  <c r="B491" i="4"/>
  <c r="G491" i="4"/>
  <c r="D491" i="4" s="1"/>
  <c r="B419" i="4"/>
  <c r="G419" i="4"/>
  <c r="D419" i="4" s="1"/>
  <c r="B1373" i="4"/>
  <c r="G1373" i="4"/>
  <c r="D1373" i="4" s="1"/>
  <c r="H731" i="4"/>
  <c r="G731" i="4" s="1"/>
  <c r="D731" i="4" s="1"/>
  <c r="G732" i="4"/>
  <c r="D732" i="4" s="1"/>
  <c r="B143" i="4"/>
  <c r="G143" i="4"/>
  <c r="D143" i="4" s="1"/>
  <c r="B1462" i="4"/>
  <c r="G1462" i="4"/>
  <c r="D1462" i="4" s="1"/>
  <c r="B596" i="4"/>
  <c r="G596" i="4"/>
  <c r="D596" i="4" s="1"/>
  <c r="G1315" i="4"/>
  <c r="D1315" i="4" s="1"/>
  <c r="B1628" i="4"/>
  <c r="G1628" i="4"/>
  <c r="D1628" i="4" s="1"/>
  <c r="H1653" i="4"/>
  <c r="G1654" i="4"/>
  <c r="D1654" i="4" s="1"/>
  <c r="H970" i="4"/>
  <c r="G970" i="4" s="1"/>
  <c r="D970" i="4" s="1"/>
  <c r="H1658" i="4"/>
  <c r="G1658" i="4" s="1"/>
  <c r="D1658" i="4" s="1"/>
  <c r="G1659" i="4"/>
  <c r="D1659" i="4" s="1"/>
  <c r="H492" i="4"/>
  <c r="G493" i="4"/>
  <c r="D493" i="4" s="1"/>
  <c r="B693" i="4"/>
  <c r="G693" i="4"/>
  <c r="D693" i="4" s="1"/>
  <c r="B707" i="4"/>
  <c r="G707" i="4"/>
  <c r="D707" i="4" s="1"/>
  <c r="B1192" i="4"/>
  <c r="G1192" i="4"/>
  <c r="D1192" i="4" s="1"/>
  <c r="B498" i="4"/>
  <c r="G498" i="4"/>
  <c r="D498" i="4" s="1"/>
  <c r="B1382" i="4"/>
  <c r="G1382" i="4"/>
  <c r="D1382" i="4" s="1"/>
  <c r="B1303" i="4"/>
  <c r="G1303" i="4"/>
  <c r="D1303" i="4" s="1"/>
  <c r="B276" i="4"/>
  <c r="G276" i="4"/>
  <c r="D276" i="4" s="1"/>
  <c r="B457" i="4"/>
  <c r="G457" i="4"/>
  <c r="D457" i="4" s="1"/>
  <c r="B240" i="4"/>
  <c r="G240" i="4"/>
  <c r="D240" i="4" s="1"/>
  <c r="B1137" i="4"/>
  <c r="G1137" i="4"/>
  <c r="D1137" i="4" s="1"/>
  <c r="B1344" i="4"/>
  <c r="G1344" i="4"/>
  <c r="D1344" i="4" s="1"/>
  <c r="B1363" i="4"/>
  <c r="G1363" i="4"/>
  <c r="D1363" i="4" s="1"/>
  <c r="B247" i="4"/>
  <c r="G247" i="4"/>
  <c r="D247" i="4" s="1"/>
  <c r="B918" i="4"/>
  <c r="G918" i="4"/>
  <c r="D918" i="4" s="1"/>
  <c r="H1240" i="4"/>
  <c r="G1240" i="4" s="1"/>
  <c r="D1240" i="4" s="1"/>
  <c r="G1241" i="4"/>
  <c r="D1241" i="4" s="1"/>
  <c r="H1598" i="4"/>
  <c r="G1599" i="4"/>
  <c r="D1599" i="4" s="1"/>
  <c r="H1254" i="4"/>
  <c r="G1255" i="4"/>
  <c r="D1255" i="4" s="1"/>
  <c r="H563" i="4"/>
  <c r="G563" i="4" s="1"/>
  <c r="D563" i="4" s="1"/>
  <c r="G564" i="4"/>
  <c r="D564" i="4" s="1"/>
  <c r="B805" i="4"/>
  <c r="B806" i="4" s="1"/>
  <c r="G805" i="4"/>
  <c r="D805" i="4" s="1"/>
  <c r="B66" i="4"/>
  <c r="B1152" i="4"/>
  <c r="B685" i="4"/>
  <c r="B578" i="4"/>
  <c r="B1168" i="4"/>
  <c r="I128" i="4"/>
  <c r="H127" i="4"/>
  <c r="I687" i="4"/>
  <c r="H686" i="4"/>
  <c r="G686" i="4" s="1"/>
  <c r="D686" i="4" s="1"/>
  <c r="I1080" i="4"/>
  <c r="H1079" i="4"/>
  <c r="I568" i="4"/>
  <c r="G567" i="4"/>
  <c r="D567" i="4" s="1"/>
  <c r="I785" i="4"/>
  <c r="H784" i="4"/>
  <c r="G784" i="4" s="1"/>
  <c r="D784" i="4" s="1"/>
  <c r="I1423" i="4"/>
  <c r="H1422" i="4"/>
  <c r="I397" i="4"/>
  <c r="H396" i="4"/>
  <c r="I1678" i="4"/>
  <c r="H1677" i="4"/>
  <c r="I530" i="4"/>
  <c r="H529" i="4"/>
  <c r="G529" i="4" s="1"/>
  <c r="D529" i="4" s="1"/>
  <c r="I34" i="4"/>
  <c r="H33" i="4"/>
  <c r="G33" i="4" s="1"/>
  <c r="D33" i="4" s="1"/>
  <c r="I57" i="4"/>
  <c r="H56" i="4"/>
  <c r="I1045" i="4"/>
  <c r="H1044" i="4"/>
  <c r="I808" i="4"/>
  <c r="H807" i="4"/>
  <c r="I1310" i="4"/>
  <c r="G1311" i="4" s="1"/>
  <c r="D1311" i="4" s="1"/>
  <c r="I1695" i="4"/>
  <c r="I794" i="4"/>
  <c r="H793" i="4"/>
  <c r="I481" i="4"/>
  <c r="H480" i="4"/>
  <c r="G480" i="4" s="1"/>
  <c r="D480" i="4" s="1"/>
  <c r="I1606" i="4"/>
  <c r="H1605" i="4"/>
  <c r="I717" i="4"/>
  <c r="H716" i="4"/>
  <c r="I1246" i="4"/>
  <c r="H1245" i="4"/>
  <c r="I626" i="4"/>
  <c r="H625" i="4"/>
  <c r="I960" i="4"/>
  <c r="H959" i="4"/>
  <c r="G959" i="4" s="1"/>
  <c r="D959" i="4" s="1"/>
  <c r="I1216" i="4"/>
  <c r="G1215" i="4"/>
  <c r="D1215" i="4" s="1"/>
  <c r="I660" i="4"/>
  <c r="H659" i="4"/>
  <c r="I207" i="4"/>
  <c r="H206" i="4"/>
  <c r="I1512" i="4"/>
  <c r="H1511" i="4"/>
  <c r="I1118" i="4"/>
  <c r="H1117" i="4"/>
  <c r="I911" i="4"/>
  <c r="H910" i="4"/>
  <c r="G910" i="4" s="1"/>
  <c r="D910" i="4" s="1"/>
  <c r="I640" i="4"/>
  <c r="H639" i="4"/>
  <c r="I1686" i="4"/>
  <c r="H1685" i="4"/>
  <c r="G1685" i="4" s="1"/>
  <c r="D1685" i="4" s="1"/>
  <c r="I229" i="4"/>
  <c r="H228" i="4"/>
  <c r="I744" i="4"/>
  <c r="H743" i="4"/>
  <c r="I726" i="4"/>
  <c r="H725" i="4"/>
  <c r="I1170" i="4"/>
  <c r="I1171" i="4" s="1"/>
  <c r="H1169" i="4"/>
  <c r="G1169" i="4" s="1"/>
  <c r="D1169" i="4" s="1"/>
  <c r="I608" i="4"/>
  <c r="H607" i="4"/>
  <c r="G607" i="4" s="1"/>
  <c r="D607" i="4" s="1"/>
  <c r="I1207" i="4"/>
  <c r="H1206" i="4"/>
  <c r="I300" i="4"/>
  <c r="H299" i="4"/>
  <c r="I822" i="4"/>
  <c r="H821" i="4"/>
  <c r="I1402" i="4"/>
  <c r="H1401" i="4"/>
  <c r="I186" i="4"/>
  <c r="H185" i="4"/>
  <c r="I1455" i="4"/>
  <c r="H1454" i="4"/>
  <c r="I1005" i="4"/>
  <c r="H1004" i="4"/>
  <c r="I341" i="4"/>
  <c r="H340" i="4"/>
  <c r="I103" i="4"/>
  <c r="H102" i="4"/>
  <c r="I318" i="4"/>
  <c r="H317" i="4"/>
  <c r="I1338" i="4"/>
  <c r="H1337" i="4"/>
  <c r="G1337" i="4" s="1"/>
  <c r="D1337" i="4" s="1"/>
  <c r="I753" i="4"/>
  <c r="H752" i="4"/>
  <c r="I1184" i="4"/>
  <c r="H1183" i="4"/>
  <c r="I1432" i="4"/>
  <c r="H1431" i="4"/>
  <c r="I652" i="4"/>
  <c r="H651" i="4"/>
  <c r="I840" i="4"/>
  <c r="H839" i="4"/>
  <c r="I409" i="4"/>
  <c r="H408" i="4"/>
  <c r="I1584" i="4"/>
  <c r="H1583" i="4"/>
  <c r="I421" i="4"/>
  <c r="H420" i="4"/>
  <c r="I1375" i="4"/>
  <c r="H1374" i="4"/>
  <c r="I847" i="4"/>
  <c r="H846" i="4"/>
  <c r="G846" i="4" s="1"/>
  <c r="D846" i="4" s="1"/>
  <c r="I145" i="4"/>
  <c r="H144" i="4"/>
  <c r="I1464" i="4"/>
  <c r="H1463" i="4"/>
  <c r="I598" i="4"/>
  <c r="H597" i="4"/>
  <c r="I1317" i="4"/>
  <c r="H1316" i="4"/>
  <c r="I556" i="4"/>
  <c r="H555" i="4"/>
  <c r="G555" i="4" s="1"/>
  <c r="D555" i="4" s="1"/>
  <c r="I1630" i="4"/>
  <c r="H1629" i="4"/>
  <c r="I486" i="4"/>
  <c r="H485" i="4"/>
  <c r="G485" i="4" s="1"/>
  <c r="D485" i="4" s="1"/>
  <c r="I986" i="4"/>
  <c r="H985" i="4"/>
  <c r="I761" i="4"/>
  <c r="H760" i="4"/>
  <c r="I1488" i="4"/>
  <c r="H1487" i="4"/>
  <c r="I29" i="4"/>
  <c r="H28" i="4"/>
  <c r="I122" i="4"/>
  <c r="H121" i="4"/>
  <c r="I116" i="4"/>
  <c r="H115" i="4"/>
  <c r="I1558" i="4"/>
  <c r="H1557" i="4"/>
  <c r="I1619" i="4"/>
  <c r="H1618" i="4"/>
  <c r="I1475" i="4"/>
  <c r="H1474" i="4"/>
  <c r="I1131" i="4"/>
  <c r="H1130" i="4"/>
  <c r="I78" i="4"/>
  <c r="H77" i="4"/>
  <c r="G77" i="4" s="1"/>
  <c r="D77" i="4" s="1"/>
  <c r="I772" i="4"/>
  <c r="H771" i="4"/>
  <c r="I695" i="4"/>
  <c r="H694" i="4"/>
  <c r="I1441" i="4"/>
  <c r="H1440" i="4"/>
  <c r="G1440" i="4" s="1"/>
  <c r="D1440" i="4" s="1"/>
  <c r="I1572" i="4"/>
  <c r="H1571" i="4"/>
  <c r="I1703" i="4"/>
  <c r="H1703" i="4" s="1"/>
  <c r="G1703" i="4" s="1"/>
  <c r="D1703" i="4" s="1"/>
  <c r="H1702" i="4"/>
  <c r="G1702" i="4" s="1"/>
  <c r="D1702" i="4" s="1"/>
  <c r="I510" i="4"/>
  <c r="H509" i="4"/>
  <c r="G509" i="4" s="1"/>
  <c r="D509" i="4" s="1"/>
  <c r="I1297" i="4"/>
  <c r="H1296" i="4"/>
  <c r="I875" i="4"/>
  <c r="H874" i="4"/>
  <c r="I161" i="4"/>
  <c r="H160" i="4"/>
  <c r="I900" i="4"/>
  <c r="H899" i="4"/>
  <c r="I358" i="4"/>
  <c r="H357" i="4"/>
  <c r="I580" i="4"/>
  <c r="G579" i="4"/>
  <c r="D579" i="4" s="1"/>
  <c r="I799" i="4"/>
  <c r="G798" i="4"/>
  <c r="D798" i="4" s="1"/>
  <c r="I669" i="4"/>
  <c r="H668" i="4"/>
  <c r="I1088" i="4"/>
  <c r="H1087" i="4"/>
  <c r="I1352" i="4"/>
  <c r="H1351" i="4"/>
  <c r="I709" i="4"/>
  <c r="H708" i="4"/>
  <c r="I1194" i="4"/>
  <c r="H1193" i="4"/>
  <c r="I500" i="4"/>
  <c r="H499" i="4"/>
  <c r="I1154" i="4"/>
  <c r="H1153" i="4"/>
  <c r="I242" i="4"/>
  <c r="H241" i="4"/>
  <c r="H945" i="4"/>
  <c r="G945" i="4" s="1"/>
  <c r="D945" i="4" s="1"/>
  <c r="I946" i="4"/>
  <c r="I1139" i="4"/>
  <c r="H1138" i="4"/>
  <c r="I1365" i="4"/>
  <c r="H1364" i="4"/>
  <c r="I249" i="4"/>
  <c r="H248" i="4"/>
  <c r="I920" i="4"/>
  <c r="H919" i="4"/>
  <c r="H14" i="4"/>
  <c r="I368" i="4"/>
  <c r="H367" i="4"/>
  <c r="I68" i="4"/>
  <c r="I69" i="4" s="1"/>
  <c r="H67" i="4"/>
  <c r="G67" i="4" s="1"/>
  <c r="D67" i="4" s="1"/>
  <c r="I137" i="4"/>
  <c r="H136" i="4"/>
  <c r="I1110" i="4"/>
  <c r="H1109" i="4"/>
  <c r="G1109" i="4" s="1"/>
  <c r="D1109" i="4" s="1"/>
  <c r="I834" i="4"/>
  <c r="H833" i="4"/>
  <c r="G833" i="4" s="1"/>
  <c r="D833" i="4" s="1"/>
  <c r="I1394" i="4"/>
  <c r="H1393" i="4"/>
  <c r="G1393" i="4" s="1"/>
  <c r="D1393" i="4" s="1"/>
  <c r="I1384" i="4"/>
  <c r="H1383" i="4"/>
  <c r="I278" i="4"/>
  <c r="H277" i="4"/>
  <c r="I459" i="4"/>
  <c r="H458" i="4"/>
  <c r="I1346" i="4"/>
  <c r="H1345" i="4"/>
  <c r="I588" i="4"/>
  <c r="H587" i="4"/>
  <c r="G587" i="4" s="1"/>
  <c r="D587" i="4" s="1"/>
  <c r="I86" i="4"/>
  <c r="H85" i="4"/>
  <c r="I215" i="4"/>
  <c r="H214" i="4"/>
  <c r="I1638" i="4"/>
  <c r="H1637" i="4"/>
  <c r="I1223" i="4"/>
  <c r="H1222" i="4"/>
  <c r="I1503" i="4"/>
  <c r="H1502" i="4"/>
  <c r="I1071" i="4"/>
  <c r="H1070" i="4"/>
  <c r="I1029" i="4"/>
  <c r="H1028" i="4"/>
  <c r="I1036" i="4"/>
  <c r="H1035" i="4"/>
  <c r="G1035" i="4" s="1"/>
  <c r="D1035" i="4" s="1"/>
  <c r="I46" i="4"/>
  <c r="H45" i="4"/>
  <c r="G45" i="4" s="1"/>
  <c r="D45" i="4" s="1"/>
  <c r="I859" i="4"/>
  <c r="H858" i="4"/>
  <c r="I198" i="4"/>
  <c r="H197" i="4"/>
  <c r="I1667" i="4"/>
  <c r="H1666" i="4"/>
  <c r="I1050" i="4"/>
  <c r="H1049" i="4"/>
  <c r="I934" i="4"/>
  <c r="H933" i="4"/>
  <c r="I293" i="4"/>
  <c r="H292" i="4"/>
  <c r="I450" i="4"/>
  <c r="H449" i="4"/>
  <c r="I173" i="4" l="1"/>
  <c r="H172" i="4"/>
  <c r="G172" i="4" s="1"/>
  <c r="D172" i="4" s="1"/>
  <c r="I473" i="4"/>
  <c r="H472" i="4"/>
  <c r="G472" i="4" s="1"/>
  <c r="D472" i="4" s="1"/>
  <c r="B471" i="4"/>
  <c r="H972" i="4"/>
  <c r="G972" i="4" s="1"/>
  <c r="D972" i="4" s="1"/>
  <c r="I973" i="4"/>
  <c r="I1063" i="4"/>
  <c r="H1062" i="4"/>
  <c r="G1062" i="4" s="1"/>
  <c r="D1062" i="4" s="1"/>
  <c r="I1172" i="4"/>
  <c r="H1171" i="4"/>
  <c r="I1278" i="4"/>
  <c r="H1277" i="4"/>
  <c r="G1277" i="4" s="1"/>
  <c r="D1277" i="4" s="1"/>
  <c r="H69" i="4"/>
  <c r="G69" i="4" s="1"/>
  <c r="D69" i="4" s="1"/>
  <c r="I70" i="4"/>
  <c r="G1295" i="4"/>
  <c r="D1295" i="4" s="1"/>
  <c r="E1274" i="5"/>
  <c r="E1275" i="5" s="1"/>
  <c r="E1276" i="5" s="1"/>
  <c r="E1277" i="5" s="1"/>
  <c r="E1278" i="5" s="1"/>
  <c r="B1267" i="4"/>
  <c r="B1268" i="4" s="1"/>
  <c r="B1269" i="4" s="1"/>
  <c r="B1270" i="4" s="1"/>
  <c r="B1271" i="4" s="1"/>
  <c r="B1272" i="4" s="1"/>
  <c r="B1273" i="4" s="1"/>
  <c r="B1274" i="4" s="1"/>
  <c r="B1275" i="4" s="1"/>
  <c r="B1276" i="4" s="1"/>
  <c r="B1316" i="4"/>
  <c r="A2" i="4"/>
  <c r="A820" i="4"/>
  <c r="D71" i="6"/>
  <c r="C921" i="5"/>
  <c r="G218" i="5"/>
  <c r="I923" i="5"/>
  <c r="H922" i="5"/>
  <c r="G922" i="5" s="1"/>
  <c r="C922" i="5" s="1"/>
  <c r="C1176" i="5"/>
  <c r="H937" i="5"/>
  <c r="B1615" i="5"/>
  <c r="B819" i="5"/>
  <c r="B35" i="5"/>
  <c r="B921" i="5"/>
  <c r="B1278" i="5"/>
  <c r="B1588" i="5"/>
  <c r="B553" i="5"/>
  <c r="B734" i="5"/>
  <c r="B972" i="5"/>
  <c r="B1337" i="5"/>
  <c r="B578" i="5"/>
  <c r="B1139" i="5"/>
  <c r="B843" i="5"/>
  <c r="B474" i="5"/>
  <c r="B1117" i="5"/>
  <c r="B1267" i="5"/>
  <c r="B1257" i="5"/>
  <c r="B172" i="5"/>
  <c r="B1002" i="5"/>
  <c r="B627" i="5"/>
  <c r="B27" i="5"/>
  <c r="B1161" i="4"/>
  <c r="B1162" i="4" s="1"/>
  <c r="B1163" i="4" s="1"/>
  <c r="A1164" i="4" s="1"/>
  <c r="I1178" i="5"/>
  <c r="H1177" i="5"/>
  <c r="G1177" i="5" s="1"/>
  <c r="C1177" i="5" s="1"/>
  <c r="F1108" i="5"/>
  <c r="G1697" i="5"/>
  <c r="B1697" i="5"/>
  <c r="H1698" i="5"/>
  <c r="I1699" i="5"/>
  <c r="G7" i="5"/>
  <c r="C933" i="5"/>
  <c r="H1109" i="5"/>
  <c r="G1109" i="5" s="1"/>
  <c r="C1109" i="5" s="1"/>
  <c r="I1110" i="5"/>
  <c r="C729" i="5"/>
  <c r="F729" i="5"/>
  <c r="G728" i="5"/>
  <c r="B728" i="5"/>
  <c r="B1505" i="5"/>
  <c r="C1081" i="5"/>
  <c r="F1081" i="5"/>
  <c r="C206" i="5"/>
  <c r="F206" i="5"/>
  <c r="C566" i="5"/>
  <c r="F566" i="5"/>
  <c r="C936" i="5"/>
  <c r="F936" i="5"/>
  <c r="C1550" i="5"/>
  <c r="F1550" i="5"/>
  <c r="C1090" i="5"/>
  <c r="F1090" i="5"/>
  <c r="C875" i="5"/>
  <c r="F875" i="5"/>
  <c r="C358" i="5"/>
  <c r="F358" i="5"/>
  <c r="C1245" i="5"/>
  <c r="F1245" i="5"/>
  <c r="C1305" i="5"/>
  <c r="F1305" i="5"/>
  <c r="C1404" i="5"/>
  <c r="F1404" i="5"/>
  <c r="C1662" i="5"/>
  <c r="F1662" i="5"/>
  <c r="H1038" i="5"/>
  <c r="G1038" i="5" s="1"/>
  <c r="I1039" i="5"/>
  <c r="C493" i="5"/>
  <c r="F493" i="5"/>
  <c r="C661" i="5"/>
  <c r="F661" i="5"/>
  <c r="C1241" i="5"/>
  <c r="F1241" i="5"/>
  <c r="C482" i="5"/>
  <c r="F482" i="5"/>
  <c r="C461" i="5"/>
  <c r="F461" i="5"/>
  <c r="C428" i="5"/>
  <c r="F428" i="5"/>
  <c r="C1661" i="5"/>
  <c r="F1661" i="5"/>
  <c r="C1048" i="5"/>
  <c r="F1048" i="5"/>
  <c r="C1425" i="5"/>
  <c r="F1425" i="5"/>
  <c r="C1325" i="5"/>
  <c r="F1325" i="5"/>
  <c r="C122" i="5"/>
  <c r="F122" i="5"/>
  <c r="C1385" i="5"/>
  <c r="F1385" i="5"/>
  <c r="C1456" i="5"/>
  <c r="F1456" i="5"/>
  <c r="C717" i="5"/>
  <c r="F717" i="5"/>
  <c r="C1414" i="5"/>
  <c r="F1414" i="5"/>
  <c r="C397" i="5"/>
  <c r="F397" i="5"/>
  <c r="C3" i="5"/>
  <c r="F3" i="5"/>
  <c r="E3" i="5" s="1"/>
  <c r="C1256" i="5"/>
  <c r="F1256" i="5"/>
  <c r="C577" i="5"/>
  <c r="F577" i="5"/>
  <c r="C278" i="5"/>
  <c r="F278" i="5"/>
  <c r="C1206" i="5"/>
  <c r="F1206" i="5"/>
  <c r="C599" i="5"/>
  <c r="F599" i="5"/>
  <c r="C987" i="5"/>
  <c r="F987" i="5"/>
  <c r="C1397" i="5"/>
  <c r="F1397" i="5"/>
  <c r="C69" i="5"/>
  <c r="F69" i="5"/>
  <c r="C198" i="5"/>
  <c r="F198" i="5"/>
  <c r="C294" i="5"/>
  <c r="F294" i="5"/>
  <c r="C388" i="5"/>
  <c r="F388" i="5"/>
  <c r="C794" i="5"/>
  <c r="F794" i="5"/>
  <c r="C87" i="5"/>
  <c r="F87" i="5"/>
  <c r="C773" i="5"/>
  <c r="F773" i="5"/>
  <c r="C1073" i="5"/>
  <c r="F1073" i="5"/>
  <c r="C834" i="5"/>
  <c r="F834" i="5"/>
  <c r="C176" i="5"/>
  <c r="F176" i="5"/>
  <c r="C1347" i="5"/>
  <c r="F1347" i="5"/>
  <c r="C1669" i="5"/>
  <c r="F1669" i="5"/>
  <c r="C1031" i="5"/>
  <c r="F1031" i="5"/>
  <c r="C58" i="5"/>
  <c r="F58" i="5"/>
  <c r="C1443" i="5"/>
  <c r="F1443" i="5"/>
  <c r="C16" i="5"/>
  <c r="F16" i="5"/>
  <c r="C859" i="5"/>
  <c r="F859" i="5"/>
  <c r="C901" i="5"/>
  <c r="F901" i="5"/>
  <c r="C369" i="5"/>
  <c r="F369" i="5"/>
  <c r="C1136" i="5"/>
  <c r="F1136" i="5"/>
  <c r="C478" i="5"/>
  <c r="F478" i="5"/>
  <c r="C548" i="5"/>
  <c r="F548" i="5"/>
  <c r="C1640" i="5"/>
  <c r="F1640" i="5"/>
  <c r="C609" i="5"/>
  <c r="F609" i="5"/>
  <c r="C978" i="5"/>
  <c r="F978" i="5"/>
  <c r="C330" i="5"/>
  <c r="F330" i="5"/>
  <c r="C408" i="5"/>
  <c r="F408" i="5"/>
  <c r="C1006" i="5"/>
  <c r="F1006" i="5"/>
  <c r="C619" i="5"/>
  <c r="F619" i="5"/>
  <c r="C218" i="5"/>
  <c r="F218" i="5"/>
  <c r="C1154" i="5"/>
  <c r="F1154" i="5"/>
  <c r="E1154" i="5" s="1"/>
  <c r="C1705" i="5"/>
  <c r="F1705" i="5"/>
  <c r="C116" i="5"/>
  <c r="F116" i="5"/>
  <c r="C688" i="5"/>
  <c r="F688" i="5"/>
  <c r="C641" i="5"/>
  <c r="F641" i="5"/>
  <c r="C314" i="5"/>
  <c r="F314" i="5"/>
  <c r="C1170" i="5"/>
  <c r="F1170" i="5"/>
  <c r="C186" i="5"/>
  <c r="F186" i="5"/>
  <c r="C745" i="5"/>
  <c r="F745" i="5"/>
  <c r="C1437" i="5"/>
  <c r="F1437" i="5"/>
  <c r="C1162" i="5"/>
  <c r="F1162" i="5"/>
  <c r="C709" i="5"/>
  <c r="F709" i="5"/>
  <c r="C60" i="5"/>
  <c r="F60" i="5"/>
  <c r="C1620" i="5"/>
  <c r="F1620" i="5"/>
  <c r="C807" i="5"/>
  <c r="F807" i="5"/>
  <c r="C695" i="5"/>
  <c r="F695" i="5"/>
  <c r="C1194" i="5"/>
  <c r="F1194" i="5"/>
  <c r="C36" i="5"/>
  <c r="F36" i="5"/>
  <c r="C1587" i="5"/>
  <c r="F1587" i="5"/>
  <c r="C1688" i="5"/>
  <c r="F1688" i="5"/>
  <c r="C1367" i="5"/>
  <c r="F1367" i="5"/>
  <c r="C761" i="5"/>
  <c r="F761" i="5"/>
  <c r="C510" i="5"/>
  <c r="F510" i="5"/>
  <c r="C1243" i="5"/>
  <c r="F1243" i="5"/>
  <c r="C484" i="5"/>
  <c r="F484" i="5"/>
  <c r="C342" i="5"/>
  <c r="F342" i="5"/>
  <c r="C1273" i="5"/>
  <c r="F1273" i="5"/>
  <c r="C250" i="5"/>
  <c r="F250" i="5"/>
  <c r="C1706" i="5"/>
  <c r="F1706" i="5"/>
  <c r="C962" i="5"/>
  <c r="F962" i="5"/>
  <c r="C685" i="5"/>
  <c r="F685" i="5"/>
  <c r="C1505" i="5"/>
  <c r="F1505" i="5"/>
  <c r="H1219" i="5"/>
  <c r="G1219" i="5" s="1"/>
  <c r="G1220" i="5"/>
  <c r="C486" i="5"/>
  <c r="F486" i="5"/>
  <c r="C1046" i="5"/>
  <c r="F1046" i="5"/>
  <c r="C1307" i="5"/>
  <c r="F1307" i="5"/>
  <c r="C1297" i="5"/>
  <c r="F1297" i="5"/>
  <c r="C800" i="5"/>
  <c r="F800" i="5"/>
  <c r="C628" i="5"/>
  <c r="F628" i="5"/>
  <c r="C1477" i="5"/>
  <c r="F1477" i="5"/>
  <c r="C588" i="5"/>
  <c r="F588" i="5"/>
  <c r="C386" i="5"/>
  <c r="F386" i="5"/>
  <c r="C1648" i="5"/>
  <c r="F1648" i="5"/>
  <c r="C71" i="5"/>
  <c r="F71" i="5"/>
  <c r="C848" i="5"/>
  <c r="F848" i="5"/>
  <c r="C422" i="5"/>
  <c r="F422" i="5"/>
  <c r="C669" i="5"/>
  <c r="F669" i="5"/>
  <c r="C145" i="5"/>
  <c r="F145" i="5"/>
  <c r="C1654" i="5"/>
  <c r="F1654" i="5"/>
  <c r="C1600" i="5"/>
  <c r="F1600" i="5"/>
  <c r="C1602" i="5"/>
  <c r="F1602" i="5"/>
  <c r="C128" i="5"/>
  <c r="F128" i="5"/>
  <c r="C1218" i="5"/>
  <c r="F1218" i="5"/>
  <c r="C79" i="5"/>
  <c r="F79" i="5"/>
  <c r="C564" i="5"/>
  <c r="F564" i="5"/>
  <c r="C1513" i="5"/>
  <c r="F1513" i="5"/>
  <c r="C162" i="5"/>
  <c r="F162" i="5"/>
  <c r="C1317" i="5"/>
  <c r="F1317" i="5"/>
  <c r="E1317" i="5" s="1"/>
  <c r="C242" i="5"/>
  <c r="F242" i="5"/>
  <c r="C1435" i="5"/>
  <c r="F1435" i="5"/>
  <c r="C1164" i="5"/>
  <c r="F1164" i="5"/>
  <c r="C1558" i="5"/>
  <c r="F1558" i="5"/>
  <c r="C495" i="5"/>
  <c r="F495" i="5"/>
  <c r="C546" i="5"/>
  <c r="F546" i="5"/>
  <c r="C581" i="5"/>
  <c r="F581" i="5"/>
  <c r="C1573" i="5"/>
  <c r="F1573" i="5"/>
  <c r="C1353" i="5"/>
  <c r="F1353" i="5"/>
  <c r="C753" i="5"/>
  <c r="F753" i="5"/>
  <c r="C948" i="5"/>
  <c r="F948" i="5"/>
  <c r="C1185" i="5"/>
  <c r="F1185" i="5"/>
  <c r="C1466" i="5"/>
  <c r="F1466" i="5"/>
  <c r="C823" i="5"/>
  <c r="F823" i="5"/>
  <c r="C47" i="5"/>
  <c r="F47" i="5"/>
  <c r="C220" i="5"/>
  <c r="F220" i="5"/>
  <c r="C104" i="5"/>
  <c r="F104" i="5"/>
  <c r="C1632" i="5"/>
  <c r="F1632" i="5"/>
  <c r="C1309" i="5"/>
  <c r="F1309" i="5"/>
  <c r="C28" i="5"/>
  <c r="F28" i="5"/>
  <c r="C1377" i="5"/>
  <c r="F1377" i="5"/>
  <c r="C1504" i="5"/>
  <c r="F1504" i="5"/>
  <c r="C802" i="5"/>
  <c r="F802" i="5"/>
  <c r="C318" i="5"/>
  <c r="F318" i="5"/>
  <c r="C1050" i="5"/>
  <c r="F1050" i="5"/>
  <c r="C530" i="5"/>
  <c r="F530" i="5"/>
  <c r="C569" i="5"/>
  <c r="F569" i="5"/>
  <c r="C1280" i="5"/>
  <c r="F1280" i="5"/>
  <c r="C1134" i="5"/>
  <c r="F1134" i="5"/>
  <c r="C138" i="5"/>
  <c r="F138" i="5"/>
  <c r="C450" i="5"/>
  <c r="F450" i="5"/>
  <c r="C230" i="5"/>
  <c r="F230" i="5"/>
  <c r="C1680" i="5"/>
  <c r="F1680" i="5"/>
  <c r="C1489" i="5"/>
  <c r="F1489" i="5"/>
  <c r="C652" i="5"/>
  <c r="F652" i="5"/>
  <c r="C1118" i="5"/>
  <c r="F1118" i="5"/>
  <c r="C621" i="5"/>
  <c r="F621" i="5"/>
  <c r="C785" i="5"/>
  <c r="F785" i="5"/>
  <c r="C501" i="5"/>
  <c r="F501" i="5"/>
  <c r="C1340" i="5"/>
  <c r="F1340" i="5"/>
  <c r="C683" i="5"/>
  <c r="F683" i="5"/>
  <c r="C300" i="5"/>
  <c r="F300" i="5"/>
  <c r="C1037" i="5"/>
  <c r="F1037" i="5"/>
  <c r="H130" i="5"/>
  <c r="I131" i="5"/>
  <c r="B129" i="5"/>
  <c r="G129" i="5"/>
  <c r="B1225" i="5"/>
  <c r="G1225" i="5"/>
  <c r="H1226" i="5"/>
  <c r="G1226" i="5" s="1"/>
  <c r="I1227" i="5"/>
  <c r="H1506" i="5"/>
  <c r="I1507" i="5"/>
  <c r="H1670" i="5"/>
  <c r="G1670" i="5" s="1"/>
  <c r="I1671" i="5"/>
  <c r="G1606" i="5"/>
  <c r="B1606" i="5"/>
  <c r="H118" i="5"/>
  <c r="I119" i="5"/>
  <c r="G690" i="5"/>
  <c r="H689" i="5"/>
  <c r="I964" i="5"/>
  <c r="H963" i="5"/>
  <c r="G963" i="5" s="1"/>
  <c r="I303" i="5"/>
  <c r="H302" i="5"/>
  <c r="G684" i="5"/>
  <c r="B684" i="5"/>
  <c r="G301" i="5"/>
  <c r="B301" i="5"/>
  <c r="G1601" i="5"/>
  <c r="B1601" i="5"/>
  <c r="I1350" i="5"/>
  <c r="H1349" i="5"/>
  <c r="G1405" i="5"/>
  <c r="B1405" i="5"/>
  <c r="G1348" i="5"/>
  <c r="B1348" i="5"/>
  <c r="I1407" i="5"/>
  <c r="H1406" i="5"/>
  <c r="H1142" i="5"/>
  <c r="I1143" i="5"/>
  <c r="H429" i="5"/>
  <c r="G429" i="5" s="1"/>
  <c r="I430" i="5"/>
  <c r="I1608" i="5"/>
  <c r="H1607" i="5"/>
  <c r="H177" i="5"/>
  <c r="I178" i="5"/>
  <c r="G117" i="5"/>
  <c r="B117" i="5"/>
  <c r="G1141" i="5"/>
  <c r="I400" i="5"/>
  <c r="H399" i="5"/>
  <c r="I504" i="5"/>
  <c r="H503" i="5"/>
  <c r="G1341" i="5"/>
  <c r="I125" i="5"/>
  <c r="H124" i="5"/>
  <c r="G1386" i="5"/>
  <c r="B1386" i="5"/>
  <c r="B1318" i="5"/>
  <c r="G1318" i="5"/>
  <c r="B1354" i="5"/>
  <c r="G1354" i="5"/>
  <c r="H755" i="5"/>
  <c r="I756" i="5"/>
  <c r="G1195" i="5"/>
  <c r="B1195" i="5"/>
  <c r="I1561" i="5"/>
  <c r="H1560" i="5"/>
  <c r="I1188" i="5"/>
  <c r="H1187" i="5"/>
  <c r="I631" i="5"/>
  <c r="H630" i="5"/>
  <c r="G1621" i="5"/>
  <c r="B1621" i="5"/>
  <c r="H1479" i="5"/>
  <c r="G1480" i="5"/>
  <c r="H697" i="5"/>
  <c r="I698" i="5"/>
  <c r="H140" i="5"/>
  <c r="G141" i="5"/>
  <c r="G48" i="5"/>
  <c r="H296" i="5"/>
  <c r="I297" i="5"/>
  <c r="H809" i="5"/>
  <c r="I810" i="5"/>
  <c r="B988" i="5"/>
  <c r="G988" i="5"/>
  <c r="G1553" i="5"/>
  <c r="H1552" i="5"/>
  <c r="H424" i="5"/>
  <c r="G425" i="5"/>
  <c r="H671" i="5"/>
  <c r="I672" i="5"/>
  <c r="I148" i="5"/>
  <c r="H147" i="5"/>
  <c r="H1156" i="5"/>
  <c r="G1157" i="5"/>
  <c r="H1379" i="5"/>
  <c r="I1380" i="5"/>
  <c r="H719" i="5"/>
  <c r="I720" i="5"/>
  <c r="G17" i="5"/>
  <c r="B17" i="5"/>
  <c r="B398" i="5"/>
  <c r="G398" i="5"/>
  <c r="G4" i="5"/>
  <c r="B4" i="5"/>
  <c r="B502" i="5"/>
  <c r="G502" i="5"/>
  <c r="H1342" i="5"/>
  <c r="I1343" i="5"/>
  <c r="G123" i="5"/>
  <c r="B123" i="5"/>
  <c r="B59" i="5"/>
  <c r="G59" i="5"/>
  <c r="H1387" i="5"/>
  <c r="I1388" i="5"/>
  <c r="H1319" i="5"/>
  <c r="I1320" i="5"/>
  <c r="H1355" i="5"/>
  <c r="I1356" i="5"/>
  <c r="B754" i="5"/>
  <c r="G754" i="5"/>
  <c r="H1196" i="5"/>
  <c r="I1197" i="5"/>
  <c r="B1559" i="5"/>
  <c r="G1559" i="5"/>
  <c r="B1186" i="5"/>
  <c r="G1186" i="5"/>
  <c r="G629" i="5"/>
  <c r="H1622" i="5"/>
  <c r="I1623" i="5"/>
  <c r="B1478" i="5"/>
  <c r="G1478" i="5"/>
  <c r="B696" i="5"/>
  <c r="G696" i="5"/>
  <c r="G139" i="5"/>
  <c r="B139" i="5"/>
  <c r="G547" i="5"/>
  <c r="H49" i="5"/>
  <c r="I50" i="5"/>
  <c r="B295" i="5"/>
  <c r="G295" i="5"/>
  <c r="G808" i="5"/>
  <c r="B808" i="5"/>
  <c r="I990" i="5"/>
  <c r="H989" i="5"/>
  <c r="B1551" i="5"/>
  <c r="G1551" i="5"/>
  <c r="G423" i="5"/>
  <c r="B423" i="5"/>
  <c r="G670" i="5"/>
  <c r="B670" i="5"/>
  <c r="B146" i="5"/>
  <c r="G146" i="5"/>
  <c r="G1155" i="5"/>
  <c r="B1155" i="5"/>
  <c r="G1378" i="5"/>
  <c r="B1378" i="5"/>
  <c r="G718" i="5"/>
  <c r="B718" i="5"/>
  <c r="G600" i="5"/>
  <c r="B600" i="5"/>
  <c r="H452" i="5"/>
  <c r="I453" i="5"/>
  <c r="I1469" i="5"/>
  <c r="H1468" i="5"/>
  <c r="I951" i="5"/>
  <c r="H950" i="5"/>
  <c r="H1282" i="5"/>
  <c r="G1283" i="5"/>
  <c r="G582" i="5"/>
  <c r="G902" i="5"/>
  <c r="B902" i="5"/>
  <c r="G531" i="5"/>
  <c r="H1120" i="5"/>
  <c r="I1121" i="5"/>
  <c r="H512" i="5"/>
  <c r="I513" i="5"/>
  <c r="G1398" i="5"/>
  <c r="B231" i="5"/>
  <c r="G231" i="5"/>
  <c r="G1681" i="5"/>
  <c r="B1681" i="5"/>
  <c r="G786" i="5"/>
  <c r="H30" i="5"/>
  <c r="G31" i="5"/>
  <c r="B1082" i="5"/>
  <c r="G1082" i="5"/>
  <c r="G88" i="5"/>
  <c r="B88" i="5"/>
  <c r="B359" i="5"/>
  <c r="G359" i="5"/>
  <c r="H18" i="5"/>
  <c r="I19" i="5"/>
  <c r="B1306" i="5"/>
  <c r="G1306" i="5"/>
  <c r="G187" i="5"/>
  <c r="B187" i="5"/>
  <c r="G642" i="5"/>
  <c r="B642" i="5"/>
  <c r="H81" i="5"/>
  <c r="G82" i="5"/>
  <c r="G1047" i="5"/>
  <c r="B1047" i="5"/>
  <c r="I602" i="5"/>
  <c r="H601" i="5"/>
  <c r="G451" i="5"/>
  <c r="B451" i="5"/>
  <c r="B1467" i="5"/>
  <c r="G1467" i="5"/>
  <c r="G949" i="5"/>
  <c r="G1281" i="5"/>
  <c r="H583" i="5"/>
  <c r="I584" i="5"/>
  <c r="H903" i="5"/>
  <c r="I904" i="5"/>
  <c r="H532" i="5"/>
  <c r="I533" i="5"/>
  <c r="G1119" i="5"/>
  <c r="G511" i="5"/>
  <c r="H1399" i="5"/>
  <c r="I1400" i="5"/>
  <c r="G70" i="5"/>
  <c r="B70" i="5"/>
  <c r="H232" i="5"/>
  <c r="I233" i="5"/>
  <c r="H1682" i="5"/>
  <c r="I1683" i="5"/>
  <c r="H787" i="5"/>
  <c r="I788" i="5"/>
  <c r="G29" i="5"/>
  <c r="H1083" i="5"/>
  <c r="I1084" i="5"/>
  <c r="G620" i="5"/>
  <c r="B620" i="5"/>
  <c r="H89" i="5"/>
  <c r="I90" i="5"/>
  <c r="H360" i="5"/>
  <c r="I361" i="5"/>
  <c r="H643" i="5"/>
  <c r="G644" i="5"/>
  <c r="G710" i="5"/>
  <c r="B710" i="5"/>
  <c r="B243" i="5"/>
  <c r="G243" i="5"/>
  <c r="H280" i="5"/>
  <c r="I281" i="5"/>
  <c r="I1428" i="5"/>
  <c r="H1427" i="5"/>
  <c r="H590" i="5"/>
  <c r="I591" i="5"/>
  <c r="H208" i="5"/>
  <c r="I209" i="5"/>
  <c r="H1575" i="5"/>
  <c r="I1576" i="5"/>
  <c r="H488" i="5"/>
  <c r="I489" i="5"/>
  <c r="H571" i="5"/>
  <c r="I572" i="5"/>
  <c r="H796" i="5"/>
  <c r="G797" i="5"/>
  <c r="G1091" i="5"/>
  <c r="B1091" i="5"/>
  <c r="G1641" i="5"/>
  <c r="B1641" i="5"/>
  <c r="I826" i="5"/>
  <c r="H825" i="5"/>
  <c r="H611" i="5"/>
  <c r="I612" i="5"/>
  <c r="H1311" i="5"/>
  <c r="I1312" i="5"/>
  <c r="I1076" i="5"/>
  <c r="H1075" i="5"/>
  <c r="B1246" i="5"/>
  <c r="G1246" i="5"/>
  <c r="I464" i="5"/>
  <c r="H463" i="5"/>
  <c r="H1491" i="5"/>
  <c r="G1492" i="5"/>
  <c r="G343" i="5"/>
  <c r="B343" i="5"/>
  <c r="I851" i="5"/>
  <c r="H850" i="5"/>
  <c r="B774" i="5"/>
  <c r="G774" i="5"/>
  <c r="H320" i="5"/>
  <c r="I321" i="5"/>
  <c r="H1052" i="5"/>
  <c r="I1053" i="5"/>
  <c r="H711" i="5"/>
  <c r="I712" i="5"/>
  <c r="I1417" i="5"/>
  <c r="H1416" i="5"/>
  <c r="G1298" i="5"/>
  <c r="B1298" i="5"/>
  <c r="H164" i="5"/>
  <c r="I165" i="5"/>
  <c r="G1415" i="5"/>
  <c r="H244" i="5"/>
  <c r="I245" i="5"/>
  <c r="G1436" i="5"/>
  <c r="B1436" i="5"/>
  <c r="H1299" i="5"/>
  <c r="I1300" i="5"/>
  <c r="G801" i="5"/>
  <c r="G163" i="5"/>
  <c r="B163" i="5"/>
  <c r="G1163" i="5"/>
  <c r="B1163" i="5"/>
  <c r="B279" i="5"/>
  <c r="G279" i="5"/>
  <c r="G1426" i="5"/>
  <c r="B1426" i="5"/>
  <c r="G589" i="5"/>
  <c r="G565" i="5"/>
  <c r="G207" i="5"/>
  <c r="B207" i="5"/>
  <c r="B1574" i="5"/>
  <c r="G1574" i="5"/>
  <c r="G487" i="5"/>
  <c r="G570" i="5"/>
  <c r="B795" i="5"/>
  <c r="G795" i="5"/>
  <c r="H1092" i="5"/>
  <c r="I1093" i="5"/>
  <c r="H1642" i="5"/>
  <c r="I1643" i="5"/>
  <c r="B824" i="5"/>
  <c r="G824" i="5"/>
  <c r="G610" i="5"/>
  <c r="G1242" i="5"/>
  <c r="B1242" i="5"/>
  <c r="G483" i="5"/>
  <c r="G1310" i="5"/>
  <c r="B1074" i="5"/>
  <c r="G1074" i="5"/>
  <c r="H1247" i="5"/>
  <c r="I1248" i="5"/>
  <c r="B462" i="5"/>
  <c r="G462" i="5"/>
  <c r="B1490" i="5"/>
  <c r="G1490" i="5"/>
  <c r="H344" i="5"/>
  <c r="I345" i="5"/>
  <c r="G849" i="5"/>
  <c r="H775" i="5"/>
  <c r="I776" i="5"/>
  <c r="B319" i="5"/>
  <c r="G319" i="5"/>
  <c r="B1051" i="5"/>
  <c r="G1051" i="5"/>
  <c r="H5" i="5"/>
  <c r="G1444" i="5"/>
  <c r="H1033" i="5"/>
  <c r="G1034" i="5"/>
  <c r="H1656" i="5"/>
  <c r="G1657" i="5"/>
  <c r="I1009" i="5"/>
  <c r="H1008" i="5"/>
  <c r="I1516" i="5"/>
  <c r="H1515" i="5"/>
  <c r="B746" i="5"/>
  <c r="G746" i="5"/>
  <c r="B1207" i="5"/>
  <c r="G1207" i="5"/>
  <c r="I372" i="5"/>
  <c r="H371" i="5"/>
  <c r="H38" i="5"/>
  <c r="I39" i="5"/>
  <c r="H663" i="5"/>
  <c r="G664" i="5"/>
  <c r="H1172" i="5"/>
  <c r="G1173" i="5"/>
  <c r="H200" i="5"/>
  <c r="I201" i="5"/>
  <c r="B762" i="5"/>
  <c r="G762" i="5"/>
  <c r="G1326" i="5"/>
  <c r="H332" i="5"/>
  <c r="I333" i="5"/>
  <c r="B860" i="5"/>
  <c r="G860" i="5"/>
  <c r="G1689" i="5"/>
  <c r="I1370" i="5"/>
  <c r="H1369" i="5"/>
  <c r="B937" i="5"/>
  <c r="G937" i="5"/>
  <c r="H836" i="5"/>
  <c r="G837" i="5"/>
  <c r="H252" i="5"/>
  <c r="I253" i="5"/>
  <c r="H410" i="5"/>
  <c r="I411" i="5"/>
  <c r="H877" i="5"/>
  <c r="I878" i="5"/>
  <c r="H654" i="5"/>
  <c r="G655" i="5"/>
  <c r="G105" i="5"/>
  <c r="B105" i="5"/>
  <c r="G1633" i="5"/>
  <c r="B1633" i="5"/>
  <c r="I1459" i="5"/>
  <c r="H1458" i="5"/>
  <c r="H188" i="5"/>
  <c r="I189" i="5"/>
  <c r="G80" i="5"/>
  <c r="H1445" i="5"/>
  <c r="I1446" i="5"/>
  <c r="B1032" i="5"/>
  <c r="G1032" i="5"/>
  <c r="G1655" i="5"/>
  <c r="B1655" i="5"/>
  <c r="G1007" i="5"/>
  <c r="B1514" i="5"/>
  <c r="G1514" i="5"/>
  <c r="H747" i="5"/>
  <c r="I748" i="5"/>
  <c r="H1208" i="5"/>
  <c r="I1209" i="5"/>
  <c r="B494" i="5"/>
  <c r="G494" i="5"/>
  <c r="B370" i="5"/>
  <c r="G370" i="5"/>
  <c r="G37" i="5"/>
  <c r="G662" i="5"/>
  <c r="B662" i="5"/>
  <c r="G1171" i="5"/>
  <c r="B1171" i="5"/>
  <c r="G1135" i="5"/>
  <c r="B1135" i="5"/>
  <c r="G199" i="5"/>
  <c r="B199" i="5"/>
  <c r="H763" i="5"/>
  <c r="I764" i="5"/>
  <c r="H1327" i="5"/>
  <c r="I1328" i="5"/>
  <c r="G331" i="5"/>
  <c r="H861" i="5"/>
  <c r="I862" i="5"/>
  <c r="G387" i="5"/>
  <c r="B387" i="5"/>
  <c r="H1690" i="5"/>
  <c r="G1691" i="5"/>
  <c r="G1368" i="5"/>
  <c r="B1368" i="5"/>
  <c r="I939" i="5"/>
  <c r="H938" i="5"/>
  <c r="G219" i="5"/>
  <c r="B219" i="5"/>
  <c r="G835" i="5"/>
  <c r="G251" i="5"/>
  <c r="B251" i="5"/>
  <c r="B409" i="5"/>
  <c r="G409" i="5"/>
  <c r="G876" i="5"/>
  <c r="B876" i="5"/>
  <c r="B653" i="5"/>
  <c r="G653" i="5"/>
  <c r="H106" i="5"/>
  <c r="I107" i="5"/>
  <c r="H1634" i="5"/>
  <c r="I1635" i="5"/>
  <c r="G1457" i="5"/>
  <c r="B1457" i="5"/>
  <c r="B170" i="4"/>
  <c r="B171" i="4" s="1"/>
  <c r="B172" i="4" s="1"/>
  <c r="B1333" i="4"/>
  <c r="B1334" i="4" s="1"/>
  <c r="B1335" i="4" s="1"/>
  <c r="B1336" i="4" s="1"/>
  <c r="B1337" i="4" s="1"/>
  <c r="B970" i="4"/>
  <c r="B971" i="4" s="1"/>
  <c r="B731" i="4"/>
  <c r="B732" i="4" s="1"/>
  <c r="B733" i="4" s="1"/>
  <c r="B734" i="4" s="1"/>
  <c r="B735" i="4" s="1"/>
  <c r="B736" i="4" s="1"/>
  <c r="B737" i="4" s="1"/>
  <c r="B738" i="4" s="1"/>
  <c r="A739" i="4" s="1"/>
  <c r="B551" i="4"/>
  <c r="B552" i="4" s="1"/>
  <c r="B553" i="4" s="1"/>
  <c r="B554" i="4" s="1"/>
  <c r="B555" i="4" s="1"/>
  <c r="B1028" i="4"/>
  <c r="G1028" i="4"/>
  <c r="D1028" i="4" s="1"/>
  <c r="B136" i="4"/>
  <c r="G136" i="4"/>
  <c r="D136" i="4" s="1"/>
  <c r="B899" i="4"/>
  <c r="G899" i="4"/>
  <c r="D899" i="4" s="1"/>
  <c r="B1557" i="4"/>
  <c r="G1557" i="4"/>
  <c r="D1557" i="4" s="1"/>
  <c r="B317" i="4"/>
  <c r="G317" i="4"/>
  <c r="D317" i="4" s="1"/>
  <c r="B639" i="4"/>
  <c r="G639" i="4"/>
  <c r="D639" i="4" s="1"/>
  <c r="B1694" i="4"/>
  <c r="G1694" i="4"/>
  <c r="D1694" i="4" s="1"/>
  <c r="B56" i="4"/>
  <c r="G56" i="4"/>
  <c r="D56" i="4" s="1"/>
  <c r="B1079" i="4"/>
  <c r="G1079" i="4"/>
  <c r="D1079" i="4" s="1"/>
  <c r="B1598" i="4"/>
  <c r="A1599" i="4" s="1"/>
  <c r="G1598" i="4"/>
  <c r="D1598" i="4" s="1"/>
  <c r="B933" i="4"/>
  <c r="G933" i="4"/>
  <c r="D933" i="4" s="1"/>
  <c r="B1383" i="4"/>
  <c r="G1383" i="4"/>
  <c r="D1383" i="4" s="1"/>
  <c r="B668" i="4"/>
  <c r="G668" i="4"/>
  <c r="D668" i="4" s="1"/>
  <c r="B1374" i="4"/>
  <c r="G1374" i="4"/>
  <c r="D1374" i="4" s="1"/>
  <c r="B1454" i="4"/>
  <c r="G1454" i="4"/>
  <c r="D1454" i="4" s="1"/>
  <c r="B725" i="4"/>
  <c r="G725" i="4"/>
  <c r="D725" i="4" s="1"/>
  <c r="B625" i="4"/>
  <c r="G625" i="4"/>
  <c r="D625" i="4" s="1"/>
  <c r="B1653" i="4"/>
  <c r="B1654" i="4" s="1"/>
  <c r="B1655" i="4" s="1"/>
  <c r="B1656" i="4" s="1"/>
  <c r="B1657" i="4" s="1"/>
  <c r="B1658" i="4" s="1"/>
  <c r="B1659" i="4" s="1"/>
  <c r="B1660" i="4" s="1"/>
  <c r="B1661" i="4" s="1"/>
  <c r="B1662" i="4" s="1"/>
  <c r="B1663" i="4" s="1"/>
  <c r="B1664" i="4" s="1"/>
  <c r="B1665" i="4" s="1"/>
  <c r="B1666" i="4" s="1"/>
  <c r="G1653" i="4"/>
  <c r="D1653" i="4" s="1"/>
  <c r="H1488" i="4"/>
  <c r="G1488" i="4" s="1"/>
  <c r="D1488" i="4" s="1"/>
  <c r="G1489" i="4"/>
  <c r="D1489" i="4" s="1"/>
  <c r="H840" i="4"/>
  <c r="G840" i="4" s="1"/>
  <c r="D840" i="4" s="1"/>
  <c r="G841" i="4"/>
  <c r="D841" i="4" s="1"/>
  <c r="H726" i="4"/>
  <c r="G727" i="4"/>
  <c r="D727" i="4" s="1"/>
  <c r="H1606" i="4"/>
  <c r="G1606" i="4" s="1"/>
  <c r="D1606" i="4" s="1"/>
  <c r="G1607" i="4"/>
  <c r="D1607" i="4" s="1"/>
  <c r="H57" i="4"/>
  <c r="G58" i="4"/>
  <c r="D58" i="4" s="1"/>
  <c r="B197" i="4"/>
  <c r="G197" i="4"/>
  <c r="D197" i="4" s="1"/>
  <c r="B1637" i="4"/>
  <c r="G1637" i="4"/>
  <c r="D1637" i="4" s="1"/>
  <c r="B919" i="4"/>
  <c r="G919" i="4"/>
  <c r="D919" i="4" s="1"/>
  <c r="B1193" i="4"/>
  <c r="G1193" i="4"/>
  <c r="D1193" i="4" s="1"/>
  <c r="B694" i="4"/>
  <c r="G694" i="4"/>
  <c r="D694" i="4" s="1"/>
  <c r="B1487" i="4"/>
  <c r="G1487" i="4"/>
  <c r="D1487" i="4" s="1"/>
  <c r="B839" i="4"/>
  <c r="G839" i="4"/>
  <c r="D839" i="4" s="1"/>
  <c r="B299" i="4"/>
  <c r="G299" i="4"/>
  <c r="D299" i="4" s="1"/>
  <c r="B1605" i="4"/>
  <c r="G1605" i="4"/>
  <c r="D1605" i="4" s="1"/>
  <c r="B396" i="4"/>
  <c r="G396" i="4"/>
  <c r="D396" i="4" s="1"/>
  <c r="B1049" i="4"/>
  <c r="G1049" i="4"/>
  <c r="D1049" i="4" s="1"/>
  <c r="B248" i="4"/>
  <c r="G248" i="4"/>
  <c r="D248" i="4" s="1"/>
  <c r="B241" i="4"/>
  <c r="G241" i="4"/>
  <c r="D241" i="4" s="1"/>
  <c r="B708" i="4"/>
  <c r="G708" i="4"/>
  <c r="D708" i="4" s="1"/>
  <c r="B160" i="4"/>
  <c r="G160" i="4"/>
  <c r="D160" i="4" s="1"/>
  <c r="B771" i="4"/>
  <c r="G771" i="4"/>
  <c r="D771" i="4" s="1"/>
  <c r="B115" i="4"/>
  <c r="G115" i="4"/>
  <c r="D115" i="4" s="1"/>
  <c r="B760" i="4"/>
  <c r="G760" i="4"/>
  <c r="D760" i="4" s="1"/>
  <c r="B1463" i="4"/>
  <c r="G1463" i="4"/>
  <c r="D1463" i="4" s="1"/>
  <c r="B420" i="4"/>
  <c r="G420" i="4"/>
  <c r="D420" i="4" s="1"/>
  <c r="B651" i="4"/>
  <c r="G651" i="4"/>
  <c r="D651" i="4" s="1"/>
  <c r="B102" i="4"/>
  <c r="G102" i="4"/>
  <c r="D102" i="4" s="1"/>
  <c r="B185" i="4"/>
  <c r="G185" i="4"/>
  <c r="D185" i="4" s="1"/>
  <c r="B1206" i="4"/>
  <c r="G1206" i="4"/>
  <c r="D1206" i="4" s="1"/>
  <c r="B743" i="4"/>
  <c r="G743" i="4"/>
  <c r="D743" i="4" s="1"/>
  <c r="B659" i="4"/>
  <c r="G659" i="4"/>
  <c r="D659" i="4" s="1"/>
  <c r="G1309" i="4"/>
  <c r="D1309" i="4" s="1"/>
  <c r="B33" i="4"/>
  <c r="B1422" i="4"/>
  <c r="G1422" i="4"/>
  <c r="D1422" i="4" s="1"/>
  <c r="B492" i="4"/>
  <c r="B493" i="4" s="1"/>
  <c r="B494" i="4" s="1"/>
  <c r="B495" i="4" s="1"/>
  <c r="A496" i="4" s="1"/>
  <c r="G492" i="4"/>
  <c r="D492" i="4" s="1"/>
  <c r="B1549" i="4"/>
  <c r="B1550" i="4" s="1"/>
  <c r="B1551" i="4" s="1"/>
  <c r="B1552" i="4" s="1"/>
  <c r="G1549" i="4"/>
  <c r="D1549" i="4" s="1"/>
  <c r="B1130" i="4"/>
  <c r="G1130" i="4"/>
  <c r="D1130" i="4" s="1"/>
  <c r="B1629" i="4"/>
  <c r="G1629" i="4"/>
  <c r="D1629" i="4" s="1"/>
  <c r="B1183" i="4"/>
  <c r="G1183" i="4"/>
  <c r="D1183" i="4" s="1"/>
  <c r="B206" i="4"/>
  <c r="G206" i="4"/>
  <c r="D206" i="4" s="1"/>
  <c r="B858" i="4"/>
  <c r="G858" i="4"/>
  <c r="D858" i="4" s="1"/>
  <c r="B1070" i="4"/>
  <c r="G1070" i="4"/>
  <c r="D1070" i="4" s="1"/>
  <c r="B214" i="4"/>
  <c r="G214" i="4"/>
  <c r="D214" i="4" s="1"/>
  <c r="B1345" i="4"/>
  <c r="G1345" i="4"/>
  <c r="D1345" i="4" s="1"/>
  <c r="H68" i="4"/>
  <c r="G68" i="4" s="1"/>
  <c r="D68" i="4" s="1"/>
  <c r="G799" i="4"/>
  <c r="D799" i="4" s="1"/>
  <c r="G800" i="4"/>
  <c r="D800" i="4" s="1"/>
  <c r="H556" i="4"/>
  <c r="G556" i="4" s="1"/>
  <c r="D556" i="4" s="1"/>
  <c r="G557" i="4"/>
  <c r="D557" i="4" s="1"/>
  <c r="H652" i="4"/>
  <c r="G653" i="4"/>
  <c r="D653" i="4" s="1"/>
  <c r="H911" i="4"/>
  <c r="G911" i="4" s="1"/>
  <c r="D911" i="4" s="1"/>
  <c r="G912" i="4"/>
  <c r="D912" i="4" s="1"/>
  <c r="H481" i="4"/>
  <c r="G481" i="4" s="1"/>
  <c r="D481" i="4" s="1"/>
  <c r="G482" i="4"/>
  <c r="D482" i="4" s="1"/>
  <c r="G1310" i="4"/>
  <c r="D1310" i="4" s="1"/>
  <c r="H687" i="4"/>
  <c r="G687" i="4" s="1"/>
  <c r="D687" i="4" s="1"/>
  <c r="G688" i="4"/>
  <c r="D688" i="4" s="1"/>
  <c r="H409" i="4"/>
  <c r="G409" i="4" s="1"/>
  <c r="D409" i="4" s="1"/>
  <c r="G410" i="4"/>
  <c r="D410" i="4" s="1"/>
  <c r="H1170" i="4"/>
  <c r="G1170" i="4" s="1"/>
  <c r="D1170" i="4" s="1"/>
  <c r="G1171" i="4"/>
  <c r="D1171" i="4" s="1"/>
  <c r="H1045" i="4"/>
  <c r="G1046" i="4"/>
  <c r="D1046" i="4" s="1"/>
  <c r="B449" i="4"/>
  <c r="G449" i="4"/>
  <c r="D449" i="4" s="1"/>
  <c r="B1502" i="4"/>
  <c r="G1502" i="4"/>
  <c r="D1502" i="4" s="1"/>
  <c r="B458" i="4"/>
  <c r="G458" i="4"/>
  <c r="D458" i="4" s="1"/>
  <c r="B367" i="4"/>
  <c r="G367" i="4"/>
  <c r="D367" i="4" s="1"/>
  <c r="B1364" i="4"/>
  <c r="G1364" i="4"/>
  <c r="D1364" i="4" s="1"/>
  <c r="B1153" i="4"/>
  <c r="G1153" i="4"/>
  <c r="D1153" i="4" s="1"/>
  <c r="B1351" i="4"/>
  <c r="G1351" i="4"/>
  <c r="D1351" i="4" s="1"/>
  <c r="B874" i="4"/>
  <c r="G874" i="4"/>
  <c r="D874" i="4" s="1"/>
  <c r="B1571" i="4"/>
  <c r="G1571" i="4"/>
  <c r="D1571" i="4" s="1"/>
  <c r="B1474" i="4"/>
  <c r="G1474" i="4"/>
  <c r="D1474" i="4" s="1"/>
  <c r="B121" i="4"/>
  <c r="G121" i="4"/>
  <c r="D121" i="4" s="1"/>
  <c r="B985" i="4"/>
  <c r="G985" i="4"/>
  <c r="D985" i="4" s="1"/>
  <c r="G1316" i="4"/>
  <c r="D1316" i="4" s="1"/>
  <c r="B144" i="4"/>
  <c r="G144" i="4"/>
  <c r="D144" i="4" s="1"/>
  <c r="B1583" i="4"/>
  <c r="G1583" i="4"/>
  <c r="D1583" i="4" s="1"/>
  <c r="B1431" i="4"/>
  <c r="G1431" i="4"/>
  <c r="D1431" i="4" s="1"/>
  <c r="B752" i="4"/>
  <c r="G752" i="4"/>
  <c r="D752" i="4" s="1"/>
  <c r="B340" i="4"/>
  <c r="G340" i="4"/>
  <c r="D340" i="4" s="1"/>
  <c r="B1401" i="4"/>
  <c r="G1401" i="4"/>
  <c r="D1401" i="4" s="1"/>
  <c r="B228" i="4"/>
  <c r="G228" i="4"/>
  <c r="D228" i="4" s="1"/>
  <c r="B1117" i="4"/>
  <c r="G1117" i="4"/>
  <c r="D1117" i="4" s="1"/>
  <c r="B1245" i="4"/>
  <c r="G1245" i="4"/>
  <c r="D1245" i="4" s="1"/>
  <c r="B793" i="4"/>
  <c r="G793" i="4"/>
  <c r="D793" i="4" s="1"/>
  <c r="B807" i="4"/>
  <c r="G807" i="4"/>
  <c r="D807" i="4" s="1"/>
  <c r="B127" i="4"/>
  <c r="G127" i="4"/>
  <c r="D127" i="4" s="1"/>
  <c r="H1110" i="4"/>
  <c r="G1110" i="4" s="1"/>
  <c r="D1110" i="4" s="1"/>
  <c r="G1111" i="4"/>
  <c r="D1111" i="4" s="1"/>
  <c r="H29" i="4"/>
  <c r="G29" i="4" s="1"/>
  <c r="D29" i="4" s="1"/>
  <c r="G30" i="4"/>
  <c r="D30" i="4" s="1"/>
  <c r="H1154" i="4"/>
  <c r="G1154" i="4" s="1"/>
  <c r="D1154" i="4" s="1"/>
  <c r="G1155" i="4"/>
  <c r="D1155" i="4" s="1"/>
  <c r="H1584" i="4"/>
  <c r="G1585" i="4"/>
  <c r="D1585" i="4" s="1"/>
  <c r="H1246" i="4"/>
  <c r="G1247" i="4"/>
  <c r="D1247" i="4" s="1"/>
  <c r="H794" i="4"/>
  <c r="G795" i="4"/>
  <c r="D795" i="4" s="1"/>
  <c r="H808" i="4"/>
  <c r="G808" i="4" s="1"/>
  <c r="D808" i="4" s="1"/>
  <c r="G809" i="4"/>
  <c r="D809" i="4" s="1"/>
  <c r="H834" i="4"/>
  <c r="G834" i="4" s="1"/>
  <c r="D834" i="4" s="1"/>
  <c r="G835" i="4"/>
  <c r="D835" i="4" s="1"/>
  <c r="B292" i="4"/>
  <c r="G292" i="4"/>
  <c r="D292" i="4" s="1"/>
  <c r="G1666" i="4"/>
  <c r="D1666" i="4" s="1"/>
  <c r="G1222" i="4"/>
  <c r="D1222" i="4" s="1"/>
  <c r="B85" i="4"/>
  <c r="G85" i="4"/>
  <c r="D85" i="4" s="1"/>
  <c r="B277" i="4"/>
  <c r="G277" i="4"/>
  <c r="D277" i="4" s="1"/>
  <c r="B14" i="4"/>
  <c r="G14" i="4"/>
  <c r="B1138" i="4"/>
  <c r="G1138" i="4"/>
  <c r="D1138" i="4" s="1"/>
  <c r="B499" i="4"/>
  <c r="G499" i="4"/>
  <c r="D499" i="4" s="1"/>
  <c r="B1087" i="4"/>
  <c r="G1087" i="4"/>
  <c r="D1087" i="4" s="1"/>
  <c r="G357" i="4"/>
  <c r="D357" i="4" s="1"/>
  <c r="B1296" i="4"/>
  <c r="G1296" i="4"/>
  <c r="D1296" i="4" s="1"/>
  <c r="G2" i="4"/>
  <c r="B1618" i="4"/>
  <c r="G1618" i="4"/>
  <c r="D1618" i="4" s="1"/>
  <c r="B28" i="4"/>
  <c r="G28" i="4"/>
  <c r="D28" i="4" s="1"/>
  <c r="B597" i="4"/>
  <c r="G597" i="4"/>
  <c r="D597" i="4" s="1"/>
  <c r="B408" i="4"/>
  <c r="G408" i="4"/>
  <c r="D408" i="4" s="1"/>
  <c r="B1004" i="4"/>
  <c r="G1004" i="4"/>
  <c r="D1004" i="4" s="1"/>
  <c r="B821" i="4"/>
  <c r="G821" i="4"/>
  <c r="D821" i="4" s="1"/>
  <c r="B1511" i="4"/>
  <c r="G1511" i="4"/>
  <c r="D1511" i="4" s="1"/>
  <c r="B716" i="4"/>
  <c r="G716" i="4"/>
  <c r="D716" i="4" s="1"/>
  <c r="B1044" i="4"/>
  <c r="G1044" i="4"/>
  <c r="D1044" i="4" s="1"/>
  <c r="B1677" i="4"/>
  <c r="G1677" i="4"/>
  <c r="D1677" i="4" s="1"/>
  <c r="B385" i="4"/>
  <c r="B386" i="4" s="1"/>
  <c r="B387" i="4" s="1"/>
  <c r="B388" i="4" s="1"/>
  <c r="B389" i="4" s="1"/>
  <c r="B390" i="4" s="1"/>
  <c r="B391" i="4" s="1"/>
  <c r="B392" i="4" s="1"/>
  <c r="A393" i="4" s="1"/>
  <c r="B1254" i="4"/>
  <c r="B1255" i="4" s="1"/>
  <c r="B1256" i="4" s="1"/>
  <c r="B1257" i="4" s="1"/>
  <c r="B1258" i="4" s="1"/>
  <c r="B1259" i="4" s="1"/>
  <c r="B1260" i="4" s="1"/>
  <c r="A1261" i="4" s="1"/>
  <c r="G1254" i="4"/>
  <c r="D1254" i="4" s="1"/>
  <c r="B1304" i="4"/>
  <c r="B1305" i="4" s="1"/>
  <c r="B1306" i="4" s="1"/>
  <c r="B1307" i="4" s="1"/>
  <c r="B1308" i="4" s="1"/>
  <c r="B1309" i="4" s="1"/>
  <c r="G1304" i="4"/>
  <c r="D1304" i="4" s="1"/>
  <c r="B579" i="4"/>
  <c r="B67" i="4"/>
  <c r="B68" i="4" s="1"/>
  <c r="B686" i="4"/>
  <c r="B1169" i="4"/>
  <c r="I87" i="4"/>
  <c r="H86" i="4"/>
  <c r="I359" i="4"/>
  <c r="H358" i="4"/>
  <c r="I487" i="4"/>
  <c r="H486" i="4"/>
  <c r="G486" i="4" s="1"/>
  <c r="D486" i="4" s="1"/>
  <c r="I599" i="4"/>
  <c r="H598" i="4"/>
  <c r="I848" i="4"/>
  <c r="H847" i="4"/>
  <c r="G847" i="4" s="1"/>
  <c r="D847" i="4" s="1"/>
  <c r="I1339" i="4"/>
  <c r="H1338" i="4"/>
  <c r="I1006" i="4"/>
  <c r="H1005" i="4"/>
  <c r="I823" i="4"/>
  <c r="H822" i="4"/>
  <c r="I1687" i="4"/>
  <c r="H1686" i="4"/>
  <c r="G1686" i="4" s="1"/>
  <c r="D1686" i="4" s="1"/>
  <c r="I1513" i="4"/>
  <c r="H1512" i="4"/>
  <c r="I961" i="4"/>
  <c r="H960" i="4"/>
  <c r="G960" i="4" s="1"/>
  <c r="D960" i="4" s="1"/>
  <c r="I718" i="4"/>
  <c r="I719" i="4" s="1"/>
  <c r="H717" i="4"/>
  <c r="I1679" i="4"/>
  <c r="H1678" i="4"/>
  <c r="I569" i="4"/>
  <c r="G568" i="4"/>
  <c r="D568" i="4" s="1"/>
  <c r="I1037" i="4"/>
  <c r="H1036" i="4"/>
  <c r="G1036" i="4" s="1"/>
  <c r="D1036" i="4" s="1"/>
  <c r="I501" i="4"/>
  <c r="H500" i="4"/>
  <c r="I947" i="4"/>
  <c r="H946" i="4"/>
  <c r="G946" i="4" s="1"/>
  <c r="D946" i="4" s="1"/>
  <c r="I279" i="4"/>
  <c r="H278" i="4"/>
  <c r="H3" i="4"/>
  <c r="I199" i="4"/>
  <c r="H198" i="4"/>
  <c r="I138" i="4"/>
  <c r="H137" i="4"/>
  <c r="I901" i="4"/>
  <c r="H900" i="4"/>
  <c r="I1631" i="4"/>
  <c r="H1630" i="4"/>
  <c r="I1376" i="4"/>
  <c r="H1375" i="4"/>
  <c r="I1185" i="4"/>
  <c r="H1184" i="4"/>
  <c r="I319" i="4"/>
  <c r="H318" i="4"/>
  <c r="I1456" i="4"/>
  <c r="H1455" i="4"/>
  <c r="I301" i="4"/>
  <c r="H300" i="4"/>
  <c r="I641" i="4"/>
  <c r="H640" i="4"/>
  <c r="I208" i="4"/>
  <c r="H207" i="4"/>
  <c r="I627" i="4"/>
  <c r="H626" i="4"/>
  <c r="I1696" i="4"/>
  <c r="I398" i="4"/>
  <c r="H397" i="4"/>
  <c r="I1081" i="4"/>
  <c r="H1080" i="4"/>
  <c r="I1298" i="4"/>
  <c r="H1297" i="4"/>
  <c r="I589" i="4"/>
  <c r="H588" i="4"/>
  <c r="G588" i="4" s="1"/>
  <c r="D588" i="4" s="1"/>
  <c r="I670" i="4"/>
  <c r="H669" i="4"/>
  <c r="I1668" i="4"/>
  <c r="H1667" i="4"/>
  <c r="I16" i="4"/>
  <c r="H15" i="4"/>
  <c r="I1442" i="4"/>
  <c r="H1441" i="4"/>
  <c r="G1441" i="4" s="1"/>
  <c r="D1441" i="4" s="1"/>
  <c r="I1639" i="4"/>
  <c r="H1638" i="4"/>
  <c r="I696" i="4"/>
  <c r="H695" i="4"/>
  <c r="I1559" i="4"/>
  <c r="H1558" i="4"/>
  <c r="I1051" i="4"/>
  <c r="H1050" i="4"/>
  <c r="I1072" i="4"/>
  <c r="H1071" i="4"/>
  <c r="I216" i="4"/>
  <c r="H215" i="4"/>
  <c r="I1347" i="4"/>
  <c r="H1346" i="4"/>
  <c r="I1395" i="4"/>
  <c r="H1394" i="4"/>
  <c r="G1394" i="4" s="1"/>
  <c r="D1394" i="4" s="1"/>
  <c r="I250" i="4"/>
  <c r="H249" i="4"/>
  <c r="I243" i="4"/>
  <c r="H242" i="4"/>
  <c r="I710" i="4"/>
  <c r="H709" i="4"/>
  <c r="I162" i="4"/>
  <c r="H161" i="4"/>
  <c r="I773" i="4"/>
  <c r="H772" i="4"/>
  <c r="I117" i="4"/>
  <c r="H116" i="4"/>
  <c r="I762" i="4"/>
  <c r="H761" i="4"/>
  <c r="I1465" i="4"/>
  <c r="H1464" i="4"/>
  <c r="I422" i="4"/>
  <c r="I423" i="4" s="1"/>
  <c r="H421" i="4"/>
  <c r="I104" i="4"/>
  <c r="H103" i="4"/>
  <c r="I187" i="4"/>
  <c r="H186" i="4"/>
  <c r="I1208" i="4"/>
  <c r="H1207" i="4"/>
  <c r="I745" i="4"/>
  <c r="H744" i="4"/>
  <c r="H660" i="4"/>
  <c r="I661" i="4"/>
  <c r="I35" i="4"/>
  <c r="H34" i="4"/>
  <c r="I1424" i="4"/>
  <c r="H1423" i="4"/>
  <c r="I294" i="4"/>
  <c r="H293" i="4"/>
  <c r="I1140" i="4"/>
  <c r="H1139" i="4"/>
  <c r="I1620" i="4"/>
  <c r="H1619" i="4"/>
  <c r="I935" i="4"/>
  <c r="H934" i="4"/>
  <c r="I1385" i="4"/>
  <c r="H1384" i="4"/>
  <c r="I1195" i="4"/>
  <c r="H1194" i="4"/>
  <c r="I511" i="4"/>
  <c r="H510" i="4"/>
  <c r="G510" i="4" s="1"/>
  <c r="D510" i="4" s="1"/>
  <c r="I1132" i="4"/>
  <c r="H1131" i="4"/>
  <c r="I860" i="4"/>
  <c r="H859" i="4"/>
  <c r="I1224" i="4"/>
  <c r="H1223" i="4"/>
  <c r="I1089" i="4"/>
  <c r="H1088" i="4"/>
  <c r="I1030" i="4"/>
  <c r="H1029" i="4"/>
  <c r="I921" i="4"/>
  <c r="H920" i="4"/>
  <c r="I451" i="4"/>
  <c r="H450" i="4"/>
  <c r="I47" i="4"/>
  <c r="H46" i="4"/>
  <c r="G46" i="4" s="1"/>
  <c r="D46" i="4" s="1"/>
  <c r="I1504" i="4"/>
  <c r="H1503" i="4"/>
  <c r="I460" i="4"/>
  <c r="H459" i="4"/>
  <c r="I369" i="4"/>
  <c r="H368" i="4"/>
  <c r="I1366" i="4"/>
  <c r="H1365" i="4"/>
  <c r="I1353" i="4"/>
  <c r="H1352" i="4"/>
  <c r="I581" i="4"/>
  <c r="I876" i="4"/>
  <c r="H875" i="4"/>
  <c r="I1573" i="4"/>
  <c r="H1572" i="4"/>
  <c r="I79" i="4"/>
  <c r="H78" i="4"/>
  <c r="I1476" i="4"/>
  <c r="H1475" i="4"/>
  <c r="I123" i="4"/>
  <c r="H122" i="4"/>
  <c r="I987" i="4"/>
  <c r="H986" i="4"/>
  <c r="I1318" i="4"/>
  <c r="H1317" i="4"/>
  <c r="I146" i="4"/>
  <c r="H145" i="4"/>
  <c r="I1433" i="4"/>
  <c r="H1432" i="4"/>
  <c r="I754" i="4"/>
  <c r="H753" i="4"/>
  <c r="I342" i="4"/>
  <c r="H341" i="4"/>
  <c r="I1403" i="4"/>
  <c r="H1402" i="4"/>
  <c r="I609" i="4"/>
  <c r="H608" i="4"/>
  <c r="G608" i="4" s="1"/>
  <c r="D608" i="4" s="1"/>
  <c r="I230" i="4"/>
  <c r="H229" i="4"/>
  <c r="I1119" i="4"/>
  <c r="H1118" i="4"/>
  <c r="I1217" i="4"/>
  <c r="G1216" i="4"/>
  <c r="D1216" i="4" s="1"/>
  <c r="I531" i="4"/>
  <c r="H530" i="4"/>
  <c r="G530" i="4" s="1"/>
  <c r="D530" i="4" s="1"/>
  <c r="I786" i="4"/>
  <c r="H785" i="4"/>
  <c r="G785" i="4" s="1"/>
  <c r="D785" i="4" s="1"/>
  <c r="I129" i="4"/>
  <c r="H128" i="4"/>
  <c r="B69" i="4" l="1"/>
  <c r="B972" i="4"/>
  <c r="I174" i="4"/>
  <c r="H173" i="4"/>
  <c r="G173" i="4" s="1"/>
  <c r="D173" i="4" s="1"/>
  <c r="I424" i="4"/>
  <c r="H423" i="4"/>
  <c r="B472" i="4"/>
  <c r="I474" i="4"/>
  <c r="H473" i="4"/>
  <c r="I720" i="4"/>
  <c r="H719" i="4"/>
  <c r="H973" i="4"/>
  <c r="G973" i="4" s="1"/>
  <c r="D973" i="4" s="1"/>
  <c r="G974" i="4"/>
  <c r="D974" i="4" s="1"/>
  <c r="B1277" i="4"/>
  <c r="G1064" i="4"/>
  <c r="D1064" i="4" s="1"/>
  <c r="H1063" i="4"/>
  <c r="G1063" i="4" s="1"/>
  <c r="D1063" i="4" s="1"/>
  <c r="I1173" i="4"/>
  <c r="H1172" i="4"/>
  <c r="G1172" i="4" s="1"/>
  <c r="D1172" i="4" s="1"/>
  <c r="I1279" i="4"/>
  <c r="H1278" i="4"/>
  <c r="G1278" i="4" s="1"/>
  <c r="D1278" i="4" s="1"/>
  <c r="B975" i="4"/>
  <c r="B976" i="4" s="1"/>
  <c r="B977" i="4" s="1"/>
  <c r="B978" i="4" s="1"/>
  <c r="B979" i="4" s="1"/>
  <c r="B980" i="4" s="1"/>
  <c r="B981" i="4" s="1"/>
  <c r="A982" i="4" s="1"/>
  <c r="A983" i="4" s="1"/>
  <c r="A984" i="4" s="1"/>
  <c r="A985" i="4" s="1"/>
  <c r="H70" i="4"/>
  <c r="G70" i="4" s="1"/>
  <c r="D70" i="4" s="1"/>
  <c r="G71" i="4"/>
  <c r="D71" i="4" s="1"/>
  <c r="A821" i="4"/>
  <c r="B1317" i="4"/>
  <c r="E1136" i="5"/>
  <c r="E1137" i="5" s="1"/>
  <c r="E1138" i="5" s="1"/>
  <c r="E1139" i="5" s="1"/>
  <c r="A394" i="4"/>
  <c r="A395" i="4" s="1"/>
  <c r="A396" i="4" s="1"/>
  <c r="A1165" i="4"/>
  <c r="A1166" i="4" s="1"/>
  <c r="A1167" i="4" s="1"/>
  <c r="A1168" i="4" s="1"/>
  <c r="A1169" i="4" s="1"/>
  <c r="A1600" i="4"/>
  <c r="A1601" i="4" s="1"/>
  <c r="A1602" i="4" s="1"/>
  <c r="A1603" i="4" s="1"/>
  <c r="A1604" i="4" s="1"/>
  <c r="A1605" i="4" s="1"/>
  <c r="A497" i="4"/>
  <c r="A498" i="4" s="1"/>
  <c r="A499" i="4" s="1"/>
  <c r="A1262" i="4"/>
  <c r="A1263" i="4" s="1"/>
  <c r="A1264" i="4" s="1"/>
  <c r="A1265" i="4" s="1"/>
  <c r="A1266" i="4" s="1"/>
  <c r="A1267" i="4" s="1"/>
  <c r="A1268" i="4" s="1"/>
  <c r="A1269" i="4" s="1"/>
  <c r="A1270" i="4" s="1"/>
  <c r="A1271" i="4" s="1"/>
  <c r="A1272" i="4" s="1"/>
  <c r="A1273" i="4" s="1"/>
  <c r="A1274" i="4" s="1"/>
  <c r="A1275" i="4" s="1"/>
  <c r="A1276" i="4" s="1"/>
  <c r="A1277" i="4" s="1"/>
  <c r="A740" i="4"/>
  <c r="A741" i="4" s="1"/>
  <c r="A742" i="4" s="1"/>
  <c r="A743" i="4" s="1"/>
  <c r="D72" i="6"/>
  <c r="F922" i="5"/>
  <c r="H923" i="5"/>
  <c r="G923" i="5" s="1"/>
  <c r="C923" i="5" s="1"/>
  <c r="I924" i="5"/>
  <c r="F1177" i="5"/>
  <c r="B1118" i="5"/>
  <c r="B1338" i="5"/>
  <c r="B922" i="5"/>
  <c r="B1616" i="5"/>
  <c r="B60" i="5"/>
  <c r="B621" i="5"/>
  <c r="B28" i="5"/>
  <c r="B1003" i="5"/>
  <c r="B579" i="5"/>
  <c r="B973" i="5"/>
  <c r="B36" i="5"/>
  <c r="B388" i="5"/>
  <c r="B685" i="5"/>
  <c r="B1268" i="5"/>
  <c r="E1269" i="5" s="1"/>
  <c r="E1270" i="5" s="1"/>
  <c r="E1271" i="5" s="1"/>
  <c r="E1272" i="5" s="1"/>
  <c r="E1273" i="5" s="1"/>
  <c r="B475" i="5"/>
  <c r="B1279" i="5"/>
  <c r="E1279" i="5" s="1"/>
  <c r="F1109" i="5"/>
  <c r="B173" i="5"/>
  <c r="B1258" i="5"/>
  <c r="B735" i="5"/>
  <c r="B1589" i="5"/>
  <c r="B495" i="5"/>
  <c r="B1437" i="5"/>
  <c r="B1307" i="5"/>
  <c r="B628" i="5"/>
  <c r="B844" i="5"/>
  <c r="B554" i="5"/>
  <c r="B220" i="5"/>
  <c r="B1164" i="5"/>
  <c r="B71" i="5"/>
  <c r="B1140" i="5"/>
  <c r="B1170" i="4"/>
  <c r="B1171" i="4" s="1"/>
  <c r="B808" i="4"/>
  <c r="B809" i="4" s="1"/>
  <c r="B810" i="4" s="1"/>
  <c r="B811" i="4" s="1"/>
  <c r="A812" i="4" s="1"/>
  <c r="A813" i="4" s="1"/>
  <c r="A814" i="4" s="1"/>
  <c r="A815" i="4" s="1"/>
  <c r="A816" i="4" s="1"/>
  <c r="A817" i="4" s="1"/>
  <c r="H1699" i="5"/>
  <c r="I1700" i="5"/>
  <c r="G1698" i="5"/>
  <c r="B1698" i="5"/>
  <c r="F1697" i="5"/>
  <c r="C1697" i="5"/>
  <c r="H1178" i="5"/>
  <c r="G1178" i="5" s="1"/>
  <c r="F1178" i="5" s="1"/>
  <c r="I1179" i="5"/>
  <c r="I1111" i="5"/>
  <c r="H1110" i="5"/>
  <c r="G1110" i="5" s="1"/>
  <c r="C1110" i="5" s="1"/>
  <c r="C7" i="5"/>
  <c r="F7" i="5"/>
  <c r="C728" i="5"/>
  <c r="F728" i="5"/>
  <c r="C1171" i="5"/>
  <c r="F1171" i="5"/>
  <c r="C1633" i="5"/>
  <c r="F1633" i="5"/>
  <c r="C462" i="5"/>
  <c r="F462" i="5"/>
  <c r="C483" i="5"/>
  <c r="F483" i="5"/>
  <c r="C487" i="5"/>
  <c r="F487" i="5"/>
  <c r="C29" i="5"/>
  <c r="F29" i="5"/>
  <c r="C70" i="5"/>
  <c r="F70" i="5"/>
  <c r="C1283" i="5"/>
  <c r="F1283" i="5"/>
  <c r="C1155" i="5"/>
  <c r="F1155" i="5"/>
  <c r="E1155" i="5" s="1"/>
  <c r="C502" i="5"/>
  <c r="F502" i="5"/>
  <c r="C988" i="5"/>
  <c r="F988" i="5"/>
  <c r="C1141" i="5"/>
  <c r="F1141" i="5"/>
  <c r="C429" i="5"/>
  <c r="F429" i="5"/>
  <c r="C1405" i="5"/>
  <c r="F1405" i="5"/>
  <c r="C684" i="5"/>
  <c r="F684" i="5"/>
  <c r="C1220" i="5"/>
  <c r="F1220" i="5"/>
  <c r="C251" i="5"/>
  <c r="F251" i="5"/>
  <c r="C835" i="5"/>
  <c r="F835" i="5"/>
  <c r="C1007" i="5"/>
  <c r="F1007" i="5"/>
  <c r="C1689" i="5"/>
  <c r="F1689" i="5"/>
  <c r="C1574" i="5"/>
  <c r="F1574" i="5"/>
  <c r="C1426" i="5"/>
  <c r="F1426" i="5"/>
  <c r="C1246" i="5"/>
  <c r="F1246" i="5"/>
  <c r="C797" i="5"/>
  <c r="F797" i="5"/>
  <c r="C243" i="5"/>
  <c r="F243" i="5"/>
  <c r="C359" i="5"/>
  <c r="F359" i="5"/>
  <c r="C786" i="5"/>
  <c r="F786" i="5"/>
  <c r="C600" i="5"/>
  <c r="F600" i="5"/>
  <c r="C146" i="5"/>
  <c r="F146" i="5"/>
  <c r="C547" i="5"/>
  <c r="F547" i="5"/>
  <c r="C1354" i="5"/>
  <c r="F1354" i="5"/>
  <c r="C1341" i="5"/>
  <c r="F1341" i="5"/>
  <c r="C1226" i="5"/>
  <c r="F1226" i="5"/>
  <c r="C1219" i="5"/>
  <c r="F1219" i="5"/>
  <c r="C451" i="5"/>
  <c r="F451" i="5"/>
  <c r="C629" i="5"/>
  <c r="F629" i="5"/>
  <c r="C754" i="5"/>
  <c r="F754" i="5"/>
  <c r="C59" i="5"/>
  <c r="F59" i="5"/>
  <c r="C117" i="5"/>
  <c r="F117" i="5"/>
  <c r="C1225" i="5"/>
  <c r="F1225" i="5"/>
  <c r="C653" i="5"/>
  <c r="F653" i="5"/>
  <c r="C1415" i="5"/>
  <c r="F1415" i="5"/>
  <c r="C279" i="5"/>
  <c r="F279" i="5"/>
  <c r="C219" i="5"/>
  <c r="F219" i="5"/>
  <c r="C387" i="5"/>
  <c r="F387" i="5"/>
  <c r="C655" i="5"/>
  <c r="F655" i="5"/>
  <c r="C837" i="5"/>
  <c r="F837" i="5"/>
  <c r="C1173" i="5"/>
  <c r="F1173" i="5"/>
  <c r="C1242" i="5"/>
  <c r="F1242" i="5"/>
  <c r="C511" i="5"/>
  <c r="F511" i="5"/>
  <c r="C1681" i="5"/>
  <c r="F1681" i="5"/>
  <c r="C531" i="5"/>
  <c r="F531" i="5"/>
  <c r="C718" i="5"/>
  <c r="F718" i="5"/>
  <c r="C139" i="5"/>
  <c r="F139" i="5"/>
  <c r="C4" i="5"/>
  <c r="F4" i="5"/>
  <c r="E4" i="5" s="1"/>
  <c r="C1480" i="5"/>
  <c r="F1480" i="5"/>
  <c r="C1318" i="5"/>
  <c r="F1318" i="5"/>
  <c r="E1318" i="5" s="1"/>
  <c r="C1606" i="5"/>
  <c r="F1606" i="5"/>
  <c r="C80" i="5"/>
  <c r="F80" i="5"/>
  <c r="C860" i="5"/>
  <c r="F860" i="5"/>
  <c r="C801" i="5"/>
  <c r="F801" i="5"/>
  <c r="C642" i="5"/>
  <c r="F642" i="5"/>
  <c r="C1457" i="5"/>
  <c r="F1457" i="5"/>
  <c r="C876" i="5"/>
  <c r="F876" i="5"/>
  <c r="C199" i="5"/>
  <c r="F199" i="5"/>
  <c r="C662" i="5"/>
  <c r="F662" i="5"/>
  <c r="C1655" i="5"/>
  <c r="F1655" i="5"/>
  <c r="C1051" i="5"/>
  <c r="F1051" i="5"/>
  <c r="C1074" i="5"/>
  <c r="F1074" i="5"/>
  <c r="C610" i="5"/>
  <c r="F610" i="5"/>
  <c r="C207" i="5"/>
  <c r="F207" i="5"/>
  <c r="C343" i="5"/>
  <c r="F343" i="5"/>
  <c r="C1641" i="5"/>
  <c r="F1641" i="5"/>
  <c r="C710" i="5"/>
  <c r="F710" i="5"/>
  <c r="C620" i="5"/>
  <c r="F620" i="5"/>
  <c r="C1119" i="5"/>
  <c r="F1119" i="5"/>
  <c r="C1281" i="5"/>
  <c r="F1281" i="5"/>
  <c r="C187" i="5"/>
  <c r="F187" i="5"/>
  <c r="C88" i="5"/>
  <c r="F88" i="5"/>
  <c r="C231" i="5"/>
  <c r="F231" i="5"/>
  <c r="C670" i="5"/>
  <c r="F670" i="5"/>
  <c r="C808" i="5"/>
  <c r="F808" i="5"/>
  <c r="C696" i="5"/>
  <c r="F696" i="5"/>
  <c r="C1186" i="5"/>
  <c r="F1186" i="5"/>
  <c r="C398" i="5"/>
  <c r="F398" i="5"/>
  <c r="C425" i="5"/>
  <c r="F425" i="5"/>
  <c r="C1601" i="5"/>
  <c r="F1601" i="5"/>
  <c r="C963" i="5"/>
  <c r="F963" i="5"/>
  <c r="C129" i="5"/>
  <c r="F129" i="5"/>
  <c r="H1039" i="5"/>
  <c r="G1039" i="5" s="1"/>
  <c r="G1040" i="5"/>
  <c r="C1444" i="5"/>
  <c r="F1444" i="5"/>
  <c r="C105" i="5"/>
  <c r="F105" i="5"/>
  <c r="C849" i="5"/>
  <c r="F849" i="5"/>
  <c r="C409" i="5"/>
  <c r="F409" i="5"/>
  <c r="C1032" i="5"/>
  <c r="F1032" i="5"/>
  <c r="C937" i="5"/>
  <c r="F937" i="5"/>
  <c r="C1207" i="5"/>
  <c r="F1207" i="5"/>
  <c r="C1657" i="5"/>
  <c r="F1657" i="5"/>
  <c r="C824" i="5"/>
  <c r="F824" i="5"/>
  <c r="C795" i="5"/>
  <c r="F795" i="5"/>
  <c r="C565" i="5"/>
  <c r="F565" i="5"/>
  <c r="C1163" i="5"/>
  <c r="F1163" i="5"/>
  <c r="C1492" i="5"/>
  <c r="F1492" i="5"/>
  <c r="C644" i="5"/>
  <c r="F644" i="5"/>
  <c r="C1306" i="5"/>
  <c r="F1306" i="5"/>
  <c r="C1082" i="5"/>
  <c r="F1082" i="5"/>
  <c r="C902" i="5"/>
  <c r="F902" i="5"/>
  <c r="C1378" i="5"/>
  <c r="F1378" i="5"/>
  <c r="C295" i="5"/>
  <c r="F295" i="5"/>
  <c r="C123" i="5"/>
  <c r="F123" i="5"/>
  <c r="C1670" i="5"/>
  <c r="F1670" i="5"/>
  <c r="C1038" i="5"/>
  <c r="F1038" i="5"/>
  <c r="C1691" i="5"/>
  <c r="F1691" i="5"/>
  <c r="C331" i="5"/>
  <c r="F331" i="5"/>
  <c r="C1326" i="5"/>
  <c r="F1326" i="5"/>
  <c r="C319" i="5"/>
  <c r="F319" i="5"/>
  <c r="C1310" i="5"/>
  <c r="F1310" i="5"/>
  <c r="C1298" i="5"/>
  <c r="F1298" i="5"/>
  <c r="C1398" i="5"/>
  <c r="F1398" i="5"/>
  <c r="C582" i="5"/>
  <c r="F582" i="5"/>
  <c r="C1178" i="5"/>
  <c r="C423" i="5"/>
  <c r="F423" i="5"/>
  <c r="C1478" i="5"/>
  <c r="F1478" i="5"/>
  <c r="C1559" i="5"/>
  <c r="F1559" i="5"/>
  <c r="C1157" i="5"/>
  <c r="F1157" i="5"/>
  <c r="C48" i="5"/>
  <c r="F48" i="5"/>
  <c r="C1621" i="5"/>
  <c r="F1621" i="5"/>
  <c r="C1195" i="5"/>
  <c r="F1195" i="5"/>
  <c r="C1386" i="5"/>
  <c r="F1386" i="5"/>
  <c r="C1348" i="5"/>
  <c r="F1348" i="5"/>
  <c r="C301" i="5"/>
  <c r="F301" i="5"/>
  <c r="C494" i="5"/>
  <c r="F494" i="5"/>
  <c r="C1135" i="5"/>
  <c r="F1135" i="5"/>
  <c r="C37" i="5"/>
  <c r="F37" i="5"/>
  <c r="C1490" i="5"/>
  <c r="F1490" i="5"/>
  <c r="C1436" i="5"/>
  <c r="F1436" i="5"/>
  <c r="C1091" i="5"/>
  <c r="F1091" i="5"/>
  <c r="C949" i="5"/>
  <c r="F949" i="5"/>
  <c r="C1047" i="5"/>
  <c r="F1047" i="5"/>
  <c r="C1368" i="5"/>
  <c r="F1368" i="5"/>
  <c r="C370" i="5"/>
  <c r="F370" i="5"/>
  <c r="C1514" i="5"/>
  <c r="F1514" i="5"/>
  <c r="C762" i="5"/>
  <c r="F762" i="5"/>
  <c r="C664" i="5"/>
  <c r="F664" i="5"/>
  <c r="C746" i="5"/>
  <c r="F746" i="5"/>
  <c r="C1034" i="5"/>
  <c r="F1034" i="5"/>
  <c r="C570" i="5"/>
  <c r="F570" i="5"/>
  <c r="C589" i="5"/>
  <c r="F589" i="5"/>
  <c r="C163" i="5"/>
  <c r="F163" i="5"/>
  <c r="C774" i="5"/>
  <c r="F774" i="5"/>
  <c r="C1467" i="5"/>
  <c r="F1467" i="5"/>
  <c r="C82" i="5"/>
  <c r="F82" i="5"/>
  <c r="C31" i="5"/>
  <c r="F31" i="5"/>
  <c r="C1551" i="5"/>
  <c r="F1551" i="5"/>
  <c r="C17" i="5"/>
  <c r="F17" i="5"/>
  <c r="C1553" i="5"/>
  <c r="F1553" i="5"/>
  <c r="C141" i="5"/>
  <c r="F141" i="5"/>
  <c r="C690" i="5"/>
  <c r="F690" i="5"/>
  <c r="I1228" i="5"/>
  <c r="H1227" i="5"/>
  <c r="B1226" i="5"/>
  <c r="H1507" i="5"/>
  <c r="I1508" i="5"/>
  <c r="I132" i="5"/>
  <c r="H131" i="5"/>
  <c r="G1506" i="5"/>
  <c r="B1506" i="5"/>
  <c r="G130" i="5"/>
  <c r="B130" i="5"/>
  <c r="H1671" i="5"/>
  <c r="G1671" i="5" s="1"/>
  <c r="G1672" i="5"/>
  <c r="G177" i="5"/>
  <c r="H1407" i="5"/>
  <c r="I1408" i="5"/>
  <c r="B1607" i="5"/>
  <c r="G1607" i="5"/>
  <c r="G965" i="5"/>
  <c r="H964" i="5"/>
  <c r="G964" i="5" s="1"/>
  <c r="H1608" i="5"/>
  <c r="I1609" i="5"/>
  <c r="G689" i="5"/>
  <c r="I431" i="5"/>
  <c r="H430" i="5"/>
  <c r="G430" i="5" s="1"/>
  <c r="H119" i="5"/>
  <c r="G120" i="5"/>
  <c r="H1143" i="5"/>
  <c r="G1144" i="5"/>
  <c r="B1349" i="5"/>
  <c r="G1349" i="5"/>
  <c r="B118" i="5"/>
  <c r="G118" i="5"/>
  <c r="G1142" i="5"/>
  <c r="H1350" i="5"/>
  <c r="G1351" i="5"/>
  <c r="B302" i="5"/>
  <c r="G302" i="5"/>
  <c r="I179" i="5"/>
  <c r="H178" i="5"/>
  <c r="B1406" i="5"/>
  <c r="G1406" i="5"/>
  <c r="H303" i="5"/>
  <c r="I304" i="5"/>
  <c r="H1446" i="5"/>
  <c r="G1447" i="5"/>
  <c r="H411" i="5"/>
  <c r="G412" i="5"/>
  <c r="B1369" i="5"/>
  <c r="G1369" i="5"/>
  <c r="B371" i="5"/>
  <c r="G371" i="5"/>
  <c r="G1008" i="5"/>
  <c r="B5" i="5"/>
  <c r="B6" i="5" s="1"/>
  <c r="G5" i="5"/>
  <c r="H1248" i="5"/>
  <c r="G1249" i="5"/>
  <c r="H1093" i="5"/>
  <c r="I1094" i="5"/>
  <c r="I166" i="5"/>
  <c r="H165" i="5"/>
  <c r="I713" i="5"/>
  <c r="H712" i="5"/>
  <c r="G850" i="5"/>
  <c r="B825" i="5"/>
  <c r="G825" i="5"/>
  <c r="I1577" i="5"/>
  <c r="H1576" i="5"/>
  <c r="H281" i="5"/>
  <c r="I282" i="5"/>
  <c r="H361" i="5"/>
  <c r="I362" i="5"/>
  <c r="I234" i="5"/>
  <c r="H233" i="5"/>
  <c r="I585" i="5"/>
  <c r="H584" i="5"/>
  <c r="G950" i="5"/>
  <c r="G989" i="5"/>
  <c r="B989" i="5"/>
  <c r="H1623" i="5"/>
  <c r="I1624" i="5"/>
  <c r="H297" i="5"/>
  <c r="G298" i="5"/>
  <c r="B124" i="5"/>
  <c r="G124" i="5"/>
  <c r="G1327" i="5"/>
  <c r="G1445" i="5"/>
  <c r="B410" i="5"/>
  <c r="G410" i="5"/>
  <c r="H1370" i="5"/>
  <c r="I1371" i="5"/>
  <c r="H372" i="5"/>
  <c r="I373" i="5"/>
  <c r="I1010" i="5"/>
  <c r="H1009" i="5"/>
  <c r="I8" i="5"/>
  <c r="G1247" i="5"/>
  <c r="B1247" i="5"/>
  <c r="G1092" i="5"/>
  <c r="B1092" i="5"/>
  <c r="G164" i="5"/>
  <c r="B164" i="5"/>
  <c r="G711" i="5"/>
  <c r="B711" i="5"/>
  <c r="H851" i="5"/>
  <c r="G852" i="5"/>
  <c r="I827" i="5"/>
  <c r="H826" i="5"/>
  <c r="G796" i="5"/>
  <c r="B796" i="5"/>
  <c r="B1575" i="5"/>
  <c r="G1575" i="5"/>
  <c r="G280" i="5"/>
  <c r="B280" i="5"/>
  <c r="G360" i="5"/>
  <c r="B360" i="5"/>
  <c r="G232" i="5"/>
  <c r="B232" i="5"/>
  <c r="G583" i="5"/>
  <c r="H951" i="5"/>
  <c r="G952" i="5"/>
  <c r="H990" i="5"/>
  <c r="I991" i="5"/>
  <c r="G1622" i="5"/>
  <c r="B1622" i="5"/>
  <c r="G424" i="5"/>
  <c r="B424" i="5"/>
  <c r="G296" i="5"/>
  <c r="B296" i="5"/>
  <c r="B1479" i="5"/>
  <c r="G1479" i="5"/>
  <c r="H125" i="5"/>
  <c r="G126" i="5"/>
  <c r="H1328" i="5"/>
  <c r="I1329" i="5"/>
  <c r="H1635" i="5"/>
  <c r="I1636" i="5"/>
  <c r="G938" i="5"/>
  <c r="B938" i="5"/>
  <c r="H764" i="5"/>
  <c r="I765" i="5"/>
  <c r="I254" i="5"/>
  <c r="H253" i="5"/>
  <c r="H345" i="5"/>
  <c r="I346" i="5"/>
  <c r="H1053" i="5"/>
  <c r="I1054" i="5"/>
  <c r="B1075" i="5"/>
  <c r="G1075" i="5"/>
  <c r="H209" i="5"/>
  <c r="I210" i="5"/>
  <c r="H90" i="5"/>
  <c r="I91" i="5"/>
  <c r="I534" i="5"/>
  <c r="H533" i="5"/>
  <c r="B601" i="5"/>
  <c r="G601" i="5"/>
  <c r="G1468" i="5"/>
  <c r="B1468" i="5"/>
  <c r="I1198" i="5"/>
  <c r="H1197" i="5"/>
  <c r="H1320" i="5"/>
  <c r="I1321" i="5"/>
  <c r="H1343" i="5"/>
  <c r="G1344" i="5"/>
  <c r="G1552" i="5"/>
  <c r="B1552" i="5"/>
  <c r="G1560" i="5"/>
  <c r="B1560" i="5"/>
  <c r="G1634" i="5"/>
  <c r="B1634" i="5"/>
  <c r="H939" i="5"/>
  <c r="G940" i="5"/>
  <c r="G763" i="5"/>
  <c r="B763" i="5"/>
  <c r="G252" i="5"/>
  <c r="B252" i="5"/>
  <c r="B1656" i="5"/>
  <c r="G1656" i="5"/>
  <c r="G344" i="5"/>
  <c r="B344" i="5"/>
  <c r="G1052" i="5"/>
  <c r="B1052" i="5"/>
  <c r="H1076" i="5"/>
  <c r="I1077" i="5"/>
  <c r="G208" i="5"/>
  <c r="B208" i="5"/>
  <c r="G89" i="5"/>
  <c r="B89" i="5"/>
  <c r="G532" i="5"/>
  <c r="I603" i="5"/>
  <c r="H602" i="5"/>
  <c r="G30" i="5"/>
  <c r="H1469" i="5"/>
  <c r="I1470" i="5"/>
  <c r="G1196" i="5"/>
  <c r="B1196" i="5"/>
  <c r="G1319" i="5"/>
  <c r="B1319" i="5"/>
  <c r="G1342" i="5"/>
  <c r="G1156" i="5"/>
  <c r="B1156" i="5"/>
  <c r="H1561" i="5"/>
  <c r="I1562" i="5"/>
  <c r="H107" i="5"/>
  <c r="I108" i="5"/>
  <c r="I1210" i="5"/>
  <c r="H1209" i="5"/>
  <c r="I246" i="5"/>
  <c r="H245" i="5"/>
  <c r="H321" i="5"/>
  <c r="I322" i="5"/>
  <c r="G1313" i="5"/>
  <c r="H1312" i="5"/>
  <c r="I573" i="5"/>
  <c r="H572" i="5"/>
  <c r="H591" i="5"/>
  <c r="G592" i="5"/>
  <c r="H788" i="5"/>
  <c r="G789" i="5"/>
  <c r="H1400" i="5"/>
  <c r="G1401" i="5"/>
  <c r="I514" i="5"/>
  <c r="H513" i="5"/>
  <c r="I454" i="5"/>
  <c r="H453" i="5"/>
  <c r="I1389" i="5"/>
  <c r="H1388" i="5"/>
  <c r="H720" i="5"/>
  <c r="G721" i="5"/>
  <c r="B147" i="5"/>
  <c r="G147" i="5"/>
  <c r="G630" i="5"/>
  <c r="G503" i="5"/>
  <c r="B503" i="5"/>
  <c r="I863" i="5"/>
  <c r="H862" i="5"/>
  <c r="H189" i="5"/>
  <c r="I190" i="5"/>
  <c r="H201" i="5"/>
  <c r="I202" i="5"/>
  <c r="G106" i="5"/>
  <c r="B106" i="5"/>
  <c r="B861" i="5"/>
  <c r="G861" i="5"/>
  <c r="G1208" i="5"/>
  <c r="B1208" i="5"/>
  <c r="G188" i="5"/>
  <c r="B188" i="5"/>
  <c r="G654" i="5"/>
  <c r="B654" i="5"/>
  <c r="G836" i="5"/>
  <c r="G200" i="5"/>
  <c r="B200" i="5"/>
  <c r="G663" i="5"/>
  <c r="B663" i="5"/>
  <c r="G1033" i="5"/>
  <c r="B1033" i="5"/>
  <c r="G244" i="5"/>
  <c r="B244" i="5"/>
  <c r="G320" i="5"/>
  <c r="B320" i="5"/>
  <c r="B1491" i="5"/>
  <c r="G1491" i="5"/>
  <c r="G1311" i="5"/>
  <c r="G571" i="5"/>
  <c r="G590" i="5"/>
  <c r="G787" i="5"/>
  <c r="G1399" i="5"/>
  <c r="G512" i="5"/>
  <c r="G452" i="5"/>
  <c r="B452" i="5"/>
  <c r="G1387" i="5"/>
  <c r="B1387" i="5"/>
  <c r="G719" i="5"/>
  <c r="B719" i="5"/>
  <c r="H148" i="5"/>
  <c r="I149" i="5"/>
  <c r="G140" i="5"/>
  <c r="B140" i="5"/>
  <c r="H631" i="5"/>
  <c r="G632" i="5"/>
  <c r="H504" i="5"/>
  <c r="I505" i="5"/>
  <c r="H748" i="5"/>
  <c r="I749" i="5"/>
  <c r="B1458" i="5"/>
  <c r="G1458" i="5"/>
  <c r="I879" i="5"/>
  <c r="H878" i="5"/>
  <c r="H333" i="5"/>
  <c r="I334" i="5"/>
  <c r="H39" i="5"/>
  <c r="G40" i="5"/>
  <c r="B1515" i="5"/>
  <c r="G1515" i="5"/>
  <c r="H776" i="5"/>
  <c r="I777" i="5"/>
  <c r="H1643" i="5"/>
  <c r="I1644" i="5"/>
  <c r="I1301" i="5"/>
  <c r="H1300" i="5"/>
  <c r="G1416" i="5"/>
  <c r="G463" i="5"/>
  <c r="B463" i="5"/>
  <c r="I613" i="5"/>
  <c r="H612" i="5"/>
  <c r="H489" i="5"/>
  <c r="G490" i="5"/>
  <c r="B1427" i="5"/>
  <c r="G1427" i="5"/>
  <c r="H1084" i="5"/>
  <c r="I1085" i="5"/>
  <c r="H1683" i="5"/>
  <c r="G1684" i="5"/>
  <c r="H904" i="5"/>
  <c r="I905" i="5"/>
  <c r="H19" i="5"/>
  <c r="I20" i="5"/>
  <c r="H1121" i="5"/>
  <c r="I1122" i="5"/>
  <c r="H50" i="5"/>
  <c r="I51" i="5"/>
  <c r="H1356" i="5"/>
  <c r="I1357" i="5"/>
  <c r="I1381" i="5"/>
  <c r="H1380" i="5"/>
  <c r="H672" i="5"/>
  <c r="G673" i="5"/>
  <c r="H810" i="5"/>
  <c r="G811" i="5"/>
  <c r="H698" i="5"/>
  <c r="I699" i="5"/>
  <c r="B1187" i="5"/>
  <c r="G1187" i="5"/>
  <c r="H756" i="5"/>
  <c r="G757" i="5"/>
  <c r="B399" i="5"/>
  <c r="G399" i="5"/>
  <c r="G1690" i="5"/>
  <c r="G747" i="5"/>
  <c r="B747" i="5"/>
  <c r="H1459" i="5"/>
  <c r="I1460" i="5"/>
  <c r="B877" i="5"/>
  <c r="G877" i="5"/>
  <c r="G332" i="5"/>
  <c r="G1172" i="5"/>
  <c r="B1172" i="5"/>
  <c r="G38" i="5"/>
  <c r="I1517" i="5"/>
  <c r="H1516" i="5"/>
  <c r="G775" i="5"/>
  <c r="B775" i="5"/>
  <c r="G1642" i="5"/>
  <c r="B1642" i="5"/>
  <c r="G1299" i="5"/>
  <c r="B1299" i="5"/>
  <c r="H1417" i="5"/>
  <c r="G1418" i="5"/>
  <c r="H464" i="5"/>
  <c r="I465" i="5"/>
  <c r="G611" i="5"/>
  <c r="G488" i="5"/>
  <c r="H1428" i="5"/>
  <c r="G1429" i="5"/>
  <c r="G643" i="5"/>
  <c r="B643" i="5"/>
  <c r="G1083" i="5"/>
  <c r="B1083" i="5"/>
  <c r="G1682" i="5"/>
  <c r="B1682" i="5"/>
  <c r="B903" i="5"/>
  <c r="G903" i="5"/>
  <c r="G81" i="5"/>
  <c r="B18" i="5"/>
  <c r="G18" i="5"/>
  <c r="G1120" i="5"/>
  <c r="G1282" i="5"/>
  <c r="G49" i="5"/>
  <c r="G1355" i="5"/>
  <c r="B1355" i="5"/>
  <c r="G1379" i="5"/>
  <c r="B1379" i="5"/>
  <c r="G671" i="5"/>
  <c r="B671" i="5"/>
  <c r="B809" i="5"/>
  <c r="G809" i="5"/>
  <c r="B697" i="5"/>
  <c r="G697" i="5"/>
  <c r="H1188" i="5"/>
  <c r="G1189" i="5"/>
  <c r="G755" i="5"/>
  <c r="B755" i="5"/>
  <c r="H400" i="5"/>
  <c r="I401" i="5"/>
  <c r="B840" i="4"/>
  <c r="B687" i="4"/>
  <c r="B688" i="4" s="1"/>
  <c r="B689" i="4" s="1"/>
  <c r="B690" i="4" s="1"/>
  <c r="A691" i="4" s="1"/>
  <c r="B1310" i="4"/>
  <c r="B1488" i="4"/>
  <c r="B1489" i="4" s="1"/>
  <c r="B1490" i="4" s="1"/>
  <c r="B1491" i="4" s="1"/>
  <c r="B1492" i="4" s="1"/>
  <c r="B1493" i="4" s="1"/>
  <c r="B1494" i="4" s="1"/>
  <c r="B1495" i="4" s="1"/>
  <c r="B1496" i="4" s="1"/>
  <c r="B1497" i="4" s="1"/>
  <c r="A1498" i="4" s="1"/>
  <c r="B409" i="4"/>
  <c r="B410" i="4" s="1"/>
  <c r="B411" i="4" s="1"/>
  <c r="B412" i="4" s="1"/>
  <c r="B413" i="4" s="1"/>
  <c r="B414" i="4" s="1"/>
  <c r="B415" i="4" s="1"/>
  <c r="B1606" i="4"/>
  <c r="B1607" i="4" s="1"/>
  <c r="B1608" i="4" s="1"/>
  <c r="B1609" i="4" s="1"/>
  <c r="B1610" i="4" s="1"/>
  <c r="B1611" i="4" s="1"/>
  <c r="B1612" i="4" s="1"/>
  <c r="B1613" i="4" s="1"/>
  <c r="B1614" i="4" s="1"/>
  <c r="A1615" i="4" s="1"/>
  <c r="A1616" i="4" s="1"/>
  <c r="A1617" i="4" s="1"/>
  <c r="A1618" i="4" s="1"/>
  <c r="B1154" i="4"/>
  <c r="A1155" i="4" s="1"/>
  <c r="B249" i="4"/>
  <c r="G249" i="4"/>
  <c r="D249" i="4" s="1"/>
  <c r="B640" i="4"/>
  <c r="G640" i="4"/>
  <c r="D640" i="4" s="1"/>
  <c r="B1184" i="4"/>
  <c r="G1184" i="4"/>
  <c r="D1184" i="4" s="1"/>
  <c r="B278" i="4"/>
  <c r="G278" i="4"/>
  <c r="D278" i="4" s="1"/>
  <c r="B1246" i="4"/>
  <c r="B1247" i="4" s="1"/>
  <c r="B1248" i="4" s="1"/>
  <c r="B1249" i="4" s="1"/>
  <c r="B1250" i="4" s="1"/>
  <c r="A1251" i="4" s="1"/>
  <c r="G1246" i="4"/>
  <c r="D1246" i="4" s="1"/>
  <c r="H670" i="4"/>
  <c r="G671" i="4"/>
  <c r="D671" i="4" s="1"/>
  <c r="H641" i="4"/>
  <c r="G642" i="4"/>
  <c r="D642" i="4" s="1"/>
  <c r="G1317" i="4"/>
  <c r="D1317" i="4" s="1"/>
  <c r="B450" i="4"/>
  <c r="G450" i="4"/>
  <c r="D450" i="4" s="1"/>
  <c r="B1464" i="4"/>
  <c r="G1464" i="4"/>
  <c r="D1464" i="4" s="1"/>
  <c r="B397" i="4"/>
  <c r="G397" i="4"/>
  <c r="D397" i="4" s="1"/>
  <c r="B1005" i="4"/>
  <c r="G1005" i="4"/>
  <c r="D1005" i="4" s="1"/>
  <c r="H79" i="4"/>
  <c r="G79" i="4" s="1"/>
  <c r="D79" i="4" s="1"/>
  <c r="G80" i="4"/>
  <c r="D80" i="4" s="1"/>
  <c r="B229" i="4"/>
  <c r="G229" i="4"/>
  <c r="D229" i="4" s="1"/>
  <c r="B1503" i="4"/>
  <c r="G1503" i="4"/>
  <c r="D1503" i="4" s="1"/>
  <c r="B920" i="4"/>
  <c r="G920" i="4"/>
  <c r="D920" i="4" s="1"/>
  <c r="B859" i="4"/>
  <c r="G859" i="4"/>
  <c r="D859" i="4" s="1"/>
  <c r="B1384" i="4"/>
  <c r="G1384" i="4"/>
  <c r="D1384" i="4" s="1"/>
  <c r="B293" i="4"/>
  <c r="G293" i="4"/>
  <c r="D293" i="4" s="1"/>
  <c r="H661" i="4"/>
  <c r="G662" i="4"/>
  <c r="D662" i="4" s="1"/>
  <c r="B103" i="4"/>
  <c r="G103" i="4"/>
  <c r="D103" i="4" s="1"/>
  <c r="B761" i="4"/>
  <c r="G761" i="4"/>
  <c r="D761" i="4" s="1"/>
  <c r="B161" i="4"/>
  <c r="G161" i="4"/>
  <c r="D161" i="4" s="1"/>
  <c r="B1050" i="4"/>
  <c r="G1050" i="4"/>
  <c r="D1050" i="4" s="1"/>
  <c r="B1695" i="4"/>
  <c r="G1695" i="4"/>
  <c r="D1695" i="4" s="1"/>
  <c r="B300" i="4"/>
  <c r="G300" i="4"/>
  <c r="D300" i="4" s="1"/>
  <c r="B1375" i="4"/>
  <c r="G1375" i="4"/>
  <c r="D1375" i="4" s="1"/>
  <c r="B137" i="4"/>
  <c r="G137" i="4"/>
  <c r="D137" i="4" s="1"/>
  <c r="B1678" i="4"/>
  <c r="G1678" i="4"/>
  <c r="D1678" i="4" s="1"/>
  <c r="B1512" i="4"/>
  <c r="G1512" i="4"/>
  <c r="D1512" i="4" s="1"/>
  <c r="B1338" i="4"/>
  <c r="G1338" i="4"/>
  <c r="D1338" i="4" s="1"/>
  <c r="B29" i="4"/>
  <c r="A30" i="4" s="1"/>
  <c r="B1584" i="4"/>
  <c r="B1585" i="4" s="1"/>
  <c r="B1586" i="4" s="1"/>
  <c r="B1587" i="4" s="1"/>
  <c r="B1588" i="4" s="1"/>
  <c r="B1589" i="4" s="1"/>
  <c r="B1590" i="4" s="1"/>
  <c r="B1591" i="4" s="1"/>
  <c r="B1592" i="4" s="1"/>
  <c r="B1593" i="4" s="1"/>
  <c r="B1594" i="4" s="1"/>
  <c r="A1595" i="4" s="1"/>
  <c r="G1584" i="4"/>
  <c r="D1584" i="4" s="1"/>
  <c r="G78" i="4"/>
  <c r="D78" i="4" s="1"/>
  <c r="B1194" i="4"/>
  <c r="G1194" i="4"/>
  <c r="D1194" i="4" s="1"/>
  <c r="B753" i="4"/>
  <c r="G753" i="4"/>
  <c r="D753" i="4" s="1"/>
  <c r="B1365" i="4"/>
  <c r="G1365" i="4"/>
  <c r="D1365" i="4" s="1"/>
  <c r="H786" i="4"/>
  <c r="G786" i="4" s="1"/>
  <c r="D786" i="4" s="1"/>
  <c r="G787" i="4"/>
  <c r="D787" i="4" s="1"/>
  <c r="H754" i="4"/>
  <c r="G755" i="4"/>
  <c r="D755" i="4" s="1"/>
  <c r="B660" i="4"/>
  <c r="G660" i="4"/>
  <c r="D660" i="4" s="1"/>
  <c r="H589" i="4"/>
  <c r="G589" i="4" s="1"/>
  <c r="D589" i="4" s="1"/>
  <c r="G590" i="4"/>
  <c r="D590" i="4" s="1"/>
  <c r="H138" i="4"/>
  <c r="G138" i="4" s="1"/>
  <c r="D138" i="4" s="1"/>
  <c r="G139" i="4"/>
  <c r="D139" i="4" s="1"/>
  <c r="H487" i="4"/>
  <c r="G487" i="4" s="1"/>
  <c r="D487" i="4" s="1"/>
  <c r="G488" i="4"/>
  <c r="D488" i="4" s="1"/>
  <c r="B57" i="4"/>
  <c r="G57" i="4"/>
  <c r="D57" i="4" s="1"/>
  <c r="B1118" i="4"/>
  <c r="G1118" i="4"/>
  <c r="D1118" i="4" s="1"/>
  <c r="B1029" i="4"/>
  <c r="G1029" i="4"/>
  <c r="D1029" i="4" s="1"/>
  <c r="B1131" i="4"/>
  <c r="G1131" i="4"/>
  <c r="D1131" i="4" s="1"/>
  <c r="B934" i="4"/>
  <c r="G934" i="4"/>
  <c r="D934" i="4" s="1"/>
  <c r="B1423" i="4"/>
  <c r="G1423" i="4"/>
  <c r="D1423" i="4" s="1"/>
  <c r="B744" i="4"/>
  <c r="G744" i="4"/>
  <c r="D744" i="4" s="1"/>
  <c r="B116" i="4"/>
  <c r="G116" i="4"/>
  <c r="D116" i="4" s="1"/>
  <c r="B709" i="4"/>
  <c r="G709" i="4"/>
  <c r="D709" i="4" s="1"/>
  <c r="B1346" i="4"/>
  <c r="G1346" i="4"/>
  <c r="D1346" i="4" s="1"/>
  <c r="B1558" i="4"/>
  <c r="G1558" i="4"/>
  <c r="D1558" i="4" s="1"/>
  <c r="B15" i="4"/>
  <c r="G15" i="4"/>
  <c r="B1297" i="4"/>
  <c r="G1297" i="4"/>
  <c r="D1297" i="4" s="1"/>
  <c r="B626" i="4"/>
  <c r="G626" i="4"/>
  <c r="D626" i="4" s="1"/>
  <c r="B1455" i="4"/>
  <c r="G1455" i="4"/>
  <c r="D1455" i="4" s="1"/>
  <c r="B198" i="4"/>
  <c r="G198" i="4"/>
  <c r="D198" i="4" s="1"/>
  <c r="B500" i="4"/>
  <c r="G500" i="4"/>
  <c r="D500" i="4" s="1"/>
  <c r="G358" i="4"/>
  <c r="D358" i="4" s="1"/>
  <c r="B556" i="4"/>
  <c r="B557" i="4" s="1"/>
  <c r="B558" i="4" s="1"/>
  <c r="B559" i="4" s="1"/>
  <c r="B560" i="4" s="1"/>
  <c r="B561" i="4" s="1"/>
  <c r="B562" i="4" s="1"/>
  <c r="B563" i="4" s="1"/>
  <c r="B564" i="4" s="1"/>
  <c r="B565" i="4" s="1"/>
  <c r="B566" i="4" s="1"/>
  <c r="B567" i="4" s="1"/>
  <c r="B568" i="4" s="1"/>
  <c r="B652" i="4"/>
  <c r="B653" i="4" s="1"/>
  <c r="B654" i="4" s="1"/>
  <c r="B655" i="4" s="1"/>
  <c r="G652" i="4"/>
  <c r="D652" i="4" s="1"/>
  <c r="B128" i="4"/>
  <c r="G128" i="4"/>
  <c r="D128" i="4" s="1"/>
  <c r="B1352" i="4"/>
  <c r="G1352" i="4"/>
  <c r="D1352" i="4" s="1"/>
  <c r="B1139" i="4"/>
  <c r="G1139" i="4"/>
  <c r="D1139" i="4" s="1"/>
  <c r="B1071" i="4"/>
  <c r="G1071" i="4"/>
  <c r="D1071" i="4" s="1"/>
  <c r="B986" i="4"/>
  <c r="G986" i="4"/>
  <c r="D986" i="4" s="1"/>
  <c r="B1572" i="4"/>
  <c r="G1572" i="4"/>
  <c r="D1572" i="4" s="1"/>
  <c r="B1432" i="4"/>
  <c r="G1432" i="4"/>
  <c r="D1432" i="4" s="1"/>
  <c r="B122" i="4"/>
  <c r="G122" i="4"/>
  <c r="D122" i="4" s="1"/>
  <c r="B875" i="4"/>
  <c r="G875" i="4"/>
  <c r="D875" i="4" s="1"/>
  <c r="B368" i="4"/>
  <c r="G368" i="4"/>
  <c r="D368" i="4" s="1"/>
  <c r="H1433" i="4"/>
  <c r="G1434" i="4"/>
  <c r="D1434" i="4" s="1"/>
  <c r="H123" i="4"/>
  <c r="G124" i="4"/>
  <c r="D124" i="4" s="1"/>
  <c r="H117" i="4"/>
  <c r="G118" i="4"/>
  <c r="D118" i="4" s="1"/>
  <c r="H1347" i="4"/>
  <c r="G1347" i="4" s="1"/>
  <c r="D1347" i="4" s="1"/>
  <c r="G1348" i="4"/>
  <c r="D1348" i="4" s="1"/>
  <c r="H1559" i="4"/>
  <c r="G1560" i="4"/>
  <c r="D1560" i="4" s="1"/>
  <c r="H1687" i="4"/>
  <c r="G1687" i="4" s="1"/>
  <c r="D1687" i="4" s="1"/>
  <c r="G1688" i="4"/>
  <c r="D1688" i="4" s="1"/>
  <c r="B341" i="4"/>
  <c r="G341" i="4"/>
  <c r="D341" i="4" s="1"/>
  <c r="G1223" i="4"/>
  <c r="D1223" i="4" s="1"/>
  <c r="B772" i="4"/>
  <c r="G772" i="4"/>
  <c r="D772" i="4" s="1"/>
  <c r="B669" i="4"/>
  <c r="G669" i="4"/>
  <c r="D669" i="4" s="1"/>
  <c r="B1402" i="4"/>
  <c r="G1402" i="4"/>
  <c r="D1402" i="4" s="1"/>
  <c r="B1475" i="4"/>
  <c r="G1475" i="4"/>
  <c r="D1475" i="4" s="1"/>
  <c r="B1088" i="4"/>
  <c r="G1088" i="4"/>
  <c r="D1088" i="4" s="1"/>
  <c r="B1619" i="4"/>
  <c r="G1619" i="4"/>
  <c r="D1619" i="4" s="1"/>
  <c r="B1207" i="4"/>
  <c r="G1207" i="4"/>
  <c r="D1207" i="4" s="1"/>
  <c r="B1667" i="4"/>
  <c r="G1667" i="4"/>
  <c r="D1667" i="4" s="1"/>
  <c r="B318" i="4"/>
  <c r="G318" i="4"/>
  <c r="D318" i="4" s="1"/>
  <c r="B3" i="4"/>
  <c r="G3" i="4"/>
  <c r="B717" i="4"/>
  <c r="G717" i="4"/>
  <c r="D717" i="4" s="1"/>
  <c r="B794" i="4"/>
  <c r="B795" i="4" s="1"/>
  <c r="B796" i="4" s="1"/>
  <c r="B797" i="4" s="1"/>
  <c r="B798" i="4" s="1"/>
  <c r="B799" i="4" s="1"/>
  <c r="B800" i="4" s="1"/>
  <c r="B801" i="4" s="1"/>
  <c r="A802" i="4" s="1"/>
  <c r="G794" i="4"/>
  <c r="D794" i="4" s="1"/>
  <c r="B1045" i="4"/>
  <c r="A1046" i="4" s="1"/>
  <c r="G1045" i="4"/>
  <c r="D1045" i="4" s="1"/>
  <c r="B186" i="4"/>
  <c r="G186" i="4"/>
  <c r="D186" i="4" s="1"/>
  <c r="B1638" i="4"/>
  <c r="G1638" i="4"/>
  <c r="D1638" i="4" s="1"/>
  <c r="B900" i="4"/>
  <c r="G900" i="4"/>
  <c r="D900" i="4" s="1"/>
  <c r="B598" i="4"/>
  <c r="G598" i="4"/>
  <c r="D598" i="4" s="1"/>
  <c r="B145" i="4"/>
  <c r="G145" i="4"/>
  <c r="D145" i="4" s="1"/>
  <c r="B580" i="4"/>
  <c r="G580" i="4"/>
  <c r="D580" i="4" s="1"/>
  <c r="B459" i="4"/>
  <c r="G459" i="4"/>
  <c r="D459" i="4" s="1"/>
  <c r="B34" i="4"/>
  <c r="G34" i="4"/>
  <c r="D34" i="4" s="1"/>
  <c r="B421" i="4"/>
  <c r="G421" i="4"/>
  <c r="D421" i="4" s="1"/>
  <c r="B242" i="4"/>
  <c r="G242" i="4"/>
  <c r="D242" i="4" s="1"/>
  <c r="B215" i="4"/>
  <c r="G215" i="4"/>
  <c r="D215" i="4" s="1"/>
  <c r="B695" i="4"/>
  <c r="G695" i="4"/>
  <c r="D695" i="4" s="1"/>
  <c r="B1080" i="4"/>
  <c r="G1080" i="4"/>
  <c r="D1080" i="4" s="1"/>
  <c r="B207" i="4"/>
  <c r="G207" i="4"/>
  <c r="D207" i="4" s="1"/>
  <c r="B1630" i="4"/>
  <c r="G1630" i="4"/>
  <c r="D1630" i="4" s="1"/>
  <c r="B822" i="4"/>
  <c r="G822" i="4"/>
  <c r="D822" i="4" s="1"/>
  <c r="B86" i="4"/>
  <c r="G86" i="4"/>
  <c r="D86" i="4" s="1"/>
  <c r="G1217" i="4"/>
  <c r="D1217" i="4" s="1"/>
  <c r="G1218" i="4"/>
  <c r="D1218" i="4" s="1"/>
  <c r="H1476" i="4"/>
  <c r="G1476" i="4" s="1"/>
  <c r="D1476" i="4" s="1"/>
  <c r="G1477" i="4"/>
  <c r="D1477" i="4" s="1"/>
  <c r="H422" i="4"/>
  <c r="G422" i="4" s="1"/>
  <c r="D422" i="4" s="1"/>
  <c r="G423" i="4"/>
  <c r="D423" i="4" s="1"/>
  <c r="H1668" i="4"/>
  <c r="G1668" i="4" s="1"/>
  <c r="D1668" i="4" s="1"/>
  <c r="G1669" i="4"/>
  <c r="D1669" i="4" s="1"/>
  <c r="H1037" i="4"/>
  <c r="G1037" i="4" s="1"/>
  <c r="D1037" i="4" s="1"/>
  <c r="G1038" i="4"/>
  <c r="D1038" i="4" s="1"/>
  <c r="H718" i="4"/>
  <c r="G719" i="4"/>
  <c r="D719" i="4" s="1"/>
  <c r="B726" i="4"/>
  <c r="A727" i="4" s="1"/>
  <c r="G726" i="4"/>
  <c r="D726" i="4" s="1"/>
  <c r="I1141" i="4"/>
  <c r="H1140" i="4"/>
  <c r="I774" i="4"/>
  <c r="H773" i="4"/>
  <c r="I251" i="4"/>
  <c r="H250" i="4"/>
  <c r="I1073" i="4"/>
  <c r="H1072" i="4"/>
  <c r="I1640" i="4"/>
  <c r="H1639" i="4"/>
  <c r="I399" i="4"/>
  <c r="H398" i="4"/>
  <c r="I1186" i="4"/>
  <c r="I1187" i="4" s="1"/>
  <c r="H1185" i="4"/>
  <c r="I902" i="4"/>
  <c r="H901" i="4"/>
  <c r="I280" i="4"/>
  <c r="H279" i="4"/>
  <c r="I570" i="4"/>
  <c r="G569" i="4"/>
  <c r="D569" i="4" s="1"/>
  <c r="I962" i="4"/>
  <c r="H961" i="4"/>
  <c r="G961" i="4" s="1"/>
  <c r="D961" i="4" s="1"/>
  <c r="I1007" i="4"/>
  <c r="H1006" i="4"/>
  <c r="I600" i="4"/>
  <c r="H599" i="4"/>
  <c r="I1319" i="4"/>
  <c r="I1320" i="4" s="1"/>
  <c r="H1318" i="4"/>
  <c r="I1466" i="4"/>
  <c r="H1465" i="4"/>
  <c r="I1574" i="4"/>
  <c r="H1573" i="4"/>
  <c r="I922" i="4"/>
  <c r="H921" i="4"/>
  <c r="I295" i="4"/>
  <c r="H294" i="4"/>
  <c r="I763" i="4"/>
  <c r="H762" i="4"/>
  <c r="I163" i="4"/>
  <c r="H162" i="4"/>
  <c r="I1396" i="4"/>
  <c r="H1395" i="4"/>
  <c r="G1395" i="4" s="1"/>
  <c r="D1395" i="4" s="1"/>
  <c r="I1052" i="4"/>
  <c r="H1051" i="4"/>
  <c r="I1443" i="4"/>
  <c r="H1442" i="4"/>
  <c r="G1442" i="4" s="1"/>
  <c r="D1442" i="4" s="1"/>
  <c r="I1697" i="4"/>
  <c r="I302" i="4"/>
  <c r="H301" i="4"/>
  <c r="I1377" i="4"/>
  <c r="H1376" i="4"/>
  <c r="I948" i="4"/>
  <c r="H947" i="4"/>
  <c r="G947" i="4" s="1"/>
  <c r="D947" i="4" s="1"/>
  <c r="I1680" i="4"/>
  <c r="H1679" i="4"/>
  <c r="I1514" i="4"/>
  <c r="H1513" i="4"/>
  <c r="I1340" i="4"/>
  <c r="H1339" i="4"/>
  <c r="I1120" i="4"/>
  <c r="H1119" i="4"/>
  <c r="I1225" i="4"/>
  <c r="H1224" i="4"/>
  <c r="I231" i="4"/>
  <c r="H230" i="4"/>
  <c r="I861" i="4"/>
  <c r="H860" i="4"/>
  <c r="I130" i="4"/>
  <c r="H129" i="4"/>
  <c r="I452" i="4"/>
  <c r="H451" i="4"/>
  <c r="I188" i="4"/>
  <c r="H187" i="4"/>
  <c r="I1505" i="4"/>
  <c r="H1504" i="4"/>
  <c r="I105" i="4"/>
  <c r="H104" i="4"/>
  <c r="I532" i="4"/>
  <c r="H531" i="4"/>
  <c r="G531" i="4" s="1"/>
  <c r="D531" i="4" s="1"/>
  <c r="I610" i="4"/>
  <c r="H609" i="4"/>
  <c r="G609" i="4" s="1"/>
  <c r="D609" i="4" s="1"/>
  <c r="I877" i="4"/>
  <c r="H876" i="4"/>
  <c r="I370" i="4"/>
  <c r="H369" i="4"/>
  <c r="I48" i="4"/>
  <c r="H47" i="4"/>
  <c r="G47" i="4" s="1"/>
  <c r="D47" i="4" s="1"/>
  <c r="I1031" i="4"/>
  <c r="H1030" i="4"/>
  <c r="I1133" i="4"/>
  <c r="H1132" i="4"/>
  <c r="I936" i="4"/>
  <c r="H935" i="4"/>
  <c r="I1425" i="4"/>
  <c r="H1424" i="4"/>
  <c r="I746" i="4"/>
  <c r="H745" i="4"/>
  <c r="I711" i="4"/>
  <c r="H710" i="4"/>
  <c r="I17" i="4"/>
  <c r="H16" i="4"/>
  <c r="I1299" i="4"/>
  <c r="H1298" i="4"/>
  <c r="I628" i="4"/>
  <c r="H627" i="4"/>
  <c r="I1457" i="4"/>
  <c r="H1456" i="4"/>
  <c r="I200" i="4"/>
  <c r="H199" i="4"/>
  <c r="I502" i="4"/>
  <c r="H501" i="4"/>
  <c r="I360" i="4"/>
  <c r="H359" i="4"/>
  <c r="I1354" i="4"/>
  <c r="H1353" i="4"/>
  <c r="I988" i="4"/>
  <c r="H987" i="4"/>
  <c r="I1367" i="4"/>
  <c r="H1366" i="4"/>
  <c r="I1386" i="4"/>
  <c r="H1385" i="4"/>
  <c r="I343" i="4"/>
  <c r="H342" i="4"/>
  <c r="I1196" i="4"/>
  <c r="H1195" i="4"/>
  <c r="I1404" i="4"/>
  <c r="H1403" i="4"/>
  <c r="I147" i="4"/>
  <c r="H146" i="4"/>
  <c r="I582" i="4"/>
  <c r="I461" i="4"/>
  <c r="H460" i="4"/>
  <c r="I1090" i="4"/>
  <c r="H1089" i="4"/>
  <c r="I512" i="4"/>
  <c r="H511" i="4"/>
  <c r="G511" i="4" s="1"/>
  <c r="D511" i="4" s="1"/>
  <c r="I1621" i="4"/>
  <c r="H1620" i="4"/>
  <c r="I36" i="4"/>
  <c r="H35" i="4"/>
  <c r="I1209" i="4"/>
  <c r="H1208" i="4"/>
  <c r="I244" i="4"/>
  <c r="H243" i="4"/>
  <c r="I217" i="4"/>
  <c r="H216" i="4"/>
  <c r="I697" i="4"/>
  <c r="H696" i="4"/>
  <c r="I1082" i="4"/>
  <c r="H1081" i="4"/>
  <c r="I209" i="4"/>
  <c r="H208" i="4"/>
  <c r="I320" i="4"/>
  <c r="H319" i="4"/>
  <c r="I1632" i="4"/>
  <c r="H1631" i="4"/>
  <c r="H4" i="4"/>
  <c r="I824" i="4"/>
  <c r="H823" i="4"/>
  <c r="I849" i="4"/>
  <c r="H848" i="4"/>
  <c r="I88" i="4"/>
  <c r="H87" i="4"/>
  <c r="I175" i="4" l="1"/>
  <c r="H174" i="4"/>
  <c r="G174" i="4" s="1"/>
  <c r="D174" i="4" s="1"/>
  <c r="B173" i="4"/>
  <c r="G473" i="4"/>
  <c r="D473" i="4" s="1"/>
  <c r="B473" i="4"/>
  <c r="I475" i="4"/>
  <c r="H474" i="4"/>
  <c r="I425" i="4"/>
  <c r="H424" i="4"/>
  <c r="G424" i="4" s="1"/>
  <c r="D424" i="4" s="1"/>
  <c r="I721" i="4"/>
  <c r="H720" i="4"/>
  <c r="G720" i="4" s="1"/>
  <c r="D720" i="4" s="1"/>
  <c r="B1172" i="4"/>
  <c r="B973" i="4"/>
  <c r="B974" i="4" s="1"/>
  <c r="A974" i="4" s="1"/>
  <c r="H1187" i="4"/>
  <c r="I1188" i="4"/>
  <c r="I1174" i="4"/>
  <c r="H1173" i="4"/>
  <c r="G1173" i="4" s="1"/>
  <c r="D1173" i="4" s="1"/>
  <c r="B1278" i="4"/>
  <c r="A1278" i="4" s="1"/>
  <c r="H1279" i="4"/>
  <c r="G1279" i="4" s="1"/>
  <c r="D1279" i="4" s="1"/>
  <c r="G1280" i="4"/>
  <c r="D1280" i="4" s="1"/>
  <c r="H1320" i="4"/>
  <c r="I1321" i="4"/>
  <c r="A822" i="4"/>
  <c r="A32" i="4"/>
  <c r="A33" i="4" s="1"/>
  <c r="A34" i="4" s="1"/>
  <c r="A31" i="4"/>
  <c r="B70" i="4"/>
  <c r="B71" i="4" s="1"/>
  <c r="B72" i="4" s="1"/>
  <c r="B73" i="4" s="1"/>
  <c r="B74" i="4" s="1"/>
  <c r="B75" i="4" s="1"/>
  <c r="B76" i="4" s="1"/>
  <c r="B77" i="4" s="1"/>
  <c r="B78" i="4" s="1"/>
  <c r="E1140" i="5"/>
  <c r="B1318" i="4"/>
  <c r="A1311" i="4"/>
  <c r="A1312" i="4" s="1"/>
  <c r="A1313" i="4" s="1"/>
  <c r="A1314" i="4" s="1"/>
  <c r="A1315" i="4" s="1"/>
  <c r="A1316" i="4" s="1"/>
  <c r="A1317" i="4" s="1"/>
  <c r="A3" i="4"/>
  <c r="B58" i="4"/>
  <c r="B59" i="4" s="1"/>
  <c r="B60" i="4" s="1"/>
  <c r="A397" i="4"/>
  <c r="A500" i="4"/>
  <c r="A728" i="4"/>
  <c r="A729" i="4" s="1"/>
  <c r="A730" i="4" s="1"/>
  <c r="A731" i="4" s="1"/>
  <c r="A732" i="4" s="1"/>
  <c r="A733" i="4" s="1"/>
  <c r="A734" i="4" s="1"/>
  <c r="A735" i="4" s="1"/>
  <c r="A736" i="4" s="1"/>
  <c r="A737" i="4" s="1"/>
  <c r="A738" i="4" s="1"/>
  <c r="A1596" i="4"/>
  <c r="A1597" i="4" s="1"/>
  <c r="A1598" i="4" s="1"/>
  <c r="A1156" i="4"/>
  <c r="A1157" i="4" s="1"/>
  <c r="A1158" i="4" s="1"/>
  <c r="A1159" i="4" s="1"/>
  <c r="A1160" i="4" s="1"/>
  <c r="A1161" i="4" s="1"/>
  <c r="A1162" i="4" s="1"/>
  <c r="A1163" i="4" s="1"/>
  <c r="A1047" i="4"/>
  <c r="A1048" i="4" s="1"/>
  <c r="A1049" i="4" s="1"/>
  <c r="A1050" i="4" s="1"/>
  <c r="A1499" i="4"/>
  <c r="A1500" i="4" s="1"/>
  <c r="A1501" i="4" s="1"/>
  <c r="A1502" i="4" s="1"/>
  <c r="A1503" i="4" s="1"/>
  <c r="A803" i="4"/>
  <c r="A804" i="4" s="1"/>
  <c r="A805" i="4" s="1"/>
  <c r="A806" i="4" s="1"/>
  <c r="A807" i="4" s="1"/>
  <c r="A808" i="4" s="1"/>
  <c r="A809" i="4" s="1"/>
  <c r="A810" i="4" s="1"/>
  <c r="A811" i="4" s="1"/>
  <c r="A692" i="4"/>
  <c r="A693" i="4" s="1"/>
  <c r="A694" i="4" s="1"/>
  <c r="A695" i="4" s="1"/>
  <c r="A1252" i="4"/>
  <c r="A1253" i="4" s="1"/>
  <c r="A1254" i="4" s="1"/>
  <c r="A1255" i="4" s="1"/>
  <c r="A1256" i="4" s="1"/>
  <c r="A1257" i="4" s="1"/>
  <c r="A1258" i="4" s="1"/>
  <c r="A1259" i="4" s="1"/>
  <c r="A1260" i="4" s="1"/>
  <c r="D73" i="6"/>
  <c r="F923" i="5"/>
  <c r="I925" i="5"/>
  <c r="H924" i="5"/>
  <c r="G924" i="5" s="1"/>
  <c r="F1110" i="5"/>
  <c r="B644" i="5"/>
  <c r="B664" i="5"/>
  <c r="B1438" i="5"/>
  <c r="B1119" i="5"/>
  <c r="B1657" i="5"/>
  <c r="B1480" i="5"/>
  <c r="B1590" i="5"/>
  <c r="B974" i="5"/>
  <c r="B1492" i="5"/>
  <c r="B1280" i="5"/>
  <c r="E1280" i="5" s="1"/>
  <c r="B61" i="5"/>
  <c r="B736" i="5"/>
  <c r="B686" i="5"/>
  <c r="B580" i="5"/>
  <c r="B1617" i="5"/>
  <c r="B425" i="5"/>
  <c r="B221" i="5"/>
  <c r="B555" i="5"/>
  <c r="B389" i="5"/>
  <c r="B923" i="5"/>
  <c r="B655" i="5"/>
  <c r="B72" i="5"/>
  <c r="B1259" i="5"/>
  <c r="B476" i="5"/>
  <c r="B1004" i="5"/>
  <c r="B622" i="5"/>
  <c r="B1553" i="5"/>
  <c r="B1034" i="5"/>
  <c r="B797" i="5"/>
  <c r="B1141" i="5"/>
  <c r="B845" i="5"/>
  <c r="B1308" i="5"/>
  <c r="B37" i="5"/>
  <c r="B29" i="5"/>
  <c r="B1173" i="5"/>
  <c r="B1165" i="5"/>
  <c r="E1166" i="5" s="1"/>
  <c r="E1167" i="5" s="1"/>
  <c r="E1168" i="5" s="1"/>
  <c r="E1169" i="5" s="1"/>
  <c r="E1170" i="5" s="1"/>
  <c r="E1171" i="5" s="1"/>
  <c r="B629" i="5"/>
  <c r="B496" i="5"/>
  <c r="B174" i="5"/>
  <c r="B1339" i="5"/>
  <c r="B841" i="4"/>
  <c r="B842" i="4" s="1"/>
  <c r="B843" i="4" s="1"/>
  <c r="B844" i="4" s="1"/>
  <c r="B845" i="4" s="1"/>
  <c r="B846" i="4" s="1"/>
  <c r="B847" i="4" s="1"/>
  <c r="B848" i="4" s="1"/>
  <c r="A986" i="4"/>
  <c r="A1170" i="4"/>
  <c r="A1171" i="4" s="1"/>
  <c r="A1619" i="4"/>
  <c r="A1606" i="4"/>
  <c r="A1607" i="4" s="1"/>
  <c r="A1608" i="4" s="1"/>
  <c r="A1609" i="4" s="1"/>
  <c r="A1610" i="4" s="1"/>
  <c r="A1611" i="4" s="1"/>
  <c r="A1612" i="4" s="1"/>
  <c r="A1613" i="4" s="1"/>
  <c r="A1614" i="4" s="1"/>
  <c r="A744" i="4"/>
  <c r="H1179" i="5"/>
  <c r="G1179" i="5" s="1"/>
  <c r="C1179" i="5" s="1"/>
  <c r="G1180" i="5"/>
  <c r="C1698" i="5"/>
  <c r="F1698" i="5"/>
  <c r="H1700" i="5"/>
  <c r="I1701" i="5"/>
  <c r="G1699" i="5"/>
  <c r="B1699" i="5"/>
  <c r="H1111" i="5"/>
  <c r="G1111" i="5" s="1"/>
  <c r="I1112" i="5"/>
  <c r="C140" i="5"/>
  <c r="F140" i="5"/>
  <c r="C452" i="5"/>
  <c r="F452" i="5"/>
  <c r="C1311" i="5"/>
  <c r="F1311" i="5"/>
  <c r="C1033" i="5"/>
  <c r="F1033" i="5"/>
  <c r="C630" i="5"/>
  <c r="F630" i="5"/>
  <c r="C592" i="5"/>
  <c r="F592" i="5"/>
  <c r="C89" i="5"/>
  <c r="F89" i="5"/>
  <c r="C940" i="5"/>
  <c r="F940" i="5"/>
  <c r="C1344" i="5"/>
  <c r="F1344" i="5"/>
  <c r="C601" i="5"/>
  <c r="F601" i="5"/>
  <c r="C1075" i="5"/>
  <c r="F1075" i="5"/>
  <c r="C280" i="5"/>
  <c r="F280" i="5"/>
  <c r="C1247" i="5"/>
  <c r="F1247" i="5"/>
  <c r="C124" i="5"/>
  <c r="F124" i="5"/>
  <c r="C950" i="5"/>
  <c r="F950" i="5"/>
  <c r="C965" i="5"/>
  <c r="F965" i="5"/>
  <c r="C1671" i="5"/>
  <c r="F1671" i="5"/>
  <c r="C1172" i="5"/>
  <c r="F1172" i="5"/>
  <c r="C1156" i="5"/>
  <c r="F1156" i="5"/>
  <c r="E1156" i="5" s="1"/>
  <c r="E1157" i="5" s="1"/>
  <c r="E1158" i="5" s="1"/>
  <c r="E1159" i="5" s="1"/>
  <c r="E1160" i="5" s="1"/>
  <c r="E1161" i="5" s="1"/>
  <c r="E1162" i="5" s="1"/>
  <c r="E1163" i="5" s="1"/>
  <c r="E1164" i="5" s="1"/>
  <c r="E1165" i="5" s="1"/>
  <c r="C424" i="5"/>
  <c r="F424" i="5"/>
  <c r="C1575" i="5"/>
  <c r="F1575" i="5"/>
  <c r="C1008" i="5"/>
  <c r="F1008" i="5"/>
  <c r="C412" i="5"/>
  <c r="F412" i="5"/>
  <c r="C118" i="5"/>
  <c r="F118" i="5"/>
  <c r="C430" i="5"/>
  <c r="F430" i="5"/>
  <c r="C1607" i="5"/>
  <c r="F1607" i="5"/>
  <c r="C1416" i="5"/>
  <c r="F1416" i="5"/>
  <c r="C1642" i="5"/>
  <c r="F1642" i="5"/>
  <c r="C512" i="5"/>
  <c r="F512" i="5"/>
  <c r="C809" i="5"/>
  <c r="F809" i="5"/>
  <c r="C49" i="5"/>
  <c r="F49" i="5"/>
  <c r="C81" i="5"/>
  <c r="F81" i="5"/>
  <c r="C643" i="5"/>
  <c r="F643" i="5"/>
  <c r="C332" i="5"/>
  <c r="F332" i="5"/>
  <c r="C399" i="5"/>
  <c r="F399" i="5"/>
  <c r="C811" i="5"/>
  <c r="F811" i="5"/>
  <c r="C1684" i="5"/>
  <c r="F1684" i="5"/>
  <c r="C1399" i="5"/>
  <c r="F1399" i="5"/>
  <c r="C663" i="5"/>
  <c r="F663" i="5"/>
  <c r="C147" i="5"/>
  <c r="F147" i="5"/>
  <c r="C30" i="5"/>
  <c r="F30" i="5"/>
  <c r="C208" i="5"/>
  <c r="F208" i="5"/>
  <c r="C1656" i="5"/>
  <c r="F1656" i="5"/>
  <c r="C126" i="5"/>
  <c r="F126" i="5"/>
  <c r="C583" i="5"/>
  <c r="F583" i="5"/>
  <c r="C711" i="5"/>
  <c r="F711" i="5"/>
  <c r="C298" i="5"/>
  <c r="F298" i="5"/>
  <c r="C130" i="5"/>
  <c r="F130" i="5"/>
  <c r="C344" i="5"/>
  <c r="F344" i="5"/>
  <c r="C903" i="5"/>
  <c r="F903" i="5"/>
  <c r="C775" i="5"/>
  <c r="F775" i="5"/>
  <c r="C877" i="5"/>
  <c r="F877" i="5"/>
  <c r="C787" i="5"/>
  <c r="F787" i="5"/>
  <c r="C1208" i="5"/>
  <c r="F1208" i="5"/>
  <c r="C1342" i="5"/>
  <c r="F1342" i="5"/>
  <c r="C1634" i="5"/>
  <c r="F1634" i="5"/>
  <c r="C410" i="5"/>
  <c r="F410" i="5"/>
  <c r="C825" i="5"/>
  <c r="F825" i="5"/>
  <c r="C371" i="5"/>
  <c r="F371" i="5"/>
  <c r="C1447" i="5"/>
  <c r="F1447" i="5"/>
  <c r="C302" i="5"/>
  <c r="F302" i="5"/>
  <c r="C1349" i="5"/>
  <c r="F1349" i="5"/>
  <c r="C747" i="5"/>
  <c r="F747" i="5"/>
  <c r="C1355" i="5"/>
  <c r="F1355" i="5"/>
  <c r="C40" i="5"/>
  <c r="F40" i="5"/>
  <c r="C188" i="5"/>
  <c r="F188" i="5"/>
  <c r="C1429" i="5"/>
  <c r="F1429" i="5"/>
  <c r="C1282" i="5"/>
  <c r="F1282" i="5"/>
  <c r="C1418" i="5"/>
  <c r="F1418" i="5"/>
  <c r="C757" i="5"/>
  <c r="F757" i="5"/>
  <c r="C673" i="5"/>
  <c r="F673" i="5"/>
  <c r="C719" i="5"/>
  <c r="F719" i="5"/>
  <c r="C590" i="5"/>
  <c r="F590" i="5"/>
  <c r="C320" i="5"/>
  <c r="F320" i="5"/>
  <c r="C200" i="5"/>
  <c r="F200" i="5"/>
  <c r="C861" i="5"/>
  <c r="F861" i="5"/>
  <c r="C721" i="5"/>
  <c r="F721" i="5"/>
  <c r="C1401" i="5"/>
  <c r="F1401" i="5"/>
  <c r="C1479" i="5"/>
  <c r="F1479" i="5"/>
  <c r="C1622" i="5"/>
  <c r="F1622" i="5"/>
  <c r="C232" i="5"/>
  <c r="F232" i="5"/>
  <c r="C796" i="5"/>
  <c r="F796" i="5"/>
  <c r="C164" i="5"/>
  <c r="F164" i="5"/>
  <c r="C689" i="5"/>
  <c r="F689" i="5"/>
  <c r="C1506" i="5"/>
  <c r="F1506" i="5"/>
  <c r="C1040" i="5"/>
  <c r="F1040" i="5"/>
  <c r="C490" i="5"/>
  <c r="F490" i="5"/>
  <c r="C1690" i="5"/>
  <c r="F1690" i="5"/>
  <c r="C1491" i="5"/>
  <c r="F1491" i="5"/>
  <c r="C671" i="5"/>
  <c r="F671" i="5"/>
  <c r="C1313" i="5"/>
  <c r="F1313" i="5"/>
  <c r="C1319" i="5"/>
  <c r="F1319" i="5"/>
  <c r="E1319" i="5" s="1"/>
  <c r="C252" i="5"/>
  <c r="F252" i="5"/>
  <c r="C1560" i="5"/>
  <c r="F1560" i="5"/>
  <c r="C938" i="5"/>
  <c r="F938" i="5"/>
  <c r="C1445" i="5"/>
  <c r="F1445" i="5"/>
  <c r="C1249" i="5"/>
  <c r="F1249" i="5"/>
  <c r="C1351" i="5"/>
  <c r="F1351" i="5"/>
  <c r="C1144" i="5"/>
  <c r="F1144" i="5"/>
  <c r="C1039" i="5"/>
  <c r="F1039" i="5"/>
  <c r="C924" i="5"/>
  <c r="F924" i="5"/>
  <c r="C611" i="5"/>
  <c r="F611" i="5"/>
  <c r="C632" i="5"/>
  <c r="F632" i="5"/>
  <c r="C1189" i="5"/>
  <c r="F1189" i="5"/>
  <c r="C1120" i="5"/>
  <c r="F1120" i="5"/>
  <c r="C1682" i="5"/>
  <c r="F1682" i="5"/>
  <c r="C488" i="5"/>
  <c r="F488" i="5"/>
  <c r="C38" i="5"/>
  <c r="F38" i="5"/>
  <c r="C1187" i="5"/>
  <c r="F1187" i="5"/>
  <c r="C1427" i="5"/>
  <c r="F1427" i="5"/>
  <c r="C1387" i="5"/>
  <c r="F1387" i="5"/>
  <c r="C571" i="5"/>
  <c r="F571" i="5"/>
  <c r="C244" i="5"/>
  <c r="F244" i="5"/>
  <c r="C789" i="5"/>
  <c r="F789" i="5"/>
  <c r="C532" i="5"/>
  <c r="F532" i="5"/>
  <c r="C1052" i="5"/>
  <c r="F1052" i="5"/>
  <c r="C360" i="5"/>
  <c r="F360" i="5"/>
  <c r="C1092" i="5"/>
  <c r="F1092" i="5"/>
  <c r="C850" i="5"/>
  <c r="F850" i="5"/>
  <c r="C177" i="5"/>
  <c r="F177" i="5"/>
  <c r="C697" i="5"/>
  <c r="F697" i="5"/>
  <c r="C1083" i="5"/>
  <c r="F1083" i="5"/>
  <c r="C755" i="5"/>
  <c r="F755" i="5"/>
  <c r="C836" i="5"/>
  <c r="F836" i="5"/>
  <c r="C1379" i="5"/>
  <c r="F1379" i="5"/>
  <c r="C18" i="5"/>
  <c r="F18" i="5"/>
  <c r="C1299" i="5"/>
  <c r="F1299" i="5"/>
  <c r="C463" i="5"/>
  <c r="F463" i="5"/>
  <c r="C1515" i="5"/>
  <c r="F1515" i="5"/>
  <c r="C1458" i="5"/>
  <c r="F1458" i="5"/>
  <c r="C654" i="5"/>
  <c r="F654" i="5"/>
  <c r="C106" i="5"/>
  <c r="F106" i="5"/>
  <c r="C503" i="5"/>
  <c r="F503" i="5"/>
  <c r="C1196" i="5"/>
  <c r="F1196" i="5"/>
  <c r="C1111" i="5"/>
  <c r="F1111" i="5"/>
  <c r="C763" i="5"/>
  <c r="F763" i="5"/>
  <c r="C1552" i="5"/>
  <c r="F1552" i="5"/>
  <c r="C1468" i="5"/>
  <c r="F1468" i="5"/>
  <c r="C296" i="5"/>
  <c r="F296" i="5"/>
  <c r="C952" i="5"/>
  <c r="F952" i="5"/>
  <c r="C852" i="5"/>
  <c r="F852" i="5"/>
  <c r="C1327" i="5"/>
  <c r="F1327" i="5"/>
  <c r="C989" i="5"/>
  <c r="F989" i="5"/>
  <c r="C5" i="5"/>
  <c r="F5" i="5"/>
  <c r="E5" i="5" s="1"/>
  <c r="E6" i="5" s="1"/>
  <c r="E7" i="5" s="1"/>
  <c r="C1369" i="5"/>
  <c r="F1369" i="5"/>
  <c r="C1406" i="5"/>
  <c r="F1406" i="5"/>
  <c r="C1142" i="5"/>
  <c r="F1142" i="5"/>
  <c r="C120" i="5"/>
  <c r="F120" i="5"/>
  <c r="C964" i="5"/>
  <c r="F964" i="5"/>
  <c r="C1672" i="5"/>
  <c r="F1672" i="5"/>
  <c r="G131" i="5"/>
  <c r="B131" i="5"/>
  <c r="H132" i="5"/>
  <c r="G133" i="5"/>
  <c r="H1508" i="5"/>
  <c r="G1509" i="5"/>
  <c r="G1507" i="5"/>
  <c r="B1507" i="5"/>
  <c r="G1227" i="5"/>
  <c r="B1227" i="5"/>
  <c r="I1229" i="5"/>
  <c r="H1228" i="5"/>
  <c r="B119" i="5"/>
  <c r="G119" i="5"/>
  <c r="G178" i="5"/>
  <c r="G180" i="5"/>
  <c r="H179" i="5"/>
  <c r="I432" i="5"/>
  <c r="H431" i="5"/>
  <c r="G431" i="5" s="1"/>
  <c r="I1409" i="5"/>
  <c r="H1408" i="5"/>
  <c r="B1407" i="5"/>
  <c r="G1407" i="5"/>
  <c r="H304" i="5"/>
  <c r="I305" i="5"/>
  <c r="H1609" i="5"/>
  <c r="G1610" i="5"/>
  <c r="G303" i="5"/>
  <c r="B303" i="5"/>
  <c r="G1350" i="5"/>
  <c r="B1350" i="5"/>
  <c r="G1143" i="5"/>
  <c r="B1608" i="5"/>
  <c r="G1608" i="5"/>
  <c r="I1461" i="5"/>
  <c r="H1460" i="5"/>
  <c r="G1388" i="5"/>
  <c r="B1388" i="5"/>
  <c r="I323" i="5"/>
  <c r="H322" i="5"/>
  <c r="H1562" i="5"/>
  <c r="G1563" i="5"/>
  <c r="H1077" i="5"/>
  <c r="G1078" i="5"/>
  <c r="I1322" i="5"/>
  <c r="H1321" i="5"/>
  <c r="G533" i="5"/>
  <c r="G253" i="5"/>
  <c r="B253" i="5"/>
  <c r="H1329" i="5"/>
  <c r="G1330" i="5"/>
  <c r="I9" i="5"/>
  <c r="H8" i="5"/>
  <c r="H1371" i="5"/>
  <c r="G1372" i="5"/>
  <c r="H362" i="5"/>
  <c r="I363" i="5"/>
  <c r="G756" i="5"/>
  <c r="B756" i="5"/>
  <c r="G1076" i="5"/>
  <c r="B1076" i="5"/>
  <c r="B1320" i="5"/>
  <c r="G1320" i="5"/>
  <c r="I535" i="5"/>
  <c r="H534" i="5"/>
  <c r="I255" i="5"/>
  <c r="H254" i="5"/>
  <c r="G1328" i="5"/>
  <c r="G1370" i="5"/>
  <c r="B1370" i="5"/>
  <c r="B361" i="5"/>
  <c r="G361" i="5"/>
  <c r="B1248" i="5"/>
  <c r="G1248" i="5"/>
  <c r="G335" i="5"/>
  <c r="H334" i="5"/>
  <c r="B1459" i="5"/>
  <c r="G1459" i="5"/>
  <c r="H613" i="5"/>
  <c r="G614" i="5"/>
  <c r="H1389" i="5"/>
  <c r="I1390" i="5"/>
  <c r="H401" i="5"/>
  <c r="I402" i="5"/>
  <c r="G1380" i="5"/>
  <c r="B1380" i="5"/>
  <c r="I21" i="5"/>
  <c r="H20" i="5"/>
  <c r="I778" i="5"/>
  <c r="H777" i="5"/>
  <c r="G878" i="5"/>
  <c r="B878" i="5"/>
  <c r="H202" i="5"/>
  <c r="G203" i="5"/>
  <c r="G453" i="5"/>
  <c r="B453" i="5"/>
  <c r="G245" i="5"/>
  <c r="B245" i="5"/>
  <c r="I1471" i="5"/>
  <c r="H1470" i="5"/>
  <c r="G1197" i="5"/>
  <c r="B1197" i="5"/>
  <c r="H91" i="5"/>
  <c r="I92" i="5"/>
  <c r="I1055" i="5"/>
  <c r="H1054" i="5"/>
  <c r="H765" i="5"/>
  <c r="I766" i="5"/>
  <c r="H991" i="5"/>
  <c r="I992" i="5"/>
  <c r="G1009" i="5"/>
  <c r="I283" i="5"/>
  <c r="H282" i="5"/>
  <c r="G712" i="5"/>
  <c r="B712" i="5"/>
  <c r="H1644" i="5"/>
  <c r="G1645" i="5"/>
  <c r="G788" i="5"/>
  <c r="H1381" i="5"/>
  <c r="G1382" i="5"/>
  <c r="B19" i="5"/>
  <c r="G19" i="5"/>
  <c r="G776" i="5"/>
  <c r="B776" i="5"/>
  <c r="H879" i="5"/>
  <c r="G880" i="5"/>
  <c r="G631" i="5"/>
  <c r="G201" i="5"/>
  <c r="B201" i="5"/>
  <c r="H454" i="5"/>
  <c r="G455" i="5"/>
  <c r="G591" i="5"/>
  <c r="G247" i="5"/>
  <c r="H246" i="5"/>
  <c r="G1469" i="5"/>
  <c r="B1469" i="5"/>
  <c r="I1199" i="5"/>
  <c r="H1198" i="5"/>
  <c r="G90" i="5"/>
  <c r="B90" i="5"/>
  <c r="G1053" i="5"/>
  <c r="B1053" i="5"/>
  <c r="G764" i="5"/>
  <c r="B764" i="5"/>
  <c r="G125" i="5"/>
  <c r="B125" i="5"/>
  <c r="B990" i="5"/>
  <c r="G990" i="5"/>
  <c r="H1010" i="5"/>
  <c r="I1011" i="5"/>
  <c r="G297" i="5"/>
  <c r="B297" i="5"/>
  <c r="G281" i="5"/>
  <c r="B281" i="5"/>
  <c r="H713" i="5"/>
  <c r="G714" i="5"/>
  <c r="G612" i="5"/>
  <c r="G1121" i="5"/>
  <c r="G466" i="5"/>
  <c r="H465" i="5"/>
  <c r="H699" i="5"/>
  <c r="I700" i="5"/>
  <c r="H1357" i="5"/>
  <c r="I1358" i="5"/>
  <c r="H905" i="5"/>
  <c r="G906" i="5"/>
  <c r="H190" i="5"/>
  <c r="I191" i="5"/>
  <c r="G513" i="5"/>
  <c r="G572" i="5"/>
  <c r="B1209" i="5"/>
  <c r="G1209" i="5"/>
  <c r="I211" i="5"/>
  <c r="H210" i="5"/>
  <c r="G826" i="5"/>
  <c r="B826" i="5"/>
  <c r="H373" i="5"/>
  <c r="I374" i="5"/>
  <c r="H1624" i="5"/>
  <c r="I1625" i="5"/>
  <c r="G584" i="5"/>
  <c r="G1576" i="5"/>
  <c r="B1576" i="5"/>
  <c r="B165" i="5"/>
  <c r="G165" i="5"/>
  <c r="G333" i="5"/>
  <c r="G321" i="5"/>
  <c r="B321" i="5"/>
  <c r="G400" i="5"/>
  <c r="B400" i="5"/>
  <c r="G1428" i="5"/>
  <c r="B1428" i="5"/>
  <c r="G464" i="5"/>
  <c r="B464" i="5"/>
  <c r="G698" i="5"/>
  <c r="B698" i="5"/>
  <c r="B1356" i="5"/>
  <c r="G1356" i="5"/>
  <c r="G904" i="5"/>
  <c r="B904" i="5"/>
  <c r="G489" i="5"/>
  <c r="G189" i="5"/>
  <c r="B189" i="5"/>
  <c r="H514" i="5"/>
  <c r="I515" i="5"/>
  <c r="H573" i="5"/>
  <c r="G574" i="5"/>
  <c r="H1210" i="5"/>
  <c r="I1211" i="5"/>
  <c r="G209" i="5"/>
  <c r="B209" i="5"/>
  <c r="G951" i="5"/>
  <c r="H827" i="5"/>
  <c r="I828" i="5"/>
  <c r="G372" i="5"/>
  <c r="B372" i="5"/>
  <c r="B1623" i="5"/>
  <c r="G1623" i="5"/>
  <c r="H585" i="5"/>
  <c r="G586" i="5"/>
  <c r="I1578" i="5"/>
  <c r="H1577" i="5"/>
  <c r="H166" i="5"/>
  <c r="I167" i="5"/>
  <c r="G411" i="5"/>
  <c r="B411" i="5"/>
  <c r="H1085" i="5"/>
  <c r="G1086" i="5"/>
  <c r="I506" i="5"/>
  <c r="H505" i="5"/>
  <c r="G1084" i="5"/>
  <c r="B1084" i="5"/>
  <c r="G504" i="5"/>
  <c r="B504" i="5"/>
  <c r="G1561" i="5"/>
  <c r="B1561" i="5"/>
  <c r="I52" i="5"/>
  <c r="H51" i="5"/>
  <c r="G1300" i="5"/>
  <c r="B1300" i="5"/>
  <c r="I750" i="5"/>
  <c r="H749" i="5"/>
  <c r="H149" i="5"/>
  <c r="I150" i="5"/>
  <c r="G862" i="5"/>
  <c r="B862" i="5"/>
  <c r="G1312" i="5"/>
  <c r="H108" i="5"/>
  <c r="I109" i="5"/>
  <c r="B602" i="5"/>
  <c r="G602" i="5"/>
  <c r="I347" i="5"/>
  <c r="H346" i="5"/>
  <c r="H1636" i="5"/>
  <c r="G1637" i="5"/>
  <c r="G233" i="5"/>
  <c r="B233" i="5"/>
  <c r="H1094" i="5"/>
  <c r="G1095" i="5"/>
  <c r="H1122" i="5"/>
  <c r="I1123" i="5"/>
  <c r="G672" i="5"/>
  <c r="B672" i="5"/>
  <c r="G1643" i="5"/>
  <c r="B1643" i="5"/>
  <c r="G1516" i="5"/>
  <c r="B1516" i="5"/>
  <c r="G1188" i="5"/>
  <c r="B1188" i="5"/>
  <c r="G1417" i="5"/>
  <c r="H1517" i="5"/>
  <c r="I1518" i="5"/>
  <c r="G810" i="5"/>
  <c r="B810" i="5"/>
  <c r="G50" i="5"/>
  <c r="G1683" i="5"/>
  <c r="B1683" i="5"/>
  <c r="H1301" i="5"/>
  <c r="I1302" i="5"/>
  <c r="G39" i="5"/>
  <c r="G748" i="5"/>
  <c r="B748" i="5"/>
  <c r="G148" i="5"/>
  <c r="B148" i="5"/>
  <c r="H863" i="5"/>
  <c r="I864" i="5"/>
  <c r="G720" i="5"/>
  <c r="B720" i="5"/>
  <c r="G1400" i="5"/>
  <c r="G107" i="5"/>
  <c r="B107" i="5"/>
  <c r="H603" i="5"/>
  <c r="I604" i="5"/>
  <c r="G939" i="5"/>
  <c r="B939" i="5"/>
  <c r="G1343" i="5"/>
  <c r="G345" i="5"/>
  <c r="B345" i="5"/>
  <c r="G1635" i="5"/>
  <c r="B1635" i="5"/>
  <c r="G851" i="5"/>
  <c r="H234" i="5"/>
  <c r="I235" i="5"/>
  <c r="G1093" i="5"/>
  <c r="B1093" i="5"/>
  <c r="G1446" i="5"/>
  <c r="B1347" i="4"/>
  <c r="A1348" i="4" s="1"/>
  <c r="B1668" i="4"/>
  <c r="B1669" i="4" s="1"/>
  <c r="B1670" i="4" s="1"/>
  <c r="B1671" i="4" s="1"/>
  <c r="B1672" i="4" s="1"/>
  <c r="A1673" i="4" s="1"/>
  <c r="B138" i="4"/>
  <c r="A139" i="4" s="1"/>
  <c r="A140" i="4" s="1"/>
  <c r="A141" i="4" s="1"/>
  <c r="A142" i="4" s="1"/>
  <c r="A143" i="4" s="1"/>
  <c r="A144" i="4" s="1"/>
  <c r="A145" i="4" s="1"/>
  <c r="H1133" i="4"/>
  <c r="G1134" i="4"/>
  <c r="D1134" i="4" s="1"/>
  <c r="H1340" i="4"/>
  <c r="G1340" i="4" s="1"/>
  <c r="D1340" i="4" s="1"/>
  <c r="G1341" i="4"/>
  <c r="D1341" i="4" s="1"/>
  <c r="B4" i="4"/>
  <c r="A4" i="4" s="1"/>
  <c r="G4" i="4"/>
  <c r="G359" i="4"/>
  <c r="D359" i="4" s="1"/>
  <c r="B230" i="4"/>
  <c r="G230" i="4"/>
  <c r="D230" i="4" s="1"/>
  <c r="B1513" i="4"/>
  <c r="G1513" i="4"/>
  <c r="D1513" i="4" s="1"/>
  <c r="B301" i="4"/>
  <c r="G301" i="4"/>
  <c r="D301" i="4" s="1"/>
  <c r="G1318" i="4"/>
  <c r="D1318" i="4" s="1"/>
  <c r="B718" i="4"/>
  <c r="B719" i="4" s="1"/>
  <c r="G718" i="4"/>
  <c r="D718" i="4" s="1"/>
  <c r="B661" i="4"/>
  <c r="B662" i="4" s="1"/>
  <c r="B663" i="4" s="1"/>
  <c r="B664" i="4" s="1"/>
  <c r="G661" i="4"/>
  <c r="D661" i="4" s="1"/>
  <c r="H244" i="4"/>
  <c r="G244" i="4" s="1"/>
  <c r="D244" i="4" s="1"/>
  <c r="G245" i="4"/>
  <c r="D245" i="4" s="1"/>
  <c r="H1186" i="4"/>
  <c r="G1187" i="4"/>
  <c r="D1187" i="4" s="1"/>
  <c r="B1081" i="4"/>
  <c r="G1081" i="4"/>
  <c r="D1081" i="4" s="1"/>
  <c r="B1403" i="4"/>
  <c r="G1403" i="4"/>
  <c r="D1403" i="4" s="1"/>
  <c r="B1298" i="4"/>
  <c r="G1298" i="4"/>
  <c r="D1298" i="4" s="1"/>
  <c r="B187" i="4"/>
  <c r="G187" i="4"/>
  <c r="D187" i="4" s="1"/>
  <c r="B921" i="4"/>
  <c r="G921" i="4"/>
  <c r="D921" i="4" s="1"/>
  <c r="B398" i="4"/>
  <c r="G398" i="4"/>
  <c r="D398" i="4" s="1"/>
  <c r="B773" i="4"/>
  <c r="G773" i="4"/>
  <c r="D773" i="4" s="1"/>
  <c r="B117" i="4"/>
  <c r="A118" i="4" s="1"/>
  <c r="A119" i="4" s="1"/>
  <c r="A120" i="4" s="1"/>
  <c r="A121" i="4" s="1"/>
  <c r="A122" i="4" s="1"/>
  <c r="G117" i="4"/>
  <c r="D117" i="4" s="1"/>
  <c r="H200" i="4"/>
  <c r="G201" i="4"/>
  <c r="D201" i="4" s="1"/>
  <c r="H1031" i="4"/>
  <c r="G1032" i="4"/>
  <c r="D1032" i="4" s="1"/>
  <c r="H1319" i="4"/>
  <c r="G1319" i="4" s="1"/>
  <c r="D1319" i="4" s="1"/>
  <c r="G1320" i="4"/>
  <c r="D1320" i="4" s="1"/>
  <c r="B1476" i="4"/>
  <c r="B1477" i="4" s="1"/>
  <c r="B1478" i="4" s="1"/>
  <c r="B1479" i="4" s="1"/>
  <c r="B1480" i="4" s="1"/>
  <c r="B1481" i="4" s="1"/>
  <c r="A1482" i="4" s="1"/>
  <c r="B1208" i="4"/>
  <c r="G1208" i="4"/>
  <c r="D1208" i="4" s="1"/>
  <c r="B1366" i="4"/>
  <c r="G1366" i="4"/>
  <c r="D1366" i="4" s="1"/>
  <c r="B199" i="4"/>
  <c r="G199" i="4"/>
  <c r="D199" i="4" s="1"/>
  <c r="B1030" i="4"/>
  <c r="G1030" i="4"/>
  <c r="D1030" i="4" s="1"/>
  <c r="B87" i="4"/>
  <c r="G87" i="4"/>
  <c r="D87" i="4" s="1"/>
  <c r="B1631" i="4"/>
  <c r="G1631" i="4"/>
  <c r="D1631" i="4" s="1"/>
  <c r="B696" i="4"/>
  <c r="G696" i="4"/>
  <c r="D696" i="4" s="1"/>
  <c r="B35" i="4"/>
  <c r="G35" i="4"/>
  <c r="D35" i="4" s="1"/>
  <c r="B460" i="4"/>
  <c r="G460" i="4"/>
  <c r="D460" i="4" s="1"/>
  <c r="B1195" i="4"/>
  <c r="G1195" i="4"/>
  <c r="D1195" i="4" s="1"/>
  <c r="B987" i="4"/>
  <c r="G987" i="4"/>
  <c r="D987" i="4" s="1"/>
  <c r="B16" i="4"/>
  <c r="G16" i="4"/>
  <c r="B1424" i="4"/>
  <c r="G1424" i="4"/>
  <c r="D1424" i="4" s="1"/>
  <c r="B451" i="4"/>
  <c r="G451" i="4"/>
  <c r="D451" i="4" s="1"/>
  <c r="G1224" i="4"/>
  <c r="D1224" i="4" s="1"/>
  <c r="B1679" i="4"/>
  <c r="G1679" i="4"/>
  <c r="D1679" i="4" s="1"/>
  <c r="B1696" i="4"/>
  <c r="G1696" i="4"/>
  <c r="D1696" i="4" s="1"/>
  <c r="B162" i="4"/>
  <c r="G162" i="4"/>
  <c r="D162" i="4" s="1"/>
  <c r="B1573" i="4"/>
  <c r="G1573" i="4"/>
  <c r="D1573" i="4" s="1"/>
  <c r="B599" i="4"/>
  <c r="G599" i="4"/>
  <c r="D599" i="4" s="1"/>
  <c r="B279" i="4"/>
  <c r="G279" i="4"/>
  <c r="D279" i="4" s="1"/>
  <c r="B1639" i="4"/>
  <c r="G1639" i="4"/>
  <c r="D1639" i="4" s="1"/>
  <c r="B1140" i="4"/>
  <c r="G1140" i="4"/>
  <c r="D1140" i="4" s="1"/>
  <c r="B123" i="4"/>
  <c r="A124" i="4" s="1"/>
  <c r="A125" i="4" s="1"/>
  <c r="A126" i="4" s="1"/>
  <c r="A127" i="4" s="1"/>
  <c r="A128" i="4" s="1"/>
  <c r="G123" i="4"/>
  <c r="D123" i="4" s="1"/>
  <c r="B641" i="4"/>
  <c r="B642" i="4" s="1"/>
  <c r="B643" i="4" s="1"/>
  <c r="B644" i="4" s="1"/>
  <c r="B645" i="4" s="1"/>
  <c r="B646" i="4" s="1"/>
  <c r="B647" i="4" s="1"/>
  <c r="G641" i="4"/>
  <c r="D641" i="4" s="1"/>
  <c r="H1505" i="4"/>
  <c r="G1505" i="4" s="1"/>
  <c r="D1505" i="4" s="1"/>
  <c r="G1506" i="4"/>
  <c r="D1506" i="4" s="1"/>
  <c r="B1089" i="4"/>
  <c r="G1089" i="4"/>
  <c r="D1089" i="4" s="1"/>
  <c r="B745" i="4"/>
  <c r="G745" i="4"/>
  <c r="D745" i="4" s="1"/>
  <c r="H1425" i="4"/>
  <c r="G1426" i="4"/>
  <c r="D1426" i="4" s="1"/>
  <c r="H452" i="4"/>
  <c r="G453" i="4"/>
  <c r="D453" i="4" s="1"/>
  <c r="H1680" i="4"/>
  <c r="G1680" i="4" s="1"/>
  <c r="D1680" i="4" s="1"/>
  <c r="G1681" i="4"/>
  <c r="D1681" i="4" s="1"/>
  <c r="H1141" i="4"/>
  <c r="G1141" i="4" s="1"/>
  <c r="D1141" i="4" s="1"/>
  <c r="G1142" i="4"/>
  <c r="D1142" i="4" s="1"/>
  <c r="B754" i="4"/>
  <c r="B755" i="4" s="1"/>
  <c r="B756" i="4" s="1"/>
  <c r="A757" i="4" s="1"/>
  <c r="G754" i="4"/>
  <c r="D754" i="4" s="1"/>
  <c r="H962" i="4"/>
  <c r="G962" i="4" s="1"/>
  <c r="D962" i="4" s="1"/>
  <c r="G963" i="4"/>
  <c r="D963" i="4" s="1"/>
  <c r="B935" i="4"/>
  <c r="G935" i="4"/>
  <c r="D935" i="4" s="1"/>
  <c r="B129" i="4"/>
  <c r="G129" i="4"/>
  <c r="D129" i="4" s="1"/>
  <c r="B1006" i="4"/>
  <c r="G1006" i="4"/>
  <c r="D1006" i="4" s="1"/>
  <c r="B1433" i="4"/>
  <c r="B1434" i="4" s="1"/>
  <c r="B1435" i="4" s="1"/>
  <c r="B1436" i="4" s="1"/>
  <c r="B1437" i="4" s="1"/>
  <c r="B1438" i="4" s="1"/>
  <c r="B1439" i="4" s="1"/>
  <c r="B1440" i="4" s="1"/>
  <c r="B1441" i="4" s="1"/>
  <c r="B1442" i="4" s="1"/>
  <c r="G1433" i="4"/>
  <c r="D1433" i="4" s="1"/>
  <c r="B670" i="4"/>
  <c r="B671" i="4" s="1"/>
  <c r="B672" i="4" s="1"/>
  <c r="B673" i="4" s="1"/>
  <c r="B674" i="4" s="1"/>
  <c r="B675" i="4" s="1"/>
  <c r="B676" i="4" s="1"/>
  <c r="B677" i="4" s="1"/>
  <c r="A678" i="4" s="1"/>
  <c r="G670" i="4"/>
  <c r="D670" i="4" s="1"/>
  <c r="H209" i="4"/>
  <c r="G210" i="4"/>
  <c r="D210" i="4" s="1"/>
  <c r="H877" i="4"/>
  <c r="G877" i="4" s="1"/>
  <c r="D877" i="4" s="1"/>
  <c r="G878" i="4"/>
  <c r="D878" i="4" s="1"/>
  <c r="G848" i="4"/>
  <c r="D848" i="4" s="1"/>
  <c r="B216" i="4"/>
  <c r="G216" i="4"/>
  <c r="D216" i="4" s="1"/>
  <c r="B1620" i="4"/>
  <c r="G1620" i="4"/>
  <c r="D1620" i="4" s="1"/>
  <c r="B342" i="4"/>
  <c r="G342" i="4"/>
  <c r="D342" i="4" s="1"/>
  <c r="B1456" i="4"/>
  <c r="G1456" i="4"/>
  <c r="D1456" i="4" s="1"/>
  <c r="B369" i="4"/>
  <c r="G369" i="4"/>
  <c r="D369" i="4" s="1"/>
  <c r="B1119" i="4"/>
  <c r="G1119" i="4"/>
  <c r="D1119" i="4" s="1"/>
  <c r="B1465" i="4"/>
  <c r="G1465" i="4"/>
  <c r="D1465" i="4" s="1"/>
  <c r="B1072" i="4"/>
  <c r="G1072" i="4"/>
  <c r="D1072" i="4" s="1"/>
  <c r="H849" i="4"/>
  <c r="G849" i="4" s="1"/>
  <c r="D849" i="4" s="1"/>
  <c r="G850" i="4"/>
  <c r="D850" i="4" s="1"/>
  <c r="H217" i="4"/>
  <c r="G217" i="4" s="1"/>
  <c r="D217" i="4" s="1"/>
  <c r="G218" i="4"/>
  <c r="D218" i="4" s="1"/>
  <c r="H711" i="4"/>
  <c r="G712" i="4"/>
  <c r="D712" i="4" s="1"/>
  <c r="H130" i="4"/>
  <c r="G131" i="4"/>
  <c r="D131" i="4" s="1"/>
  <c r="H1443" i="4"/>
  <c r="G1443" i="4" s="1"/>
  <c r="D1443" i="4" s="1"/>
  <c r="G1444" i="4"/>
  <c r="D1444" i="4" s="1"/>
  <c r="B79" i="4"/>
  <c r="B80" i="4" s="1"/>
  <c r="A81" i="4" s="1"/>
  <c r="A82" i="4" s="1"/>
  <c r="A83" i="4" s="1"/>
  <c r="A84" i="4" s="1"/>
  <c r="A85" i="4" s="1"/>
  <c r="A86" i="4" s="1"/>
  <c r="H295" i="4"/>
  <c r="G296" i="4"/>
  <c r="D296" i="4" s="1"/>
  <c r="B319" i="4"/>
  <c r="G319" i="4"/>
  <c r="D319" i="4" s="1"/>
  <c r="B581" i="4"/>
  <c r="G581" i="4"/>
  <c r="D581" i="4" s="1"/>
  <c r="B710" i="4"/>
  <c r="G710" i="4"/>
  <c r="D710" i="4" s="1"/>
  <c r="B104" i="4"/>
  <c r="G104" i="4"/>
  <c r="D104" i="4" s="1"/>
  <c r="B762" i="4"/>
  <c r="G762" i="4"/>
  <c r="D762" i="4" s="1"/>
  <c r="B901" i="4"/>
  <c r="G901" i="4"/>
  <c r="D901" i="4" s="1"/>
  <c r="B1559" i="4"/>
  <c r="B1560" i="4" s="1"/>
  <c r="B1561" i="4" s="1"/>
  <c r="B1562" i="4" s="1"/>
  <c r="B1563" i="4" s="1"/>
  <c r="B1564" i="4" s="1"/>
  <c r="B1565" i="4" s="1"/>
  <c r="B1566" i="4" s="1"/>
  <c r="B1567" i="4" s="1"/>
  <c r="A1568" i="4" s="1"/>
  <c r="G1559" i="4"/>
  <c r="D1559" i="4" s="1"/>
  <c r="B823" i="4"/>
  <c r="A823" i="4" s="1"/>
  <c r="G823" i="4"/>
  <c r="D823" i="4" s="1"/>
  <c r="B208" i="4"/>
  <c r="G208" i="4"/>
  <c r="D208" i="4" s="1"/>
  <c r="B243" i="4"/>
  <c r="B244" i="4" s="1"/>
  <c r="A245" i="4" s="1"/>
  <c r="G243" i="4"/>
  <c r="D243" i="4" s="1"/>
  <c r="B146" i="4"/>
  <c r="G146" i="4"/>
  <c r="D146" i="4" s="1"/>
  <c r="B1385" i="4"/>
  <c r="G1385" i="4"/>
  <c r="D1385" i="4" s="1"/>
  <c r="B1353" i="4"/>
  <c r="G1353" i="4"/>
  <c r="D1353" i="4" s="1"/>
  <c r="B501" i="4"/>
  <c r="G501" i="4"/>
  <c r="D501" i="4" s="1"/>
  <c r="B627" i="4"/>
  <c r="G627" i="4"/>
  <c r="D627" i="4" s="1"/>
  <c r="B1132" i="4"/>
  <c r="G1132" i="4"/>
  <c r="D1132" i="4" s="1"/>
  <c r="B876" i="4"/>
  <c r="G876" i="4"/>
  <c r="D876" i="4" s="1"/>
  <c r="B1504" i="4"/>
  <c r="G1504" i="4"/>
  <c r="D1504" i="4" s="1"/>
  <c r="B860" i="4"/>
  <c r="G860" i="4"/>
  <c r="D860" i="4" s="1"/>
  <c r="B1339" i="4"/>
  <c r="G1339" i="4"/>
  <c r="D1339" i="4" s="1"/>
  <c r="B1376" i="4"/>
  <c r="G1376" i="4"/>
  <c r="D1376" i="4" s="1"/>
  <c r="B1051" i="4"/>
  <c r="G1051" i="4"/>
  <c r="D1051" i="4" s="1"/>
  <c r="B294" i="4"/>
  <c r="G294" i="4"/>
  <c r="D294" i="4" s="1"/>
  <c r="B1185" i="4"/>
  <c r="G1185" i="4"/>
  <c r="D1185" i="4" s="1"/>
  <c r="B250" i="4"/>
  <c r="G250" i="4"/>
  <c r="D250" i="4" s="1"/>
  <c r="B422" i="4"/>
  <c r="B423" i="4" s="1"/>
  <c r="B424" i="4" s="1"/>
  <c r="B569" i="4"/>
  <c r="I1622" i="4"/>
  <c r="H1621" i="4"/>
  <c r="I937" i="4"/>
  <c r="H936" i="4"/>
  <c r="I1467" i="4"/>
  <c r="H1466" i="4"/>
  <c r="I1008" i="4"/>
  <c r="H1007" i="4"/>
  <c r="I903" i="4"/>
  <c r="H902" i="4"/>
  <c r="I1074" i="4"/>
  <c r="H1073" i="4"/>
  <c r="I321" i="4"/>
  <c r="H320" i="4"/>
  <c r="I1458" i="4"/>
  <c r="H1457" i="4"/>
  <c r="I1121" i="4"/>
  <c r="H1120" i="4"/>
  <c r="I583" i="4"/>
  <c r="I106" i="4"/>
  <c r="H105" i="4"/>
  <c r="I1387" i="4"/>
  <c r="H1386" i="4"/>
  <c r="I862" i="4"/>
  <c r="H861" i="4"/>
  <c r="I764" i="4"/>
  <c r="H763" i="4"/>
  <c r="I825" i="4"/>
  <c r="H824" i="4"/>
  <c r="I513" i="4"/>
  <c r="H512" i="4"/>
  <c r="G512" i="4" s="1"/>
  <c r="D512" i="4" s="1"/>
  <c r="I1355" i="4"/>
  <c r="H1354" i="4"/>
  <c r="I1378" i="4"/>
  <c r="H1377" i="4"/>
  <c r="I252" i="4"/>
  <c r="H251" i="4"/>
  <c r="I344" i="4"/>
  <c r="H343" i="4"/>
  <c r="I371" i="4"/>
  <c r="H370" i="4"/>
  <c r="I949" i="4"/>
  <c r="H948" i="4"/>
  <c r="G948" i="4" s="1"/>
  <c r="D948" i="4" s="1"/>
  <c r="I148" i="4"/>
  <c r="H147" i="4"/>
  <c r="I503" i="4"/>
  <c r="H502" i="4"/>
  <c r="I629" i="4"/>
  <c r="H628" i="4"/>
  <c r="I1053" i="4"/>
  <c r="H1052" i="4"/>
  <c r="H5" i="4"/>
  <c r="I1083" i="4"/>
  <c r="H1082" i="4"/>
  <c r="I1210" i="4"/>
  <c r="H1209" i="4"/>
  <c r="I1091" i="4"/>
  <c r="H1090" i="4"/>
  <c r="I1405" i="4"/>
  <c r="H1404" i="4"/>
  <c r="I1368" i="4"/>
  <c r="H1367" i="4"/>
  <c r="I361" i="4"/>
  <c r="H360" i="4"/>
  <c r="I1300" i="4"/>
  <c r="H1299" i="4"/>
  <c r="I747" i="4"/>
  <c r="H746" i="4"/>
  <c r="I611" i="4"/>
  <c r="H610" i="4"/>
  <c r="G610" i="4" s="1"/>
  <c r="D610" i="4" s="1"/>
  <c r="I189" i="4"/>
  <c r="H188" i="4"/>
  <c r="I232" i="4"/>
  <c r="H231" i="4"/>
  <c r="I1515" i="4"/>
  <c r="H1514" i="4"/>
  <c r="I303" i="4"/>
  <c r="H302" i="4"/>
  <c r="I1397" i="4"/>
  <c r="H1396" i="4"/>
  <c r="G1396" i="4" s="1"/>
  <c r="D1396" i="4" s="1"/>
  <c r="I923" i="4"/>
  <c r="H922" i="4"/>
  <c r="I571" i="4"/>
  <c r="I400" i="4"/>
  <c r="H399" i="4"/>
  <c r="I775" i="4"/>
  <c r="H774" i="4"/>
  <c r="I89" i="4"/>
  <c r="H88" i="4"/>
  <c r="I1633" i="4"/>
  <c r="H1632" i="4"/>
  <c r="I698" i="4"/>
  <c r="H697" i="4"/>
  <c r="I37" i="4"/>
  <c r="H36" i="4"/>
  <c r="I462" i="4"/>
  <c r="H461" i="4"/>
  <c r="I1197" i="4"/>
  <c r="H1196" i="4"/>
  <c r="I989" i="4"/>
  <c r="H988" i="4"/>
  <c r="I18" i="4"/>
  <c r="H17" i="4"/>
  <c r="I49" i="4"/>
  <c r="H48" i="4"/>
  <c r="G48" i="4" s="1"/>
  <c r="D48" i="4" s="1"/>
  <c r="I533" i="4"/>
  <c r="H532" i="4"/>
  <c r="G532" i="4" s="1"/>
  <c r="D532" i="4" s="1"/>
  <c r="I1226" i="4"/>
  <c r="H1225" i="4"/>
  <c r="I1698" i="4"/>
  <c r="I164" i="4"/>
  <c r="H163" i="4"/>
  <c r="I1575" i="4"/>
  <c r="H1574" i="4"/>
  <c r="I601" i="4"/>
  <c r="H600" i="4"/>
  <c r="I281" i="4"/>
  <c r="H280" i="4"/>
  <c r="I1641" i="4"/>
  <c r="I1642" i="4" s="1"/>
  <c r="H1640" i="4"/>
  <c r="A61" i="4" l="1"/>
  <c r="A62" i="4" s="1"/>
  <c r="A63" i="4" s="1"/>
  <c r="A64" i="4" s="1"/>
  <c r="A65" i="4" s="1"/>
  <c r="A66" i="4" s="1"/>
  <c r="A67" i="4" s="1"/>
  <c r="A68" i="4" s="1"/>
  <c r="A69" i="4" s="1"/>
  <c r="A70" i="4" s="1"/>
  <c r="A71" i="4" s="1"/>
  <c r="A72" i="4" s="1"/>
  <c r="A73" i="4" s="1"/>
  <c r="A74" i="4" s="1"/>
  <c r="A75" i="4" s="1"/>
  <c r="A76" i="4" s="1"/>
  <c r="A77" i="4" s="1"/>
  <c r="A78" i="4" s="1"/>
  <c r="A79" i="4" s="1"/>
  <c r="A80" i="4" s="1"/>
  <c r="B174" i="4"/>
  <c r="A1172" i="4"/>
  <c r="I176" i="4"/>
  <c r="H175" i="4"/>
  <c r="B720" i="4"/>
  <c r="I426" i="4"/>
  <c r="H425" i="4"/>
  <c r="G425" i="4" s="1"/>
  <c r="D425" i="4" s="1"/>
  <c r="B474" i="4"/>
  <c r="G474" i="4"/>
  <c r="D474" i="4" s="1"/>
  <c r="H475" i="4"/>
  <c r="I476" i="4"/>
  <c r="A398" i="4"/>
  <c r="H721" i="4"/>
  <c r="G721" i="4" s="1"/>
  <c r="D721" i="4" s="1"/>
  <c r="G722" i="4"/>
  <c r="D722" i="4" s="1"/>
  <c r="H1174" i="4"/>
  <c r="G1174" i="4" s="1"/>
  <c r="D1174" i="4" s="1"/>
  <c r="I1175" i="4"/>
  <c r="B1173" i="4"/>
  <c r="I1189" i="4"/>
  <c r="H1188" i="4"/>
  <c r="G1188" i="4" s="1"/>
  <c r="D1188" i="4" s="1"/>
  <c r="B1279" i="4"/>
  <c r="B1280" i="4" s="1"/>
  <c r="B1281" i="4" s="1"/>
  <c r="B1282" i="4" s="1"/>
  <c r="B1283" i="4" s="1"/>
  <c r="B1284" i="4" s="1"/>
  <c r="B1285" i="4" s="1"/>
  <c r="B1286" i="4" s="1"/>
  <c r="B1287" i="4" s="1"/>
  <c r="B1288" i="4" s="1"/>
  <c r="B1289" i="4" s="1"/>
  <c r="B1290" i="4" s="1"/>
  <c r="A1291" i="4" s="1"/>
  <c r="A1292" i="4" s="1"/>
  <c r="A1293" i="4" s="1"/>
  <c r="A1294" i="4" s="1"/>
  <c r="A1295" i="4" s="1"/>
  <c r="A1296" i="4" s="1"/>
  <c r="A1297" i="4" s="1"/>
  <c r="A1298" i="4" s="1"/>
  <c r="I1322" i="4"/>
  <c r="H1321" i="4"/>
  <c r="G1321" i="4" s="1"/>
  <c r="D1321" i="4" s="1"/>
  <c r="I1643" i="4"/>
  <c r="H1642" i="4"/>
  <c r="A87" i="4"/>
  <c r="E811" i="5"/>
  <c r="E812" i="5" s="1"/>
  <c r="E813" i="5" s="1"/>
  <c r="E814" i="5" s="1"/>
  <c r="E815" i="5" s="1"/>
  <c r="E816" i="5" s="1"/>
  <c r="E817" i="5" s="1"/>
  <c r="E818" i="5" s="1"/>
  <c r="E819" i="5" s="1"/>
  <c r="E820" i="5" s="1"/>
  <c r="E821" i="5" s="1"/>
  <c r="E822" i="5" s="1"/>
  <c r="E823" i="5" s="1"/>
  <c r="E824" i="5" s="1"/>
  <c r="E825" i="5" s="1"/>
  <c r="E1141" i="5"/>
  <c r="E1142" i="5" s="1"/>
  <c r="A35" i="4"/>
  <c r="A501" i="4"/>
  <c r="A1318" i="4"/>
  <c r="B1319" i="4"/>
  <c r="A123" i="4"/>
  <c r="E1172" i="5"/>
  <c r="E1173" i="5" s="1"/>
  <c r="A1569" i="4"/>
  <c r="A1570" i="4" s="1"/>
  <c r="A1571" i="4" s="1"/>
  <c r="A1572" i="4" s="1"/>
  <c r="A1573" i="4" s="1"/>
  <c r="A246" i="4"/>
  <c r="A247" i="4" s="1"/>
  <c r="A248" i="4" s="1"/>
  <c r="A249" i="4" s="1"/>
  <c r="A250" i="4" s="1"/>
  <c r="A1349" i="4"/>
  <c r="A1350" i="4" s="1"/>
  <c r="A1351" i="4" s="1"/>
  <c r="A1352" i="4" s="1"/>
  <c r="A1353" i="4" s="1"/>
  <c r="A758" i="4"/>
  <c r="A759" i="4" s="1"/>
  <c r="A760" i="4" s="1"/>
  <c r="A761" i="4" s="1"/>
  <c r="A762" i="4" s="1"/>
  <c r="A1483" i="4"/>
  <c r="A1484" i="4" s="1"/>
  <c r="A1485" i="4" s="1"/>
  <c r="A1486" i="4" s="1"/>
  <c r="A1487" i="4" s="1"/>
  <c r="A1488" i="4" s="1"/>
  <c r="A1489" i="4" s="1"/>
  <c r="A1490" i="4" s="1"/>
  <c r="A1491" i="4" s="1"/>
  <c r="A1492" i="4" s="1"/>
  <c r="A1493" i="4" s="1"/>
  <c r="A1494" i="4" s="1"/>
  <c r="A1495" i="4" s="1"/>
  <c r="A1496" i="4" s="1"/>
  <c r="A1497" i="4" s="1"/>
  <c r="A1674" i="4"/>
  <c r="A1675" i="4" s="1"/>
  <c r="A1676" i="4" s="1"/>
  <c r="A1677" i="4" s="1"/>
  <c r="A1678" i="4" s="1"/>
  <c r="A1679" i="4" s="1"/>
  <c r="A1051" i="4"/>
  <c r="A679" i="4"/>
  <c r="A680" i="4" s="1"/>
  <c r="A681" i="4" s="1"/>
  <c r="A682" i="4" s="1"/>
  <c r="A683" i="4" s="1"/>
  <c r="A684" i="4" s="1"/>
  <c r="A685" i="4" s="1"/>
  <c r="A686" i="4" s="1"/>
  <c r="A687" i="4" s="1"/>
  <c r="A688" i="4" s="1"/>
  <c r="A689" i="4" s="1"/>
  <c r="A690" i="4" s="1"/>
  <c r="F1179" i="5"/>
  <c r="G926" i="5"/>
  <c r="H925" i="5"/>
  <c r="G925" i="5" s="1"/>
  <c r="B1429" i="5"/>
  <c r="B175" i="5"/>
  <c r="B30" i="5"/>
  <c r="B1142" i="5"/>
  <c r="B1281" i="5"/>
  <c r="E1281" i="5" s="1"/>
  <c r="B1439" i="5"/>
  <c r="B1684" i="5"/>
  <c r="B1189" i="5"/>
  <c r="B73" i="5"/>
  <c r="B581" i="5"/>
  <c r="B1493" i="5"/>
  <c r="B665" i="5"/>
  <c r="B673" i="5"/>
  <c r="B757" i="5"/>
  <c r="B1174" i="5"/>
  <c r="B38" i="5"/>
  <c r="B390" i="5"/>
  <c r="B1481" i="5"/>
  <c r="B721" i="5"/>
  <c r="B497" i="5"/>
  <c r="E498" i="5" s="1"/>
  <c r="E499" i="5" s="1"/>
  <c r="E500" i="5" s="1"/>
  <c r="E501" i="5" s="1"/>
  <c r="E502" i="5" s="1"/>
  <c r="E503" i="5" s="1"/>
  <c r="B1005" i="5"/>
  <c r="B687" i="5"/>
  <c r="B645" i="5"/>
  <c r="B940" i="5"/>
  <c r="B1340" i="5"/>
  <c r="B630" i="5"/>
  <c r="B556" i="5"/>
  <c r="B426" i="5"/>
  <c r="B975" i="5"/>
  <c r="B1658" i="5"/>
  <c r="B1249" i="5"/>
  <c r="B412" i="5"/>
  <c r="B1309" i="5"/>
  <c r="B1035" i="5"/>
  <c r="B477" i="5"/>
  <c r="B737" i="5"/>
  <c r="B1120" i="5"/>
  <c r="B1554" i="5"/>
  <c r="B222" i="5"/>
  <c r="B1591" i="5"/>
  <c r="B846" i="5"/>
  <c r="B798" i="5"/>
  <c r="B1260" i="5"/>
  <c r="B656" i="5"/>
  <c r="B924" i="5"/>
  <c r="B62" i="5"/>
  <c r="A696" i="4"/>
  <c r="A1504" i="4"/>
  <c r="A1620" i="4"/>
  <c r="A129" i="4"/>
  <c r="A146" i="4"/>
  <c r="A745" i="4"/>
  <c r="A987" i="4"/>
  <c r="B1340" i="4"/>
  <c r="C1699" i="5"/>
  <c r="F1699" i="5"/>
  <c r="G1702" i="5"/>
  <c r="H1701" i="5"/>
  <c r="B1700" i="5"/>
  <c r="G1700" i="5"/>
  <c r="C1180" i="5"/>
  <c r="F1180" i="5"/>
  <c r="G1113" i="5"/>
  <c r="H1112" i="5"/>
  <c r="G1112" i="5" s="1"/>
  <c r="F1112" i="5" s="1"/>
  <c r="C1516" i="5"/>
  <c r="F1516" i="5"/>
  <c r="C1561" i="5"/>
  <c r="F1561" i="5"/>
  <c r="C400" i="5"/>
  <c r="F400" i="5"/>
  <c r="C584" i="5"/>
  <c r="F584" i="5"/>
  <c r="C466" i="5"/>
  <c r="F466" i="5"/>
  <c r="C201" i="5"/>
  <c r="F201" i="5"/>
  <c r="C1407" i="5"/>
  <c r="F1407" i="5"/>
  <c r="C180" i="5"/>
  <c r="F180" i="5"/>
  <c r="C1227" i="5"/>
  <c r="F1227" i="5"/>
  <c r="C131" i="5"/>
  <c r="F131" i="5"/>
  <c r="C810" i="5"/>
  <c r="F810" i="5"/>
  <c r="C1623" i="5"/>
  <c r="F1623" i="5"/>
  <c r="C906" i="5"/>
  <c r="F906" i="5"/>
  <c r="C297" i="5"/>
  <c r="F297" i="5"/>
  <c r="C764" i="5"/>
  <c r="F764" i="5"/>
  <c r="C1469" i="5"/>
  <c r="F1469" i="5"/>
  <c r="C1382" i="5"/>
  <c r="F1382" i="5"/>
  <c r="C245" i="5"/>
  <c r="F245" i="5"/>
  <c r="C1388" i="5"/>
  <c r="F1388" i="5"/>
  <c r="C1350" i="5"/>
  <c r="F1350" i="5"/>
  <c r="C178" i="5"/>
  <c r="F178" i="5"/>
  <c r="C411" i="5"/>
  <c r="F411" i="5"/>
  <c r="C209" i="5"/>
  <c r="F209" i="5"/>
  <c r="C321" i="5"/>
  <c r="F321" i="5"/>
  <c r="C1209" i="5"/>
  <c r="F1209" i="5"/>
  <c r="C1121" i="5"/>
  <c r="F1121" i="5"/>
  <c r="C631" i="5"/>
  <c r="F631" i="5"/>
  <c r="C614" i="5"/>
  <c r="F614" i="5"/>
  <c r="C1248" i="5"/>
  <c r="F1248" i="5"/>
  <c r="C1328" i="5"/>
  <c r="F1328" i="5"/>
  <c r="C1076" i="5"/>
  <c r="F1076" i="5"/>
  <c r="C1078" i="5"/>
  <c r="F1078" i="5"/>
  <c r="C1507" i="5"/>
  <c r="F1507" i="5"/>
  <c r="C1643" i="5"/>
  <c r="F1643" i="5"/>
  <c r="C612" i="5"/>
  <c r="F612" i="5"/>
  <c r="C1053" i="5"/>
  <c r="F1053" i="5"/>
  <c r="C247" i="5"/>
  <c r="F247" i="5"/>
  <c r="C880" i="5"/>
  <c r="F880" i="5"/>
  <c r="C788" i="5"/>
  <c r="F788" i="5"/>
  <c r="C1009" i="5"/>
  <c r="F1009" i="5"/>
  <c r="C453" i="5"/>
  <c r="F453" i="5"/>
  <c r="C1330" i="5"/>
  <c r="F1330" i="5"/>
  <c r="C303" i="5"/>
  <c r="F303" i="5"/>
  <c r="C119" i="5"/>
  <c r="F119" i="5"/>
  <c r="C1509" i="5"/>
  <c r="F1509" i="5"/>
  <c r="C698" i="5"/>
  <c r="F698" i="5"/>
  <c r="C1446" i="5"/>
  <c r="F1446" i="5"/>
  <c r="C1417" i="5"/>
  <c r="F1417" i="5"/>
  <c r="C672" i="5"/>
  <c r="F672" i="5"/>
  <c r="C1312" i="5"/>
  <c r="F1312" i="5"/>
  <c r="C1300" i="5"/>
  <c r="F1300" i="5"/>
  <c r="C1084" i="5"/>
  <c r="F1084" i="5"/>
  <c r="C372" i="5"/>
  <c r="F372" i="5"/>
  <c r="C489" i="5"/>
  <c r="F489" i="5"/>
  <c r="C464" i="5"/>
  <c r="F464" i="5"/>
  <c r="C165" i="5"/>
  <c r="F165" i="5"/>
  <c r="C572" i="5"/>
  <c r="F572" i="5"/>
  <c r="C714" i="5"/>
  <c r="F714" i="5"/>
  <c r="C990" i="5"/>
  <c r="F990" i="5"/>
  <c r="C591" i="5"/>
  <c r="F591" i="5"/>
  <c r="C1645" i="5"/>
  <c r="F1645" i="5"/>
  <c r="C203" i="5"/>
  <c r="F203" i="5"/>
  <c r="C1459" i="5"/>
  <c r="F1459" i="5"/>
  <c r="C361" i="5"/>
  <c r="F361" i="5"/>
  <c r="C756" i="5"/>
  <c r="F756" i="5"/>
  <c r="C1563" i="5"/>
  <c r="F1563" i="5"/>
  <c r="C1608" i="5"/>
  <c r="F1608" i="5"/>
  <c r="C1610" i="5"/>
  <c r="F1610" i="5"/>
  <c r="C720" i="5"/>
  <c r="F720" i="5"/>
  <c r="C189" i="5"/>
  <c r="F189" i="5"/>
  <c r="C1637" i="5"/>
  <c r="F1637" i="5"/>
  <c r="C333" i="5"/>
  <c r="F333" i="5"/>
  <c r="C345" i="5"/>
  <c r="F345" i="5"/>
  <c r="C90" i="5"/>
  <c r="F90" i="5"/>
  <c r="C455" i="5"/>
  <c r="F455" i="5"/>
  <c r="C1197" i="5"/>
  <c r="F1197" i="5"/>
  <c r="C1380" i="5"/>
  <c r="F1380" i="5"/>
  <c r="C431" i="5"/>
  <c r="F431" i="5"/>
  <c r="C133" i="5"/>
  <c r="F133" i="5"/>
  <c r="C939" i="5"/>
  <c r="F939" i="5"/>
  <c r="C504" i="5"/>
  <c r="F504" i="5"/>
  <c r="C148" i="5"/>
  <c r="F148" i="5"/>
  <c r="C574" i="5"/>
  <c r="F574" i="5"/>
  <c r="C1400" i="5"/>
  <c r="F1400" i="5"/>
  <c r="C748" i="5"/>
  <c r="F748" i="5"/>
  <c r="C1683" i="5"/>
  <c r="F1683" i="5"/>
  <c r="C1188" i="5"/>
  <c r="F1188" i="5"/>
  <c r="C862" i="5"/>
  <c r="F862" i="5"/>
  <c r="C904" i="5"/>
  <c r="F904" i="5"/>
  <c r="C1428" i="5"/>
  <c r="F1428" i="5"/>
  <c r="C513" i="5"/>
  <c r="F513" i="5"/>
  <c r="C776" i="5"/>
  <c r="F776" i="5"/>
  <c r="C253" i="5"/>
  <c r="F253" i="5"/>
  <c r="C1143" i="5"/>
  <c r="F1143" i="5"/>
  <c r="C851" i="5"/>
  <c r="F851" i="5"/>
  <c r="C233" i="5"/>
  <c r="F233" i="5"/>
  <c r="C1635" i="5"/>
  <c r="F1635" i="5"/>
  <c r="C925" i="5"/>
  <c r="F925" i="5"/>
  <c r="C1093" i="5"/>
  <c r="F1093" i="5"/>
  <c r="C107" i="5"/>
  <c r="F107" i="5"/>
  <c r="C1343" i="5"/>
  <c r="F1343" i="5"/>
  <c r="C39" i="5"/>
  <c r="F39" i="5"/>
  <c r="C50" i="5"/>
  <c r="F50" i="5"/>
  <c r="C1095" i="5"/>
  <c r="F1095" i="5"/>
  <c r="C602" i="5"/>
  <c r="F602" i="5"/>
  <c r="C1086" i="5"/>
  <c r="F1086" i="5"/>
  <c r="C586" i="5"/>
  <c r="F586" i="5"/>
  <c r="C951" i="5"/>
  <c r="F951" i="5"/>
  <c r="C1356" i="5"/>
  <c r="F1356" i="5"/>
  <c r="C1576" i="5"/>
  <c r="F1576" i="5"/>
  <c r="C826" i="5"/>
  <c r="F826" i="5"/>
  <c r="C281" i="5"/>
  <c r="F281" i="5"/>
  <c r="C125" i="5"/>
  <c r="F125" i="5"/>
  <c r="C19" i="5"/>
  <c r="F19" i="5"/>
  <c r="C712" i="5"/>
  <c r="F712" i="5"/>
  <c r="C878" i="5"/>
  <c r="F878" i="5"/>
  <c r="C335" i="5"/>
  <c r="F335" i="5"/>
  <c r="C1370" i="5"/>
  <c r="F1370" i="5"/>
  <c r="C1320" i="5"/>
  <c r="F1320" i="5"/>
  <c r="E1320" i="5" s="1"/>
  <c r="C1372" i="5"/>
  <c r="F1372" i="5"/>
  <c r="C533" i="5"/>
  <c r="F533" i="5"/>
  <c r="B1508" i="5"/>
  <c r="G1508" i="5"/>
  <c r="B1228" i="5"/>
  <c r="G1228" i="5"/>
  <c r="H1229" i="5"/>
  <c r="G1230" i="5"/>
  <c r="G132" i="5"/>
  <c r="B132" i="5"/>
  <c r="G1609" i="5"/>
  <c r="B1609" i="5"/>
  <c r="H305" i="5"/>
  <c r="G306" i="5"/>
  <c r="H432" i="5"/>
  <c r="G432" i="5" s="1"/>
  <c r="I433" i="5"/>
  <c r="G304" i="5"/>
  <c r="B304" i="5"/>
  <c r="G179" i="5"/>
  <c r="G1408" i="5"/>
  <c r="B1408" i="5"/>
  <c r="H1409" i="5"/>
  <c r="G1410" i="5"/>
  <c r="H1518" i="5"/>
  <c r="I1519" i="5"/>
  <c r="I110" i="5"/>
  <c r="H109" i="5"/>
  <c r="B749" i="5"/>
  <c r="G749" i="5"/>
  <c r="I516" i="5"/>
  <c r="H515" i="5"/>
  <c r="H700" i="5"/>
  <c r="I701" i="5"/>
  <c r="H1011" i="5"/>
  <c r="I1012" i="5"/>
  <c r="B246" i="5"/>
  <c r="G246" i="5"/>
  <c r="B282" i="5"/>
  <c r="G282" i="5"/>
  <c r="H766" i="5"/>
  <c r="I767" i="5"/>
  <c r="B1470" i="5"/>
  <c r="G1470" i="5"/>
  <c r="H402" i="5"/>
  <c r="G403" i="5"/>
  <c r="G334" i="5"/>
  <c r="G534" i="5"/>
  <c r="H363" i="5"/>
  <c r="I364" i="5"/>
  <c r="I236" i="5"/>
  <c r="H235" i="5"/>
  <c r="B234" i="5"/>
  <c r="G234" i="5"/>
  <c r="G1517" i="5"/>
  <c r="B1517" i="5"/>
  <c r="B108" i="5"/>
  <c r="G108" i="5"/>
  <c r="H750" i="5"/>
  <c r="G751" i="5"/>
  <c r="G514" i="5"/>
  <c r="G699" i="5"/>
  <c r="B699" i="5"/>
  <c r="B713" i="5"/>
  <c r="G713" i="5"/>
  <c r="G1010" i="5"/>
  <c r="B1381" i="5"/>
  <c r="G1381" i="5"/>
  <c r="I284" i="5"/>
  <c r="H283" i="5"/>
  <c r="B765" i="5"/>
  <c r="G765" i="5"/>
  <c r="H1471" i="5"/>
  <c r="I1472" i="5"/>
  <c r="G401" i="5"/>
  <c r="B401" i="5"/>
  <c r="I536" i="5"/>
  <c r="H535" i="5"/>
  <c r="B362" i="5"/>
  <c r="G362" i="5"/>
  <c r="B1562" i="5"/>
  <c r="G1562" i="5"/>
  <c r="H167" i="5"/>
  <c r="G168" i="5"/>
  <c r="B210" i="5"/>
  <c r="G210" i="5"/>
  <c r="H191" i="5"/>
  <c r="I192" i="5"/>
  <c r="B465" i="5"/>
  <c r="G465" i="5"/>
  <c r="B1054" i="5"/>
  <c r="G1054" i="5"/>
  <c r="B777" i="5"/>
  <c r="G777" i="5"/>
  <c r="I1391" i="5"/>
  <c r="H1390" i="5"/>
  <c r="B322" i="5"/>
  <c r="G322" i="5"/>
  <c r="B1636" i="5"/>
  <c r="G1636" i="5"/>
  <c r="B166" i="5"/>
  <c r="G166" i="5"/>
  <c r="H211" i="5"/>
  <c r="G212" i="5"/>
  <c r="B190" i="5"/>
  <c r="G190" i="5"/>
  <c r="G879" i="5"/>
  <c r="B879" i="5"/>
  <c r="I1056" i="5"/>
  <c r="H1055" i="5"/>
  <c r="I779" i="5"/>
  <c r="H778" i="5"/>
  <c r="B1389" i="5"/>
  <c r="G1389" i="5"/>
  <c r="G1371" i="5"/>
  <c r="B1371" i="5"/>
  <c r="H323" i="5"/>
  <c r="I324" i="5"/>
  <c r="I1124" i="5"/>
  <c r="H1123" i="5"/>
  <c r="B346" i="5"/>
  <c r="G346" i="5"/>
  <c r="G51" i="5"/>
  <c r="B505" i="5"/>
  <c r="G505" i="5"/>
  <c r="G1577" i="5"/>
  <c r="B1577" i="5"/>
  <c r="H828" i="5"/>
  <c r="I829" i="5"/>
  <c r="H1211" i="5"/>
  <c r="I1212" i="5"/>
  <c r="I1626" i="5"/>
  <c r="H1625" i="5"/>
  <c r="B1198" i="5"/>
  <c r="G1198" i="5"/>
  <c r="I93" i="5"/>
  <c r="H92" i="5"/>
  <c r="G20" i="5"/>
  <c r="B20" i="5"/>
  <c r="G8" i="5"/>
  <c r="B8" i="5"/>
  <c r="B1321" i="5"/>
  <c r="G1321" i="5"/>
  <c r="G1122" i="5"/>
  <c r="H347" i="5"/>
  <c r="G348" i="5"/>
  <c r="I53" i="5"/>
  <c r="H52" i="5"/>
  <c r="H506" i="5"/>
  <c r="G507" i="5"/>
  <c r="H1578" i="5"/>
  <c r="G1579" i="5"/>
  <c r="B827" i="5"/>
  <c r="G827" i="5"/>
  <c r="B1210" i="5"/>
  <c r="G1210" i="5"/>
  <c r="B1624" i="5"/>
  <c r="G1624" i="5"/>
  <c r="B905" i="5"/>
  <c r="G905" i="5"/>
  <c r="I1200" i="5"/>
  <c r="H1199" i="5"/>
  <c r="B454" i="5"/>
  <c r="G454" i="5"/>
  <c r="B1644" i="5"/>
  <c r="G1644" i="5"/>
  <c r="B91" i="5"/>
  <c r="G91" i="5"/>
  <c r="H21" i="5"/>
  <c r="G22" i="5"/>
  <c r="F22" i="5" s="1"/>
  <c r="G613" i="5"/>
  <c r="H9" i="5"/>
  <c r="I10" i="5"/>
  <c r="I11" i="5" s="1"/>
  <c r="H1322" i="5"/>
  <c r="G1323" i="5"/>
  <c r="H604" i="5"/>
  <c r="I605" i="5"/>
  <c r="H864" i="5"/>
  <c r="I865" i="5"/>
  <c r="H1302" i="5"/>
  <c r="G1303" i="5"/>
  <c r="I151" i="5"/>
  <c r="H150" i="5"/>
  <c r="I375" i="5"/>
  <c r="H374" i="5"/>
  <c r="H1358" i="5"/>
  <c r="I1359" i="5"/>
  <c r="I993" i="5"/>
  <c r="H992" i="5"/>
  <c r="B254" i="5"/>
  <c r="G254" i="5"/>
  <c r="G1460" i="5"/>
  <c r="B1460" i="5"/>
  <c r="G603" i="5"/>
  <c r="B603" i="5"/>
  <c r="G863" i="5"/>
  <c r="B863" i="5"/>
  <c r="B1301" i="5"/>
  <c r="G1301" i="5"/>
  <c r="B1094" i="5"/>
  <c r="G1094" i="5"/>
  <c r="G149" i="5"/>
  <c r="B149" i="5"/>
  <c r="G1085" i="5"/>
  <c r="B1085" i="5"/>
  <c r="G585" i="5"/>
  <c r="G573" i="5"/>
  <c r="G373" i="5"/>
  <c r="B373" i="5"/>
  <c r="B1357" i="5"/>
  <c r="G1357" i="5"/>
  <c r="G991" i="5"/>
  <c r="B991" i="5"/>
  <c r="B202" i="5"/>
  <c r="G202" i="5"/>
  <c r="I256" i="5"/>
  <c r="H255" i="5"/>
  <c r="G1329" i="5"/>
  <c r="B1077" i="5"/>
  <c r="G1077" i="5"/>
  <c r="H1461" i="5"/>
  <c r="I1462" i="5"/>
  <c r="B1443" i="4"/>
  <c r="B1444" i="4" s="1"/>
  <c r="B1445" i="4" s="1"/>
  <c r="B1446" i="4" s="1"/>
  <c r="B1447" i="4" s="1"/>
  <c r="B1448" i="4" s="1"/>
  <c r="B1449" i="4" s="1"/>
  <c r="B1450" i="4" s="1"/>
  <c r="A1451" i="4" s="1"/>
  <c r="B1141" i="4"/>
  <c r="B1142" i="4" s="1"/>
  <c r="B1143" i="4" s="1"/>
  <c r="B1144" i="4" s="1"/>
  <c r="B1145" i="4" s="1"/>
  <c r="B1146" i="4" s="1"/>
  <c r="A1147" i="4" s="1"/>
  <c r="A1148" i="4" s="1"/>
  <c r="A1149" i="4" s="1"/>
  <c r="A1150" i="4" s="1"/>
  <c r="A1151" i="4" s="1"/>
  <c r="A1152" i="4" s="1"/>
  <c r="A1153" i="4" s="1"/>
  <c r="A1154" i="4" s="1"/>
  <c r="B1505" i="4"/>
  <c r="A1506" i="4" s="1"/>
  <c r="B1680" i="4"/>
  <c r="B1681" i="4" s="1"/>
  <c r="B1682" i="4" s="1"/>
  <c r="B1683" i="4" s="1"/>
  <c r="B1684" i="4" s="1"/>
  <c r="B1685" i="4" s="1"/>
  <c r="B1686" i="4" s="1"/>
  <c r="B1687" i="4" s="1"/>
  <c r="B1688" i="4" s="1"/>
  <c r="B1689" i="4" s="1"/>
  <c r="A1690" i="4" s="1"/>
  <c r="B877" i="4"/>
  <c r="B878" i="4" s="1"/>
  <c r="B879" i="4" s="1"/>
  <c r="B880" i="4" s="1"/>
  <c r="B217" i="4"/>
  <c r="B218" i="4" s="1"/>
  <c r="B219" i="4" s="1"/>
  <c r="B220" i="4" s="1"/>
  <c r="B221" i="4" s="1"/>
  <c r="B222" i="4" s="1"/>
  <c r="B223" i="4" s="1"/>
  <c r="A224" i="4" s="1"/>
  <c r="B922" i="4"/>
  <c r="G922" i="4"/>
  <c r="D922" i="4" s="1"/>
  <c r="B824" i="4"/>
  <c r="A824" i="4" s="1"/>
  <c r="G824" i="4"/>
  <c r="D824" i="4" s="1"/>
  <c r="B1697" i="4"/>
  <c r="G1697" i="4"/>
  <c r="D1697" i="4" s="1"/>
  <c r="B1299" i="4"/>
  <c r="G1299" i="4"/>
  <c r="D1299" i="4" s="1"/>
  <c r="B105" i="4"/>
  <c r="G105" i="4"/>
  <c r="D105" i="4" s="1"/>
  <c r="B147" i="4"/>
  <c r="G147" i="4"/>
  <c r="D147" i="4" s="1"/>
  <c r="B711" i="4"/>
  <c r="B712" i="4" s="1"/>
  <c r="A713" i="4" s="1"/>
  <c r="G711" i="4"/>
  <c r="D711" i="4" s="1"/>
  <c r="G1698" i="4"/>
  <c r="D1698" i="4" s="1"/>
  <c r="G1699" i="4"/>
  <c r="D1699" i="4" s="1"/>
  <c r="H923" i="4"/>
  <c r="G923" i="4" s="1"/>
  <c r="D923" i="4" s="1"/>
  <c r="G924" i="4"/>
  <c r="D924" i="4" s="1"/>
  <c r="G360" i="4"/>
  <c r="D360" i="4" s="1"/>
  <c r="B452" i="4"/>
  <c r="A453" i="4" s="1"/>
  <c r="G452" i="4"/>
  <c r="D452" i="4" s="1"/>
  <c r="B295" i="4"/>
  <c r="G295" i="4"/>
  <c r="D295" i="4" s="1"/>
  <c r="B188" i="4"/>
  <c r="G188" i="4"/>
  <c r="D188" i="4" s="1"/>
  <c r="B1209" i="4"/>
  <c r="G1209" i="4"/>
  <c r="D1209" i="4" s="1"/>
  <c r="B1052" i="4"/>
  <c r="G1052" i="4"/>
  <c r="D1052" i="4" s="1"/>
  <c r="B1377" i="4"/>
  <c r="G1377" i="4"/>
  <c r="D1377" i="4" s="1"/>
  <c r="B763" i="4"/>
  <c r="G763" i="4"/>
  <c r="D763" i="4" s="1"/>
  <c r="B582" i="4"/>
  <c r="G582" i="4"/>
  <c r="D582" i="4" s="1"/>
  <c r="B1073" i="4"/>
  <c r="G1073" i="4"/>
  <c r="D1073" i="4" s="1"/>
  <c r="B936" i="4"/>
  <c r="G936" i="4"/>
  <c r="D936" i="4" s="1"/>
  <c r="H37" i="4"/>
  <c r="G37" i="4" s="1"/>
  <c r="D37" i="4" s="1"/>
  <c r="G38" i="4"/>
  <c r="D38" i="4" s="1"/>
  <c r="H1397" i="4"/>
  <c r="G1397" i="4" s="1"/>
  <c r="D1397" i="4" s="1"/>
  <c r="G1398" i="4"/>
  <c r="D1398" i="4" s="1"/>
  <c r="H949" i="4"/>
  <c r="G949" i="4" s="1"/>
  <c r="D949" i="4" s="1"/>
  <c r="G950" i="4"/>
  <c r="D950" i="4" s="1"/>
  <c r="H1378" i="4"/>
  <c r="G1379" i="4"/>
  <c r="D1379" i="4" s="1"/>
  <c r="G583" i="4"/>
  <c r="D583" i="4" s="1"/>
  <c r="G584" i="4"/>
  <c r="D584" i="4" s="1"/>
  <c r="H937" i="4"/>
  <c r="G938" i="4"/>
  <c r="D938" i="4" s="1"/>
  <c r="B1031" i="4"/>
  <c r="B1032" i="4" s="1"/>
  <c r="G1031" i="4"/>
  <c r="D1031" i="4" s="1"/>
  <c r="B461" i="4"/>
  <c r="G461" i="4"/>
  <c r="D461" i="4" s="1"/>
  <c r="B1090" i="4"/>
  <c r="G1090" i="4"/>
  <c r="D1090" i="4" s="1"/>
  <c r="B1466" i="4"/>
  <c r="G1466" i="4"/>
  <c r="D1466" i="4" s="1"/>
  <c r="G1225" i="4"/>
  <c r="D1225" i="4" s="1"/>
  <c r="B697" i="4"/>
  <c r="G697" i="4"/>
  <c r="D697" i="4" s="1"/>
  <c r="B399" i="4"/>
  <c r="A399" i="4" s="1"/>
  <c r="G399" i="4"/>
  <c r="D399" i="4" s="1"/>
  <c r="B302" i="4"/>
  <c r="G302" i="4"/>
  <c r="D302" i="4" s="1"/>
  <c r="B1367" i="4"/>
  <c r="G1367" i="4"/>
  <c r="D1367" i="4" s="1"/>
  <c r="B628" i="4"/>
  <c r="G628" i="4"/>
  <c r="D628" i="4" s="1"/>
  <c r="B370" i="4"/>
  <c r="G370" i="4"/>
  <c r="D370" i="4" s="1"/>
  <c r="B1354" i="4"/>
  <c r="G1354" i="4"/>
  <c r="D1354" i="4" s="1"/>
  <c r="B861" i="4"/>
  <c r="G861" i="4"/>
  <c r="D861" i="4" s="1"/>
  <c r="B1120" i="4"/>
  <c r="G1120" i="4"/>
  <c r="D1120" i="4" s="1"/>
  <c r="B902" i="4"/>
  <c r="G902" i="4"/>
  <c r="D902" i="4" s="1"/>
  <c r="B1621" i="4"/>
  <c r="G1621" i="4"/>
  <c r="D1621" i="4" s="1"/>
  <c r="B1425" i="4"/>
  <c r="B1426" i="4" s="1"/>
  <c r="B1427" i="4" s="1"/>
  <c r="A1428" i="4" s="1"/>
  <c r="G1425" i="4"/>
  <c r="D1425" i="4" s="1"/>
  <c r="B280" i="4"/>
  <c r="G280" i="4"/>
  <c r="D280" i="4" s="1"/>
  <c r="B231" i="4"/>
  <c r="G231" i="4"/>
  <c r="D231" i="4" s="1"/>
  <c r="B251" i="4"/>
  <c r="G251" i="4"/>
  <c r="D251" i="4" s="1"/>
  <c r="H1300" i="4"/>
  <c r="G1300" i="4" s="1"/>
  <c r="D1300" i="4" s="1"/>
  <c r="G1301" i="4"/>
  <c r="D1301" i="4" s="1"/>
  <c r="B600" i="4"/>
  <c r="G600" i="4"/>
  <c r="D600" i="4" s="1"/>
  <c r="B36" i="4"/>
  <c r="B37" i="4" s="1"/>
  <c r="B38" i="4" s="1"/>
  <c r="G36" i="4"/>
  <c r="D36" i="4" s="1"/>
  <c r="B774" i="4"/>
  <c r="G774" i="4"/>
  <c r="D774" i="4" s="1"/>
  <c r="B1574" i="4"/>
  <c r="G1574" i="4"/>
  <c r="D1574" i="4" s="1"/>
  <c r="B988" i="4"/>
  <c r="G988" i="4"/>
  <c r="D988" i="4" s="1"/>
  <c r="B1082" i="4"/>
  <c r="G1082" i="4"/>
  <c r="D1082" i="4" s="1"/>
  <c r="H1575" i="4"/>
  <c r="G1576" i="4"/>
  <c r="D1576" i="4" s="1"/>
  <c r="H400" i="4"/>
  <c r="G401" i="4"/>
  <c r="D401" i="4" s="1"/>
  <c r="H303" i="4"/>
  <c r="G304" i="4"/>
  <c r="D304" i="4" s="1"/>
  <c r="H611" i="4"/>
  <c r="G611" i="4" s="1"/>
  <c r="D611" i="4" s="1"/>
  <c r="G612" i="4"/>
  <c r="D612" i="4" s="1"/>
  <c r="H1368" i="4"/>
  <c r="G1369" i="4"/>
  <c r="D1369" i="4" s="1"/>
  <c r="H1083" i="4"/>
  <c r="G1084" i="4"/>
  <c r="D1084" i="4" s="1"/>
  <c r="H629" i="4"/>
  <c r="G629" i="4" s="1"/>
  <c r="D629" i="4" s="1"/>
  <c r="G630" i="4"/>
  <c r="D630" i="4" s="1"/>
  <c r="H903" i="4"/>
  <c r="G903" i="4" s="1"/>
  <c r="D903" i="4" s="1"/>
  <c r="G904" i="4"/>
  <c r="D904" i="4" s="1"/>
  <c r="B200" i="4"/>
  <c r="B201" i="4" s="1"/>
  <c r="A202" i="4" s="1"/>
  <c r="G200" i="4"/>
  <c r="D200" i="4" s="1"/>
  <c r="B88" i="4"/>
  <c r="G88" i="4"/>
  <c r="D88" i="4" s="1"/>
  <c r="B320" i="4"/>
  <c r="G320" i="4"/>
  <c r="D320" i="4" s="1"/>
  <c r="B163" i="4"/>
  <c r="G163" i="4"/>
  <c r="D163" i="4" s="1"/>
  <c r="B1196" i="4"/>
  <c r="G1196" i="4"/>
  <c r="D1196" i="4" s="1"/>
  <c r="B1632" i="4"/>
  <c r="G1632" i="4"/>
  <c r="D1632" i="4" s="1"/>
  <c r="B570" i="4"/>
  <c r="G570" i="4"/>
  <c r="D570" i="4" s="1"/>
  <c r="B1514" i="4"/>
  <c r="G1514" i="4"/>
  <c r="D1514" i="4" s="1"/>
  <c r="B746" i="4"/>
  <c r="G746" i="4"/>
  <c r="D746" i="4" s="1"/>
  <c r="B1404" i="4"/>
  <c r="G1404" i="4"/>
  <c r="D1404" i="4" s="1"/>
  <c r="B5" i="4"/>
  <c r="G5" i="4"/>
  <c r="B502" i="4"/>
  <c r="A502" i="4" s="1"/>
  <c r="G502" i="4"/>
  <c r="D502" i="4" s="1"/>
  <c r="B343" i="4"/>
  <c r="G343" i="4"/>
  <c r="D343" i="4" s="1"/>
  <c r="B1386" i="4"/>
  <c r="G1386" i="4"/>
  <c r="D1386" i="4" s="1"/>
  <c r="B1457" i="4"/>
  <c r="G1457" i="4"/>
  <c r="D1457" i="4" s="1"/>
  <c r="B1007" i="4"/>
  <c r="G1007" i="4"/>
  <c r="D1007" i="4" s="1"/>
  <c r="B849" i="4"/>
  <c r="B850" i="4" s="1"/>
  <c r="B851" i="4" s="1"/>
  <c r="B852" i="4" s="1"/>
  <c r="B853" i="4" s="1"/>
  <c r="B854" i="4" s="1"/>
  <c r="A855" i="4" s="1"/>
  <c r="B130" i="4"/>
  <c r="A131" i="4" s="1"/>
  <c r="G130" i="4"/>
  <c r="D130" i="4" s="1"/>
  <c r="B209" i="4"/>
  <c r="A210" i="4" s="1"/>
  <c r="G209" i="4"/>
  <c r="D209" i="4" s="1"/>
  <c r="B17" i="4"/>
  <c r="G17" i="4"/>
  <c r="B1640" i="4"/>
  <c r="G1640" i="4"/>
  <c r="D1640" i="4" s="1"/>
  <c r="H1641" i="4"/>
  <c r="G1642" i="4"/>
  <c r="D1642" i="4" s="1"/>
  <c r="H1633" i="4"/>
  <c r="G1634" i="4"/>
  <c r="D1634" i="4" s="1"/>
  <c r="G571" i="4"/>
  <c r="D571" i="4" s="1"/>
  <c r="G572" i="4"/>
  <c r="D572" i="4" s="1"/>
  <c r="B1320" i="4"/>
  <c r="B1321" i="4" s="1"/>
  <c r="B1186" i="4"/>
  <c r="B1187" i="4" s="1"/>
  <c r="G1186" i="4"/>
  <c r="D1186" i="4" s="1"/>
  <c r="B1133" i="4"/>
  <c r="A1134" i="4" s="1"/>
  <c r="G1133" i="4"/>
  <c r="D1133" i="4" s="1"/>
  <c r="I345" i="4"/>
  <c r="H344" i="4"/>
  <c r="I50" i="4"/>
  <c r="H49" i="4"/>
  <c r="G49" i="4" s="1"/>
  <c r="D49" i="4" s="1"/>
  <c r="I1516" i="4"/>
  <c r="H1515" i="4"/>
  <c r="I826" i="4"/>
  <c r="H825" i="4"/>
  <c r="I1406" i="4"/>
  <c r="I1407" i="4" s="1"/>
  <c r="H1405" i="4"/>
  <c r="I514" i="4"/>
  <c r="H513" i="4"/>
  <c r="G513" i="4" s="1"/>
  <c r="D513" i="4" s="1"/>
  <c r="I282" i="4"/>
  <c r="H281" i="4"/>
  <c r="I19" i="4"/>
  <c r="H18" i="4"/>
  <c r="I90" i="4"/>
  <c r="H89" i="4"/>
  <c r="I253" i="4"/>
  <c r="H252" i="4"/>
  <c r="I322" i="4"/>
  <c r="H321" i="4"/>
  <c r="I504" i="4"/>
  <c r="H503" i="4"/>
  <c r="I1459" i="4"/>
  <c r="H1458" i="4"/>
  <c r="I463" i="4"/>
  <c r="I464" i="4" s="1"/>
  <c r="H462" i="4"/>
  <c r="I233" i="4"/>
  <c r="H232" i="4"/>
  <c r="I1092" i="4"/>
  <c r="H1091" i="4"/>
  <c r="I149" i="4"/>
  <c r="H148" i="4"/>
  <c r="I107" i="4"/>
  <c r="H106" i="4"/>
  <c r="I1468" i="4"/>
  <c r="H1467" i="4"/>
  <c r="I602" i="4"/>
  <c r="H601" i="4"/>
  <c r="I1227" i="4"/>
  <c r="H1226" i="4"/>
  <c r="I776" i="4"/>
  <c r="H775" i="4"/>
  <c r="I190" i="4"/>
  <c r="H189" i="4"/>
  <c r="I362" i="4"/>
  <c r="H361" i="4"/>
  <c r="I1211" i="4"/>
  <c r="H1210" i="4"/>
  <c r="I1054" i="4"/>
  <c r="H1053" i="4"/>
  <c r="I765" i="4"/>
  <c r="H764" i="4"/>
  <c r="I1075" i="4"/>
  <c r="H1074" i="4"/>
  <c r="I165" i="4"/>
  <c r="H164" i="4"/>
  <c r="I748" i="4"/>
  <c r="H747" i="4"/>
  <c r="I1009" i="4"/>
  <c r="H1008" i="4"/>
  <c r="I1198" i="4"/>
  <c r="H1197" i="4"/>
  <c r="H6" i="4"/>
  <c r="I1388" i="4"/>
  <c r="H1387" i="4"/>
  <c r="I534" i="4"/>
  <c r="H533" i="4"/>
  <c r="G533" i="4" s="1"/>
  <c r="D533" i="4" s="1"/>
  <c r="I990" i="4"/>
  <c r="H989" i="4"/>
  <c r="I699" i="4"/>
  <c r="H698" i="4"/>
  <c r="I372" i="4"/>
  <c r="H371" i="4"/>
  <c r="I1356" i="4"/>
  <c r="I1357" i="4" s="1"/>
  <c r="H1355" i="4"/>
  <c r="I863" i="4"/>
  <c r="H862" i="4"/>
  <c r="I1122" i="4"/>
  <c r="H1121" i="4"/>
  <c r="I1623" i="4"/>
  <c r="H1622" i="4"/>
  <c r="B39" i="4" l="1"/>
  <c r="B40" i="4" s="1"/>
  <c r="B41" i="4" s="1"/>
  <c r="B42" i="4" s="1"/>
  <c r="B43" i="4" s="1"/>
  <c r="B44" i="4" s="1"/>
  <c r="B45" i="4" s="1"/>
  <c r="B46" i="4" s="1"/>
  <c r="B47" i="4" s="1"/>
  <c r="B48" i="4" s="1"/>
  <c r="B425" i="4"/>
  <c r="B175" i="4"/>
  <c r="G175" i="4"/>
  <c r="D175" i="4" s="1"/>
  <c r="I177" i="4"/>
  <c r="H176" i="4"/>
  <c r="A88" i="4"/>
  <c r="H476" i="4"/>
  <c r="G477" i="4"/>
  <c r="D477" i="4" s="1"/>
  <c r="B475" i="4"/>
  <c r="G475" i="4"/>
  <c r="D475" i="4" s="1"/>
  <c r="I465" i="4"/>
  <c r="H464" i="4"/>
  <c r="H426" i="4"/>
  <c r="G426" i="4" s="1"/>
  <c r="D426" i="4" s="1"/>
  <c r="I427" i="4"/>
  <c r="B1188" i="4"/>
  <c r="B721" i="4"/>
  <c r="A722" i="4" s="1"/>
  <c r="A723" i="4" s="1"/>
  <c r="A724" i="4" s="1"/>
  <c r="A725" i="4" s="1"/>
  <c r="A726" i="4" s="1"/>
  <c r="B1174" i="4"/>
  <c r="B1033" i="4"/>
  <c r="B1034" i="4" s="1"/>
  <c r="B1035" i="4" s="1"/>
  <c r="B1036" i="4" s="1"/>
  <c r="B1037" i="4" s="1"/>
  <c r="B1038" i="4" s="1"/>
  <c r="B1039" i="4" s="1"/>
  <c r="B1040" i="4" s="1"/>
  <c r="A1041" i="4" s="1"/>
  <c r="A1042" i="4" s="1"/>
  <c r="A1043" i="4" s="1"/>
  <c r="A1044" i="4" s="1"/>
  <c r="A1045" i="4" s="1"/>
  <c r="A1279" i="4"/>
  <c r="A1280" i="4" s="1"/>
  <c r="A1281" i="4" s="1"/>
  <c r="A1282" i="4" s="1"/>
  <c r="A1283" i="4" s="1"/>
  <c r="A1284" i="4" s="1"/>
  <c r="A1285" i="4" s="1"/>
  <c r="A1286" i="4" s="1"/>
  <c r="A1287" i="4" s="1"/>
  <c r="A1288" i="4" s="1"/>
  <c r="A1289" i="4" s="1"/>
  <c r="A1290" i="4" s="1"/>
  <c r="I1176" i="4"/>
  <c r="H1175" i="4"/>
  <c r="G1175" i="4" s="1"/>
  <c r="D1175" i="4" s="1"/>
  <c r="H1189" i="4"/>
  <c r="G1189" i="4" s="1"/>
  <c r="D1189" i="4" s="1"/>
  <c r="G1190" i="4"/>
  <c r="D1190" i="4" s="1"/>
  <c r="A1173" i="4"/>
  <c r="A1174" i="4" s="1"/>
  <c r="I1408" i="4"/>
  <c r="H1407" i="4"/>
  <c r="I1358" i="4"/>
  <c r="H1357" i="4"/>
  <c r="I1323" i="4"/>
  <c r="H1322" i="4"/>
  <c r="G1322" i="4" s="1"/>
  <c r="D1322" i="4" s="1"/>
  <c r="H1643" i="4"/>
  <c r="G1643" i="4" s="1"/>
  <c r="D1643" i="4" s="1"/>
  <c r="I1644" i="4"/>
  <c r="A697" i="4"/>
  <c r="E1086" i="5"/>
  <c r="E1087" i="5" s="1"/>
  <c r="E1088" i="5" s="1"/>
  <c r="E1089" i="5" s="1"/>
  <c r="E1090" i="5" s="1"/>
  <c r="E1091" i="5" s="1"/>
  <c r="E1092" i="5" s="1"/>
  <c r="E1093" i="5" s="1"/>
  <c r="E1174" i="5"/>
  <c r="E1143" i="5"/>
  <c r="E1144" i="5" s="1"/>
  <c r="E1145" i="5" s="1"/>
  <c r="E1146" i="5" s="1"/>
  <c r="E1147" i="5" s="1"/>
  <c r="E826" i="5"/>
  <c r="E1509" i="5"/>
  <c r="E1510" i="5" s="1"/>
  <c r="E1511" i="5" s="1"/>
  <c r="E1512" i="5" s="1"/>
  <c r="E1513" i="5" s="1"/>
  <c r="E1514" i="5" s="1"/>
  <c r="E1515" i="5" s="1"/>
  <c r="E1516" i="5" s="1"/>
  <c r="E1517" i="5" s="1"/>
  <c r="E247" i="5"/>
  <c r="E248" i="5" s="1"/>
  <c r="E249" i="5" s="1"/>
  <c r="E250" i="5" s="1"/>
  <c r="E251" i="5" s="1"/>
  <c r="E252" i="5" s="1"/>
  <c r="E253" i="5" s="1"/>
  <c r="E1610" i="5"/>
  <c r="E1611" i="5" s="1"/>
  <c r="E1612" i="5" s="1"/>
  <c r="E1613" i="5" s="1"/>
  <c r="E1614" i="5" s="1"/>
  <c r="E1615" i="5" s="1"/>
  <c r="E1616" i="5" s="1"/>
  <c r="E1617" i="5" s="1"/>
  <c r="E1618" i="5" s="1"/>
  <c r="E1619" i="5" s="1"/>
  <c r="E1620" i="5" s="1"/>
  <c r="E1621" i="5" s="1"/>
  <c r="E1622" i="5" s="1"/>
  <c r="E1623" i="5" s="1"/>
  <c r="A1319" i="4"/>
  <c r="A1320" i="4" s="1"/>
  <c r="A1321" i="4" s="1"/>
  <c r="E504" i="5"/>
  <c r="A5" i="4"/>
  <c r="A36" i="4"/>
  <c r="A37" i="4" s="1"/>
  <c r="A38" i="4" s="1"/>
  <c r="A39" i="4" s="1"/>
  <c r="A40" i="4" s="1"/>
  <c r="A41" i="4" s="1"/>
  <c r="A42" i="4" s="1"/>
  <c r="A43" i="4" s="1"/>
  <c r="A44" i="4" s="1"/>
  <c r="A45" i="4" s="1"/>
  <c r="A46" i="4" s="1"/>
  <c r="A47" i="4" s="1"/>
  <c r="A48" i="4" s="1"/>
  <c r="A1052" i="4"/>
  <c r="A1574" i="4"/>
  <c r="B923" i="4"/>
  <c r="B924" i="4" s="1"/>
  <c r="B925" i="4" s="1"/>
  <c r="B926" i="4" s="1"/>
  <c r="B927" i="4" s="1"/>
  <c r="B928" i="4" s="1"/>
  <c r="A929" i="4" s="1"/>
  <c r="A930" i="4" s="1"/>
  <c r="A931" i="4" s="1"/>
  <c r="A932" i="4" s="1"/>
  <c r="A933" i="4" s="1"/>
  <c r="A934" i="4" s="1"/>
  <c r="A935" i="4" s="1"/>
  <c r="A936" i="4" s="1"/>
  <c r="A132" i="4"/>
  <c r="A133" i="4" s="1"/>
  <c r="A134" i="4" s="1"/>
  <c r="A135" i="4" s="1"/>
  <c r="A136" i="4" s="1"/>
  <c r="A137" i="4" s="1"/>
  <c r="A138" i="4" s="1"/>
  <c r="A211" i="4"/>
  <c r="A212" i="4" s="1"/>
  <c r="A213" i="4" s="1"/>
  <c r="A214" i="4" s="1"/>
  <c r="A215" i="4" s="1"/>
  <c r="A216" i="4" s="1"/>
  <c r="A217" i="4" s="1"/>
  <c r="A218" i="4" s="1"/>
  <c r="A219" i="4" s="1"/>
  <c r="A220" i="4" s="1"/>
  <c r="A221" i="4" s="1"/>
  <c r="A222" i="4" s="1"/>
  <c r="A223" i="4" s="1"/>
  <c r="A714" i="4"/>
  <c r="A715" i="4" s="1"/>
  <c r="A716" i="4" s="1"/>
  <c r="A717" i="4" s="1"/>
  <c r="A718" i="4" s="1"/>
  <c r="A719" i="4" s="1"/>
  <c r="A720" i="4" s="1"/>
  <c r="A1429" i="4"/>
  <c r="A1430" i="4" s="1"/>
  <c r="A1431" i="4" s="1"/>
  <c r="A1432" i="4" s="1"/>
  <c r="A1433" i="4" s="1"/>
  <c r="A1434" i="4" s="1"/>
  <c r="A1435" i="4" s="1"/>
  <c r="A1436" i="4" s="1"/>
  <c r="A1437" i="4" s="1"/>
  <c r="A1438" i="4" s="1"/>
  <c r="A1439" i="4" s="1"/>
  <c r="A1440" i="4" s="1"/>
  <c r="A1441" i="4" s="1"/>
  <c r="A1442" i="4" s="1"/>
  <c r="A1443" i="4" s="1"/>
  <c r="A1444" i="4" s="1"/>
  <c r="A1445" i="4" s="1"/>
  <c r="A1446" i="4" s="1"/>
  <c r="A1447" i="4" s="1"/>
  <c r="A1448" i="4" s="1"/>
  <c r="A1449" i="4" s="1"/>
  <c r="A1450" i="4" s="1"/>
  <c r="A1507" i="4"/>
  <c r="A1508" i="4" s="1"/>
  <c r="A1509" i="4" s="1"/>
  <c r="A1510" i="4" s="1"/>
  <c r="A1511" i="4" s="1"/>
  <c r="A1512" i="4" s="1"/>
  <c r="A1513" i="4" s="1"/>
  <c r="A1514" i="4" s="1"/>
  <c r="A1135" i="4"/>
  <c r="A1136" i="4" s="1"/>
  <c r="A1137" i="4" s="1"/>
  <c r="A1138" i="4" s="1"/>
  <c r="A1139" i="4" s="1"/>
  <c r="A1140" i="4" s="1"/>
  <c r="A1141" i="4" s="1"/>
  <c r="A1142" i="4" s="1"/>
  <c r="A1143" i="4" s="1"/>
  <c r="A1144" i="4" s="1"/>
  <c r="A1145" i="4" s="1"/>
  <c r="A1146" i="4" s="1"/>
  <c r="A454" i="4"/>
  <c r="A455" i="4" s="1"/>
  <c r="A456" i="4" s="1"/>
  <c r="A457" i="4" s="1"/>
  <c r="A458" i="4" s="1"/>
  <c r="A459" i="4" s="1"/>
  <c r="A460" i="4" s="1"/>
  <c r="A461" i="4" s="1"/>
  <c r="A856" i="4"/>
  <c r="A857" i="4" s="1"/>
  <c r="A858" i="4" s="1"/>
  <c r="A859" i="4" s="1"/>
  <c r="A860" i="4" s="1"/>
  <c r="A861" i="4" s="1"/>
  <c r="A763" i="4"/>
  <c r="A1691" i="4"/>
  <c r="A1692" i="4" s="1"/>
  <c r="A1693" i="4" s="1"/>
  <c r="A1694" i="4" s="1"/>
  <c r="A1695" i="4" s="1"/>
  <c r="A1696" i="4" s="1"/>
  <c r="A1697" i="4" s="1"/>
  <c r="A203" i="4"/>
  <c r="A204" i="4" s="1"/>
  <c r="A205" i="4" s="1"/>
  <c r="A206" i="4" s="1"/>
  <c r="A207" i="4" s="1"/>
  <c r="A208" i="4" s="1"/>
  <c r="A209" i="4" s="1"/>
  <c r="A225" i="4"/>
  <c r="A226" i="4" s="1"/>
  <c r="A227" i="4" s="1"/>
  <c r="A228" i="4" s="1"/>
  <c r="A229" i="4" s="1"/>
  <c r="A230" i="4" s="1"/>
  <c r="A231" i="4" s="1"/>
  <c r="A1452" i="4"/>
  <c r="A1453" i="4" s="1"/>
  <c r="A1454" i="4" s="1"/>
  <c r="A1455" i="4" s="1"/>
  <c r="A1456" i="4" s="1"/>
  <c r="A1457" i="4" s="1"/>
  <c r="C926" i="5"/>
  <c r="F926" i="5"/>
  <c r="C1112" i="5"/>
  <c r="B1645" i="5"/>
  <c r="B714" i="5"/>
  <c r="E715" i="5" s="1"/>
  <c r="E716" i="5" s="1"/>
  <c r="E717" i="5" s="1"/>
  <c r="E718" i="5" s="1"/>
  <c r="E719" i="5" s="1"/>
  <c r="E720" i="5" s="1"/>
  <c r="E721" i="5" s="1"/>
  <c r="B688" i="5"/>
  <c r="B1494" i="5"/>
  <c r="B1143" i="5"/>
  <c r="B799" i="5"/>
  <c r="B738" i="5"/>
  <c r="B557" i="5"/>
  <c r="B1006" i="5"/>
  <c r="B391" i="5"/>
  <c r="B1685" i="5"/>
  <c r="B925" i="5"/>
  <c r="B223" i="5"/>
  <c r="B478" i="5"/>
  <c r="B413" i="5"/>
  <c r="B631" i="5"/>
  <c r="B722" i="5"/>
  <c r="B39" i="5"/>
  <c r="B582" i="5"/>
  <c r="B1372" i="5"/>
  <c r="B880" i="5"/>
  <c r="B847" i="5"/>
  <c r="B1659" i="5"/>
  <c r="B1555" i="5"/>
  <c r="B1341" i="5"/>
  <c r="B941" i="5"/>
  <c r="B674" i="5"/>
  <c r="B74" i="5"/>
  <c r="B176" i="5"/>
  <c r="B203" i="5"/>
  <c r="E204" i="5" s="1"/>
  <c r="E205" i="5" s="1"/>
  <c r="E206" i="5" s="1"/>
  <c r="E207" i="5" s="1"/>
  <c r="E208" i="5" s="1"/>
  <c r="E209" i="5" s="1"/>
  <c r="B1095" i="5"/>
  <c r="B657" i="5"/>
  <c r="B1036" i="5"/>
  <c r="B976" i="5"/>
  <c r="B1175" i="5"/>
  <c r="B1440" i="5"/>
  <c r="B466" i="5"/>
  <c r="B1592" i="5"/>
  <c r="B1121" i="5"/>
  <c r="B646" i="5"/>
  <c r="B666" i="5"/>
  <c r="B1282" i="5"/>
  <c r="E1282" i="5" s="1"/>
  <c r="E1283" i="5" s="1"/>
  <c r="E1284" i="5" s="1"/>
  <c r="B1430" i="5"/>
  <c r="B906" i="5"/>
  <c r="B1563" i="5"/>
  <c r="B1261" i="5"/>
  <c r="B1310" i="5"/>
  <c r="B1250" i="5"/>
  <c r="B427" i="5"/>
  <c r="B1482" i="5"/>
  <c r="B758" i="5"/>
  <c r="B1190" i="5"/>
  <c r="A988" i="4"/>
  <c r="A251" i="4"/>
  <c r="A147" i="4"/>
  <c r="A1505" i="4"/>
  <c r="A130" i="4"/>
  <c r="A746" i="4"/>
  <c r="A1680" i="4"/>
  <c r="A1681" i="4" s="1"/>
  <c r="A1682" i="4" s="1"/>
  <c r="A1683" i="4" s="1"/>
  <c r="A1684" i="4" s="1"/>
  <c r="A1685" i="4" s="1"/>
  <c r="A1686" i="4" s="1"/>
  <c r="A1687" i="4" s="1"/>
  <c r="A1688" i="4" s="1"/>
  <c r="A1689" i="4" s="1"/>
  <c r="A1621" i="4"/>
  <c r="B881" i="4"/>
  <c r="B882" i="4" s="1"/>
  <c r="B883" i="4" s="1"/>
  <c r="B884" i="4" s="1"/>
  <c r="B885" i="4" s="1"/>
  <c r="B886" i="4" s="1"/>
  <c r="B887" i="4" s="1"/>
  <c r="B888" i="4" s="1"/>
  <c r="B889" i="4" s="1"/>
  <c r="B890" i="4" s="1"/>
  <c r="B891" i="4" s="1"/>
  <c r="B892" i="4" s="1"/>
  <c r="A893" i="4" s="1"/>
  <c r="A1354" i="4"/>
  <c r="A1299" i="4"/>
  <c r="B1698" i="4"/>
  <c r="B1699" i="4" s="1"/>
  <c r="B1700" i="4" s="1"/>
  <c r="B1701" i="4" s="1"/>
  <c r="B1702" i="4" s="1"/>
  <c r="B1703" i="4" s="1"/>
  <c r="C1700" i="5"/>
  <c r="F1700" i="5"/>
  <c r="G1701" i="5"/>
  <c r="B1701" i="5"/>
  <c r="C1702" i="5"/>
  <c r="F1702" i="5"/>
  <c r="C1113" i="5"/>
  <c r="F1113" i="5"/>
  <c r="C1644" i="5"/>
  <c r="F1644" i="5"/>
  <c r="C1624" i="5"/>
  <c r="F1624" i="5"/>
  <c r="C507" i="5"/>
  <c r="F507" i="5"/>
  <c r="C1321" i="5"/>
  <c r="F1321" i="5"/>
  <c r="E1321" i="5" s="1"/>
  <c r="C1198" i="5"/>
  <c r="F1198" i="5"/>
  <c r="C212" i="5"/>
  <c r="F212" i="5"/>
  <c r="C362" i="5"/>
  <c r="F362" i="5"/>
  <c r="C765" i="5"/>
  <c r="F765" i="5"/>
  <c r="C713" i="5"/>
  <c r="F713" i="5"/>
  <c r="C1303" i="5"/>
  <c r="F1303" i="5"/>
  <c r="C1577" i="5"/>
  <c r="F1577" i="5"/>
  <c r="C534" i="5"/>
  <c r="F534" i="5"/>
  <c r="C282" i="5"/>
  <c r="F282" i="5"/>
  <c r="C304" i="5"/>
  <c r="F304" i="5"/>
  <c r="C132" i="5"/>
  <c r="F132" i="5"/>
  <c r="C1077" i="5"/>
  <c r="F1077" i="5"/>
  <c r="C1329" i="5"/>
  <c r="F1329" i="5"/>
  <c r="C454" i="5"/>
  <c r="F454" i="5"/>
  <c r="C1210" i="5"/>
  <c r="F1210" i="5"/>
  <c r="C505" i="5"/>
  <c r="F505" i="5"/>
  <c r="C166" i="5"/>
  <c r="F166" i="5"/>
  <c r="C777" i="5"/>
  <c r="F777" i="5"/>
  <c r="C210" i="5"/>
  <c r="F210" i="5"/>
  <c r="C1517" i="5"/>
  <c r="F1517" i="5"/>
  <c r="C334" i="5"/>
  <c r="F334" i="5"/>
  <c r="C1410" i="5"/>
  <c r="F1410" i="5"/>
  <c r="C1230" i="5"/>
  <c r="F1230" i="5"/>
  <c r="C8" i="5"/>
  <c r="F8" i="5"/>
  <c r="E8" i="5" s="1"/>
  <c r="C699" i="5"/>
  <c r="F699" i="5"/>
  <c r="C234" i="5"/>
  <c r="F234" i="5"/>
  <c r="C403" i="5"/>
  <c r="F403" i="5"/>
  <c r="C246" i="5"/>
  <c r="F246" i="5"/>
  <c r="C749" i="5"/>
  <c r="F749" i="5"/>
  <c r="C432" i="5"/>
  <c r="F432" i="5"/>
  <c r="C149" i="5"/>
  <c r="F149" i="5"/>
  <c r="C827" i="5"/>
  <c r="F827" i="5"/>
  <c r="C348" i="5"/>
  <c r="F348" i="5"/>
  <c r="C51" i="5"/>
  <c r="F51" i="5"/>
  <c r="C1636" i="5"/>
  <c r="F1636" i="5"/>
  <c r="C1054" i="5"/>
  <c r="F1054" i="5"/>
  <c r="C168" i="5"/>
  <c r="F168" i="5"/>
  <c r="C1381" i="5"/>
  <c r="F1381" i="5"/>
  <c r="C514" i="5"/>
  <c r="F514" i="5"/>
  <c r="C306" i="5"/>
  <c r="F306" i="5"/>
  <c r="C1228" i="5"/>
  <c r="F1228" i="5"/>
  <c r="C613" i="5"/>
  <c r="F613" i="5"/>
  <c r="C1094" i="5"/>
  <c r="F1094" i="5"/>
  <c r="C20" i="5"/>
  <c r="F20" i="5"/>
  <c r="C1371" i="5"/>
  <c r="F1371" i="5"/>
  <c r="C879" i="5"/>
  <c r="F879" i="5"/>
  <c r="C401" i="5"/>
  <c r="F401" i="5"/>
  <c r="C751" i="5"/>
  <c r="F751" i="5"/>
  <c r="C1470" i="5"/>
  <c r="F1470" i="5"/>
  <c r="C1408" i="5"/>
  <c r="F1408" i="5"/>
  <c r="C991" i="5"/>
  <c r="F991" i="5"/>
  <c r="C1357" i="5"/>
  <c r="F1357" i="5"/>
  <c r="C863" i="5"/>
  <c r="F863" i="5"/>
  <c r="C373" i="5"/>
  <c r="F373" i="5"/>
  <c r="C603" i="5"/>
  <c r="F603" i="5"/>
  <c r="C202" i="5"/>
  <c r="F202" i="5"/>
  <c r="C1460" i="5"/>
  <c r="F1460" i="5"/>
  <c r="C91" i="5"/>
  <c r="F91" i="5"/>
  <c r="C905" i="5"/>
  <c r="F905" i="5"/>
  <c r="C1579" i="5"/>
  <c r="F1579" i="5"/>
  <c r="C1122" i="5"/>
  <c r="F1122" i="5"/>
  <c r="C346" i="5"/>
  <c r="F346" i="5"/>
  <c r="C1389" i="5"/>
  <c r="F1389" i="5"/>
  <c r="C190" i="5"/>
  <c r="F190" i="5"/>
  <c r="C322" i="5"/>
  <c r="F322" i="5"/>
  <c r="C465" i="5"/>
  <c r="F465" i="5"/>
  <c r="C1562" i="5"/>
  <c r="F1562" i="5"/>
  <c r="C1010" i="5"/>
  <c r="F1010" i="5"/>
  <c r="C1508" i="5"/>
  <c r="F1508" i="5"/>
  <c r="C1085" i="5"/>
  <c r="F1085" i="5"/>
  <c r="C573" i="5"/>
  <c r="F573" i="5"/>
  <c r="C585" i="5"/>
  <c r="F585" i="5"/>
  <c r="C1301" i="5"/>
  <c r="F1301" i="5"/>
  <c r="C254" i="5"/>
  <c r="F254" i="5"/>
  <c r="C1323" i="5"/>
  <c r="F1323" i="5"/>
  <c r="C108" i="5"/>
  <c r="F108" i="5"/>
  <c r="C179" i="5"/>
  <c r="F179" i="5"/>
  <c r="C1609" i="5"/>
  <c r="F1609" i="5"/>
  <c r="B1229" i="5"/>
  <c r="G1229" i="5"/>
  <c r="H433" i="5"/>
  <c r="I434" i="5"/>
  <c r="G1409" i="5"/>
  <c r="B1409" i="5"/>
  <c r="G305" i="5"/>
  <c r="B305" i="5"/>
  <c r="G515" i="5"/>
  <c r="H10" i="5"/>
  <c r="B9" i="5"/>
  <c r="G9" i="5"/>
  <c r="B992" i="5"/>
  <c r="G992" i="5"/>
  <c r="I994" i="5"/>
  <c r="H993" i="5"/>
  <c r="H1359" i="5"/>
  <c r="G1360" i="5"/>
  <c r="H865" i="5"/>
  <c r="G866" i="5"/>
  <c r="G52" i="5"/>
  <c r="G1625" i="5"/>
  <c r="B1625" i="5"/>
  <c r="H324" i="5"/>
  <c r="I325" i="5"/>
  <c r="B1055" i="5"/>
  <c r="G1055" i="5"/>
  <c r="G1390" i="5"/>
  <c r="B1390" i="5"/>
  <c r="H1472" i="5"/>
  <c r="G1473" i="5"/>
  <c r="B235" i="5"/>
  <c r="G235" i="5"/>
  <c r="G1123" i="5"/>
  <c r="B167" i="5"/>
  <c r="G167" i="5"/>
  <c r="H256" i="5"/>
  <c r="I257" i="5"/>
  <c r="G1358" i="5"/>
  <c r="B1358" i="5"/>
  <c r="G864" i="5"/>
  <c r="B864" i="5"/>
  <c r="H53" i="5"/>
  <c r="G54" i="5"/>
  <c r="H1626" i="5"/>
  <c r="I1627" i="5"/>
  <c r="B323" i="5"/>
  <c r="G323" i="5"/>
  <c r="H1056" i="5"/>
  <c r="I1057" i="5"/>
  <c r="G211" i="5"/>
  <c r="B211" i="5"/>
  <c r="H1391" i="5"/>
  <c r="G1392" i="5"/>
  <c r="B1471" i="5"/>
  <c r="G1471" i="5"/>
  <c r="B750" i="5"/>
  <c r="G750" i="5"/>
  <c r="H236" i="5"/>
  <c r="I237" i="5"/>
  <c r="B402" i="5"/>
  <c r="G402" i="5"/>
  <c r="B778" i="5"/>
  <c r="G778" i="5"/>
  <c r="B1302" i="5"/>
  <c r="G1302" i="5"/>
  <c r="H779" i="5"/>
  <c r="I780" i="5"/>
  <c r="H516" i="5"/>
  <c r="I517" i="5"/>
  <c r="B255" i="5"/>
  <c r="G255" i="5"/>
  <c r="H1462" i="5"/>
  <c r="G1463" i="5"/>
  <c r="B374" i="5"/>
  <c r="G374" i="5"/>
  <c r="H605" i="5"/>
  <c r="G606" i="5"/>
  <c r="D22" i="5"/>
  <c r="C22" i="5"/>
  <c r="G1199" i="5"/>
  <c r="B1199" i="5"/>
  <c r="H1212" i="5"/>
  <c r="I1213" i="5"/>
  <c r="H192" i="5"/>
  <c r="I193" i="5"/>
  <c r="H364" i="5"/>
  <c r="I365" i="5"/>
  <c r="I1013" i="5"/>
  <c r="H1012" i="5"/>
  <c r="G109" i="5"/>
  <c r="B109" i="5"/>
  <c r="B506" i="5"/>
  <c r="G506" i="5"/>
  <c r="H375" i="5"/>
  <c r="G376" i="5"/>
  <c r="G604" i="5"/>
  <c r="B604" i="5"/>
  <c r="G21" i="5"/>
  <c r="F21" i="5" s="1"/>
  <c r="B21" i="5"/>
  <c r="H1200" i="5"/>
  <c r="I1201" i="5"/>
  <c r="G347" i="5"/>
  <c r="B347" i="5"/>
  <c r="G1211" i="5"/>
  <c r="B1211" i="5"/>
  <c r="G191" i="5"/>
  <c r="B191" i="5"/>
  <c r="G363" i="5"/>
  <c r="B363" i="5"/>
  <c r="G1011" i="5"/>
  <c r="H110" i="5"/>
  <c r="G111" i="5"/>
  <c r="H1124" i="5"/>
  <c r="G1125" i="5"/>
  <c r="B150" i="5"/>
  <c r="G150" i="5"/>
  <c r="G92" i="5"/>
  <c r="B92" i="5"/>
  <c r="I830" i="5"/>
  <c r="H829" i="5"/>
  <c r="G535" i="5"/>
  <c r="B283" i="5"/>
  <c r="G283" i="5"/>
  <c r="H767" i="5"/>
  <c r="I768" i="5"/>
  <c r="H701" i="5"/>
  <c r="G702" i="5"/>
  <c r="H1519" i="5"/>
  <c r="I1520" i="5"/>
  <c r="B1461" i="5"/>
  <c r="G1461" i="5"/>
  <c r="H151" i="5"/>
  <c r="I152" i="5"/>
  <c r="G1322" i="5"/>
  <c r="B1322" i="5"/>
  <c r="B1578" i="5"/>
  <c r="G1578" i="5"/>
  <c r="H93" i="5"/>
  <c r="I94" i="5"/>
  <c r="G828" i="5"/>
  <c r="B828" i="5"/>
  <c r="H536" i="5"/>
  <c r="I537" i="5"/>
  <c r="H284" i="5"/>
  <c r="I285" i="5"/>
  <c r="B766" i="5"/>
  <c r="G766" i="5"/>
  <c r="G700" i="5"/>
  <c r="B700" i="5"/>
  <c r="B1518" i="5"/>
  <c r="G1518" i="5"/>
  <c r="B903" i="4"/>
  <c r="B904" i="4" s="1"/>
  <c r="B905" i="4" s="1"/>
  <c r="B906" i="4" s="1"/>
  <c r="B907" i="4" s="1"/>
  <c r="B908" i="4" s="1"/>
  <c r="B909" i="4" s="1"/>
  <c r="B910" i="4" s="1"/>
  <c r="B911" i="4" s="1"/>
  <c r="B912" i="4" s="1"/>
  <c r="B913" i="4" s="1"/>
  <c r="A914" i="4" s="1"/>
  <c r="B629" i="4"/>
  <c r="B630" i="4" s="1"/>
  <c r="B631" i="4" s="1"/>
  <c r="B632" i="4" s="1"/>
  <c r="B633" i="4" s="1"/>
  <c r="B634" i="4" s="1"/>
  <c r="B635" i="4" s="1"/>
  <c r="B583" i="4"/>
  <c r="B584" i="4" s="1"/>
  <c r="B585" i="4" s="1"/>
  <c r="B586" i="4" s="1"/>
  <c r="B587" i="4" s="1"/>
  <c r="B588" i="4" s="1"/>
  <c r="B589" i="4" s="1"/>
  <c r="B590" i="4" s="1"/>
  <c r="B591" i="4" s="1"/>
  <c r="A592" i="4" s="1"/>
  <c r="B571" i="4"/>
  <c r="A572" i="4" s="1"/>
  <c r="B1197" i="4"/>
  <c r="G1197" i="4"/>
  <c r="D1197" i="4" s="1"/>
  <c r="H1092" i="4"/>
  <c r="G1093" i="4"/>
  <c r="D1093" i="4" s="1"/>
  <c r="H504" i="4"/>
  <c r="G505" i="4"/>
  <c r="D505" i="4" s="1"/>
  <c r="H1406" i="4"/>
  <c r="G1407" i="4"/>
  <c r="D1407" i="4" s="1"/>
  <c r="H345" i="4"/>
  <c r="G345" i="4" s="1"/>
  <c r="D345" i="4" s="1"/>
  <c r="G346" i="4"/>
  <c r="D346" i="4" s="1"/>
  <c r="G361" i="4"/>
  <c r="D361" i="4" s="1"/>
  <c r="B303" i="4"/>
  <c r="B304" i="4" s="1"/>
  <c r="B305" i="4" s="1"/>
  <c r="G303" i="4"/>
  <c r="D303" i="4" s="1"/>
  <c r="B1378" i="4"/>
  <c r="A1379" i="4" s="1"/>
  <c r="G1378" i="4"/>
  <c r="D1378" i="4" s="1"/>
  <c r="B989" i="4"/>
  <c r="G989" i="4"/>
  <c r="D989" i="4" s="1"/>
  <c r="H1356" i="4"/>
  <c r="G1357" i="4"/>
  <c r="D1357" i="4" s="1"/>
  <c r="B371" i="4"/>
  <c r="G371" i="4"/>
  <c r="D371" i="4" s="1"/>
  <c r="B1053" i="4"/>
  <c r="G1053" i="4"/>
  <c r="D1053" i="4" s="1"/>
  <c r="B1467" i="4"/>
  <c r="G1467" i="4"/>
  <c r="D1467" i="4" s="1"/>
  <c r="B18" i="4"/>
  <c r="G18" i="4"/>
  <c r="H1388" i="4"/>
  <c r="G1388" i="4" s="1"/>
  <c r="D1388" i="4" s="1"/>
  <c r="G1389" i="4"/>
  <c r="D1389" i="4" s="1"/>
  <c r="H748" i="4"/>
  <c r="G748" i="4" s="1"/>
  <c r="D748" i="4" s="1"/>
  <c r="G749" i="4"/>
  <c r="D749" i="4" s="1"/>
  <c r="B1633" i="4"/>
  <c r="A1634" i="4" s="1"/>
  <c r="G1633" i="4"/>
  <c r="D1633" i="4" s="1"/>
  <c r="B148" i="4"/>
  <c r="G148" i="4"/>
  <c r="D148" i="4" s="1"/>
  <c r="B1458" i="4"/>
  <c r="G1458" i="4"/>
  <c r="D1458" i="4" s="1"/>
  <c r="B1622" i="4"/>
  <c r="G1622" i="4"/>
  <c r="D1622" i="4" s="1"/>
  <c r="B747" i="4"/>
  <c r="G747" i="4"/>
  <c r="D747" i="4" s="1"/>
  <c r="B321" i="4"/>
  <c r="G321" i="4"/>
  <c r="D321" i="4" s="1"/>
  <c r="B825" i="4"/>
  <c r="A825" i="4" s="1"/>
  <c r="G825" i="4"/>
  <c r="D825" i="4" s="1"/>
  <c r="B698" i="4"/>
  <c r="G698" i="4"/>
  <c r="D698" i="4" s="1"/>
  <c r="B164" i="4"/>
  <c r="G164" i="4"/>
  <c r="D164" i="4" s="1"/>
  <c r="B106" i="4"/>
  <c r="G106" i="4"/>
  <c r="D106" i="4" s="1"/>
  <c r="B281" i="4"/>
  <c r="G281" i="4"/>
  <c r="D281" i="4" s="1"/>
  <c r="B1083" i="4"/>
  <c r="A1084" i="4" s="1"/>
  <c r="G1083" i="4"/>
  <c r="D1083" i="4" s="1"/>
  <c r="B400" i="4"/>
  <c r="B401" i="4" s="1"/>
  <c r="B402" i="4" s="1"/>
  <c r="A403" i="4" s="1"/>
  <c r="G400" i="4"/>
  <c r="D400" i="4" s="1"/>
  <c r="B1387" i="4"/>
  <c r="G1387" i="4"/>
  <c r="D1387" i="4" s="1"/>
  <c r="B775" i="4"/>
  <c r="G775" i="4"/>
  <c r="D775" i="4" s="1"/>
  <c r="B232" i="4"/>
  <c r="G232" i="4"/>
  <c r="D232" i="4" s="1"/>
  <c r="B1121" i="4"/>
  <c r="G1121" i="4"/>
  <c r="D1121" i="4" s="1"/>
  <c r="B6" i="4"/>
  <c r="G6" i="4"/>
  <c r="B1210" i="4"/>
  <c r="G1210" i="4"/>
  <c r="D1210" i="4" s="1"/>
  <c r="B462" i="4"/>
  <c r="G462" i="4"/>
  <c r="D462" i="4" s="1"/>
  <c r="B252" i="4"/>
  <c r="G252" i="4"/>
  <c r="D252" i="4" s="1"/>
  <c r="B1515" i="4"/>
  <c r="G1515" i="4"/>
  <c r="D1515" i="4" s="1"/>
  <c r="H1122" i="4"/>
  <c r="G1122" i="4" s="1"/>
  <c r="D1122" i="4" s="1"/>
  <c r="G1123" i="4"/>
  <c r="D1123" i="4" s="1"/>
  <c r="H699" i="4"/>
  <c r="G700" i="4"/>
  <c r="D700" i="4" s="1"/>
  <c r="H165" i="4"/>
  <c r="G166" i="4"/>
  <c r="D166" i="4" s="1"/>
  <c r="H1211" i="4"/>
  <c r="G1211" i="4" s="1"/>
  <c r="D1211" i="4" s="1"/>
  <c r="G1212" i="4"/>
  <c r="D1212" i="4" s="1"/>
  <c r="H463" i="4"/>
  <c r="G463" i="4" s="1"/>
  <c r="D463" i="4" s="1"/>
  <c r="G464" i="4"/>
  <c r="D464" i="4" s="1"/>
  <c r="B1300" i="4"/>
  <c r="A1301" i="4" s="1"/>
  <c r="B1641" i="4"/>
  <c r="B1642" i="4" s="1"/>
  <c r="G1641" i="4"/>
  <c r="D1641" i="4" s="1"/>
  <c r="B1074" i="4"/>
  <c r="G1074" i="4"/>
  <c r="D1074" i="4" s="1"/>
  <c r="B862" i="4"/>
  <c r="G862" i="4"/>
  <c r="D862" i="4" s="1"/>
  <c r="B1368" i="4"/>
  <c r="B1369" i="4" s="1"/>
  <c r="B1370" i="4" s="1"/>
  <c r="A1371" i="4" s="1"/>
  <c r="G1368" i="4"/>
  <c r="D1368" i="4" s="1"/>
  <c r="B937" i="4"/>
  <c r="B938" i="4" s="1"/>
  <c r="B939" i="4" s="1"/>
  <c r="B940" i="4" s="1"/>
  <c r="B941" i="4" s="1"/>
  <c r="B942" i="4" s="1"/>
  <c r="B943" i="4" s="1"/>
  <c r="B944" i="4" s="1"/>
  <c r="B945" i="4" s="1"/>
  <c r="B946" i="4" s="1"/>
  <c r="B947" i="4" s="1"/>
  <c r="B948" i="4" s="1"/>
  <c r="B949" i="4" s="1"/>
  <c r="B950" i="4" s="1"/>
  <c r="B951" i="4" s="1"/>
  <c r="B952" i="4" s="1"/>
  <c r="B953" i="4" s="1"/>
  <c r="B954" i="4" s="1"/>
  <c r="B955" i="4" s="1"/>
  <c r="B956" i="4" s="1"/>
  <c r="B957" i="4" s="1"/>
  <c r="B958" i="4" s="1"/>
  <c r="B959" i="4" s="1"/>
  <c r="B960" i="4" s="1"/>
  <c r="B961" i="4" s="1"/>
  <c r="B962" i="4" s="1"/>
  <c r="B963" i="4" s="1"/>
  <c r="B964" i="4" s="1"/>
  <c r="G937" i="4"/>
  <c r="D937" i="4" s="1"/>
  <c r="H863" i="4"/>
  <c r="G864" i="4"/>
  <c r="D864" i="4" s="1"/>
  <c r="H1075" i="4"/>
  <c r="G1076" i="4"/>
  <c r="D1076" i="4" s="1"/>
  <c r="H1227" i="4"/>
  <c r="G1227" i="4" s="1"/>
  <c r="D1227" i="4" s="1"/>
  <c r="G1228" i="4"/>
  <c r="D1228" i="4" s="1"/>
  <c r="H1459" i="4"/>
  <c r="G1460" i="4"/>
  <c r="D1460" i="4" s="1"/>
  <c r="G1226" i="4"/>
  <c r="D1226" i="4" s="1"/>
  <c r="B1575" i="4"/>
  <c r="B1576" i="4" s="1"/>
  <c r="B1577" i="4" s="1"/>
  <c r="B1578" i="4" s="1"/>
  <c r="B1579" i="4" s="1"/>
  <c r="A1580" i="4" s="1"/>
  <c r="G1575" i="4"/>
  <c r="D1575" i="4" s="1"/>
  <c r="B1355" i="4"/>
  <c r="G1355" i="4"/>
  <c r="D1355" i="4" s="1"/>
  <c r="B1008" i="4"/>
  <c r="G1008" i="4"/>
  <c r="D1008" i="4" s="1"/>
  <c r="B764" i="4"/>
  <c r="G764" i="4"/>
  <c r="D764" i="4" s="1"/>
  <c r="B189" i="4"/>
  <c r="G189" i="4"/>
  <c r="D189" i="4" s="1"/>
  <c r="B601" i="4"/>
  <c r="G601" i="4"/>
  <c r="D601" i="4" s="1"/>
  <c r="B1091" i="4"/>
  <c r="G1091" i="4"/>
  <c r="D1091" i="4" s="1"/>
  <c r="B503" i="4"/>
  <c r="A503" i="4" s="1"/>
  <c r="G503" i="4"/>
  <c r="D503" i="4" s="1"/>
  <c r="B89" i="4"/>
  <c r="G89" i="4"/>
  <c r="D89" i="4" s="1"/>
  <c r="B1405" i="4"/>
  <c r="G1405" i="4"/>
  <c r="D1405" i="4" s="1"/>
  <c r="B344" i="4"/>
  <c r="B345" i="4" s="1"/>
  <c r="B346" i="4" s="1"/>
  <c r="B347" i="4" s="1"/>
  <c r="B348" i="4" s="1"/>
  <c r="B349" i="4" s="1"/>
  <c r="B350" i="4" s="1"/>
  <c r="B351" i="4" s="1"/>
  <c r="B352" i="4" s="1"/>
  <c r="B353" i="4" s="1"/>
  <c r="B354" i="4" s="1"/>
  <c r="B355" i="4" s="1"/>
  <c r="B356" i="4" s="1"/>
  <c r="B357" i="4" s="1"/>
  <c r="B358" i="4" s="1"/>
  <c r="B359" i="4" s="1"/>
  <c r="B360" i="4" s="1"/>
  <c r="B361" i="4" s="1"/>
  <c r="G344" i="4"/>
  <c r="D344" i="4" s="1"/>
  <c r="B49" i="4"/>
  <c r="I108" i="4"/>
  <c r="G109" i="4" s="1"/>
  <c r="D109" i="4" s="1"/>
  <c r="H107" i="4"/>
  <c r="I283" i="4"/>
  <c r="H282" i="4"/>
  <c r="I1517" i="4"/>
  <c r="H1516" i="4"/>
  <c r="I1624" i="4"/>
  <c r="H1623" i="4"/>
  <c r="I777" i="4"/>
  <c r="H776" i="4"/>
  <c r="I323" i="4"/>
  <c r="I324" i="4" s="1"/>
  <c r="H322" i="4"/>
  <c r="I373" i="4"/>
  <c r="H372" i="4"/>
  <c r="I1469" i="4"/>
  <c r="H1468" i="4"/>
  <c r="I827" i="4"/>
  <c r="H826" i="4"/>
  <c r="I254" i="4"/>
  <c r="H253" i="4"/>
  <c r="I991" i="4"/>
  <c r="H990" i="4"/>
  <c r="I1199" i="4"/>
  <c r="H1198" i="4"/>
  <c r="I363" i="4"/>
  <c r="H362" i="4"/>
  <c r="I150" i="4"/>
  <c r="H149" i="4"/>
  <c r="I515" i="4"/>
  <c r="H514" i="4"/>
  <c r="G514" i="4" s="1"/>
  <c r="D514" i="4" s="1"/>
  <c r="I51" i="4"/>
  <c r="H50" i="4"/>
  <c r="I1055" i="4"/>
  <c r="H1054" i="4"/>
  <c r="I234" i="4"/>
  <c r="H233" i="4"/>
  <c r="I20" i="4"/>
  <c r="H19" i="4"/>
  <c r="H7" i="4"/>
  <c r="I535" i="4"/>
  <c r="H534" i="4"/>
  <c r="G534" i="4" s="1"/>
  <c r="D534" i="4" s="1"/>
  <c r="I1010" i="4"/>
  <c r="H1009" i="4"/>
  <c r="I766" i="4"/>
  <c r="H765" i="4"/>
  <c r="I191" i="4"/>
  <c r="H190" i="4"/>
  <c r="I603" i="4"/>
  <c r="H602" i="4"/>
  <c r="I91" i="4"/>
  <c r="H90" i="4"/>
  <c r="C29" i="6" l="1"/>
  <c r="C28" i="6"/>
  <c r="A89" i="4"/>
  <c r="H324" i="4"/>
  <c r="I325" i="4"/>
  <c r="B176" i="4"/>
  <c r="G176" i="4"/>
  <c r="D176" i="4" s="1"/>
  <c r="H177" i="4"/>
  <c r="G178" i="4"/>
  <c r="D178" i="4" s="1"/>
  <c r="A721" i="4"/>
  <c r="H465" i="4"/>
  <c r="G465" i="4" s="1"/>
  <c r="D465" i="4" s="1"/>
  <c r="G466" i="4"/>
  <c r="D466" i="4" s="1"/>
  <c r="B426" i="4"/>
  <c r="H427" i="4"/>
  <c r="G427" i="4" s="1"/>
  <c r="D427" i="4" s="1"/>
  <c r="I428" i="4"/>
  <c r="G476" i="4"/>
  <c r="D476" i="4" s="1"/>
  <c r="B476" i="4"/>
  <c r="B477" i="4" s="1"/>
  <c r="B478" i="4" s="1"/>
  <c r="B479" i="4" s="1"/>
  <c r="B480" i="4" s="1"/>
  <c r="B481" i="4" s="1"/>
  <c r="B482" i="4" s="1"/>
  <c r="B483" i="4" s="1"/>
  <c r="B484" i="4" s="1"/>
  <c r="B485" i="4" s="1"/>
  <c r="B486" i="4" s="1"/>
  <c r="B487" i="4" s="1"/>
  <c r="A488" i="4" s="1"/>
  <c r="A489" i="4" s="1"/>
  <c r="A490" i="4" s="1"/>
  <c r="A491" i="4" s="1"/>
  <c r="A492" i="4" s="1"/>
  <c r="A493" i="4" s="1"/>
  <c r="A494" i="4" s="1"/>
  <c r="A495" i="4" s="1"/>
  <c r="H1176" i="4"/>
  <c r="G1176" i="4" s="1"/>
  <c r="D1176" i="4" s="1"/>
  <c r="I1177" i="4"/>
  <c r="B1189" i="4"/>
  <c r="A1190" i="4" s="1"/>
  <c r="A1191" i="4" s="1"/>
  <c r="A1192" i="4" s="1"/>
  <c r="A1193" i="4" s="1"/>
  <c r="A1194" i="4" s="1"/>
  <c r="A1195" i="4" s="1"/>
  <c r="A1196" i="4" s="1"/>
  <c r="A1197" i="4" s="1"/>
  <c r="B1175" i="4"/>
  <c r="I1324" i="4"/>
  <c r="H1323" i="4"/>
  <c r="G1323" i="4" s="1"/>
  <c r="D1323" i="4" s="1"/>
  <c r="B1643" i="4"/>
  <c r="H1358" i="4"/>
  <c r="G1358" i="4" s="1"/>
  <c r="D1358" i="4" s="1"/>
  <c r="I1359" i="4"/>
  <c r="I1409" i="4"/>
  <c r="H1408" i="4"/>
  <c r="G1408" i="4" s="1"/>
  <c r="D1408" i="4" s="1"/>
  <c r="B1322" i="4"/>
  <c r="A1322" i="4" s="1"/>
  <c r="I1645" i="4"/>
  <c r="H1644" i="4"/>
  <c r="G1644" i="4" s="1"/>
  <c r="D1644" i="4" s="1"/>
  <c r="A698" i="4"/>
  <c r="A764" i="4"/>
  <c r="A1053" i="4"/>
  <c r="E212" i="5"/>
  <c r="E213" i="5" s="1"/>
  <c r="E214" i="5" s="1"/>
  <c r="E215" i="5" s="1"/>
  <c r="E216" i="5" s="1"/>
  <c r="E217" i="5" s="1"/>
  <c r="E218" i="5" s="1"/>
  <c r="E219" i="5" s="1"/>
  <c r="E220" i="5" s="1"/>
  <c r="E221" i="5" s="1"/>
  <c r="E222" i="5" s="1"/>
  <c r="E223" i="5" s="1"/>
  <c r="E224" i="5" s="1"/>
  <c r="E225" i="5" s="1"/>
  <c r="E827" i="5"/>
  <c r="E210" i="5"/>
  <c r="E505" i="5"/>
  <c r="E1175" i="5"/>
  <c r="E1176" i="5" s="1"/>
  <c r="E1624" i="5"/>
  <c r="E1094" i="5"/>
  <c r="E1095" i="5" s="1"/>
  <c r="E1096" i="5" s="1"/>
  <c r="E1097" i="5" s="1"/>
  <c r="E1098" i="5" s="1"/>
  <c r="E1099" i="5" s="1"/>
  <c r="E1100" i="5" s="1"/>
  <c r="E1101" i="5" s="1"/>
  <c r="E1102" i="5" s="1"/>
  <c r="E1103" i="5" s="1"/>
  <c r="E1104" i="5" s="1"/>
  <c r="E1105" i="5" s="1"/>
  <c r="E722" i="5"/>
  <c r="E723" i="5" s="1"/>
  <c r="E724" i="5" s="1"/>
  <c r="E725" i="5" s="1"/>
  <c r="E726" i="5" s="1"/>
  <c r="E727" i="5" s="1"/>
  <c r="E728" i="5" s="1"/>
  <c r="E729" i="5" s="1"/>
  <c r="E730" i="5" s="1"/>
  <c r="E731" i="5" s="1"/>
  <c r="E732" i="5" s="1"/>
  <c r="E733" i="5" s="1"/>
  <c r="E734" i="5" s="1"/>
  <c r="E735" i="5" s="1"/>
  <c r="E736" i="5" s="1"/>
  <c r="E737" i="5" s="1"/>
  <c r="E738" i="5" s="1"/>
  <c r="E739" i="5" s="1"/>
  <c r="E740" i="5" s="1"/>
  <c r="E741" i="5" s="1"/>
  <c r="E742" i="5" s="1"/>
  <c r="E743" i="5" s="1"/>
  <c r="E744" i="5" s="1"/>
  <c r="E745" i="5" s="1"/>
  <c r="E746" i="5" s="1"/>
  <c r="E747" i="5" s="1"/>
  <c r="E748" i="5" s="1"/>
  <c r="E749" i="5" s="1"/>
  <c r="E254" i="5"/>
  <c r="A49" i="4"/>
  <c r="A6" i="4"/>
  <c r="B1388" i="4"/>
  <c r="B1389" i="4" s="1"/>
  <c r="B1390" i="4" s="1"/>
  <c r="B1391" i="4" s="1"/>
  <c r="B1392" i="4" s="1"/>
  <c r="B1393" i="4" s="1"/>
  <c r="B1394" i="4" s="1"/>
  <c r="B1395" i="4" s="1"/>
  <c r="B1396" i="4" s="1"/>
  <c r="B1397" i="4" s="1"/>
  <c r="A1398" i="4" s="1"/>
  <c r="A1399" i="4" s="1"/>
  <c r="A1400" i="4" s="1"/>
  <c r="A1401" i="4" s="1"/>
  <c r="A1402" i="4" s="1"/>
  <c r="A1403" i="4" s="1"/>
  <c r="A1404" i="4" s="1"/>
  <c r="A1405" i="4" s="1"/>
  <c r="A1515" i="4"/>
  <c r="A915" i="4"/>
  <c r="A916" i="4" s="1"/>
  <c r="A917" i="4" s="1"/>
  <c r="A918" i="4" s="1"/>
  <c r="A919" i="4" s="1"/>
  <c r="A920" i="4" s="1"/>
  <c r="A921" i="4" s="1"/>
  <c r="A922" i="4" s="1"/>
  <c r="A923" i="4" s="1"/>
  <c r="A924" i="4" s="1"/>
  <c r="A925" i="4" s="1"/>
  <c r="A926" i="4" s="1"/>
  <c r="A927" i="4" s="1"/>
  <c r="A928" i="4" s="1"/>
  <c r="A894" i="4"/>
  <c r="A895" i="4" s="1"/>
  <c r="A896" i="4" s="1"/>
  <c r="A897" i="4" s="1"/>
  <c r="A898" i="4" s="1"/>
  <c r="A899" i="4" s="1"/>
  <c r="A900" i="4" s="1"/>
  <c r="A901" i="4" s="1"/>
  <c r="A902" i="4" s="1"/>
  <c r="A903" i="4" s="1"/>
  <c r="A904" i="4" s="1"/>
  <c r="A905" i="4" s="1"/>
  <c r="A906" i="4" s="1"/>
  <c r="A907" i="4" s="1"/>
  <c r="A908" i="4" s="1"/>
  <c r="A909" i="4" s="1"/>
  <c r="A910" i="4" s="1"/>
  <c r="A911" i="4" s="1"/>
  <c r="A912" i="4" s="1"/>
  <c r="A913" i="4" s="1"/>
  <c r="A1635" i="4"/>
  <c r="A1636" i="4" s="1"/>
  <c r="A1637" i="4" s="1"/>
  <c r="A1638" i="4" s="1"/>
  <c r="A1639" i="4" s="1"/>
  <c r="A1640" i="4" s="1"/>
  <c r="A1641" i="4" s="1"/>
  <c r="A1642" i="4" s="1"/>
  <c r="A989" i="4"/>
  <c r="A573" i="4"/>
  <c r="A574" i="4" s="1"/>
  <c r="A575" i="4" s="1"/>
  <c r="A576" i="4" s="1"/>
  <c r="A577" i="4" s="1"/>
  <c r="A578" i="4" s="1"/>
  <c r="A579" i="4" s="1"/>
  <c r="A580" i="4" s="1"/>
  <c r="A581" i="4" s="1"/>
  <c r="A582" i="4" s="1"/>
  <c r="A583" i="4" s="1"/>
  <c r="A584" i="4" s="1"/>
  <c r="A585" i="4" s="1"/>
  <c r="A586" i="4" s="1"/>
  <c r="A587" i="4" s="1"/>
  <c r="A588" i="4" s="1"/>
  <c r="A589" i="4" s="1"/>
  <c r="A590" i="4" s="1"/>
  <c r="A591" i="4" s="1"/>
  <c r="A1302" i="4"/>
  <c r="A1303" i="4" s="1"/>
  <c r="A1304" i="4" s="1"/>
  <c r="A1305" i="4" s="1"/>
  <c r="A1306" i="4" s="1"/>
  <c r="A1307" i="4" s="1"/>
  <c r="A1308" i="4" s="1"/>
  <c r="A1309" i="4" s="1"/>
  <c r="A1310" i="4" s="1"/>
  <c r="A462" i="4"/>
  <c r="A232" i="4"/>
  <c r="A1085" i="4"/>
  <c r="A1086" i="4" s="1"/>
  <c r="A1087" i="4" s="1"/>
  <c r="A1088" i="4" s="1"/>
  <c r="A1089" i="4" s="1"/>
  <c r="A1090" i="4" s="1"/>
  <c r="A1091" i="4" s="1"/>
  <c r="A1380" i="4"/>
  <c r="A1381" i="4" s="1"/>
  <c r="A1382" i="4" s="1"/>
  <c r="A1383" i="4" s="1"/>
  <c r="A1384" i="4" s="1"/>
  <c r="A1385" i="4" s="1"/>
  <c r="A1386" i="4" s="1"/>
  <c r="A1387" i="4" s="1"/>
  <c r="A593" i="4"/>
  <c r="A594" i="4" s="1"/>
  <c r="A595" i="4" s="1"/>
  <c r="A596" i="4" s="1"/>
  <c r="A597" i="4" s="1"/>
  <c r="A598" i="4" s="1"/>
  <c r="A599" i="4" s="1"/>
  <c r="A600" i="4" s="1"/>
  <c r="A601" i="4" s="1"/>
  <c r="A404" i="4"/>
  <c r="A405" i="4" s="1"/>
  <c r="A406" i="4" s="1"/>
  <c r="A407" i="4" s="1"/>
  <c r="A408" i="4" s="1"/>
  <c r="A409" i="4" s="1"/>
  <c r="A410" i="4" s="1"/>
  <c r="A411" i="4" s="1"/>
  <c r="A412" i="4" s="1"/>
  <c r="A413" i="4" s="1"/>
  <c r="A414" i="4" s="1"/>
  <c r="A415" i="4" s="1"/>
  <c r="A417" i="4" s="1"/>
  <c r="A418" i="4" s="1"/>
  <c r="A419" i="4" s="1"/>
  <c r="A420" i="4" s="1"/>
  <c r="A421" i="4" s="1"/>
  <c r="A422" i="4" s="1"/>
  <c r="A423" i="4" s="1"/>
  <c r="A424" i="4" s="1"/>
  <c r="A425" i="4" s="1"/>
  <c r="A1581" i="4"/>
  <c r="A1582" i="4" s="1"/>
  <c r="A1583" i="4" s="1"/>
  <c r="A1584" i="4" s="1"/>
  <c r="A1585" i="4" s="1"/>
  <c r="A1586" i="4" s="1"/>
  <c r="A1587" i="4" s="1"/>
  <c r="A1588" i="4" s="1"/>
  <c r="A1589" i="4" s="1"/>
  <c r="A1590" i="4" s="1"/>
  <c r="A1591" i="4" s="1"/>
  <c r="A1592" i="4" s="1"/>
  <c r="A1593" i="4" s="1"/>
  <c r="A1594" i="4" s="1"/>
  <c r="A1372" i="4"/>
  <c r="A1373" i="4" s="1"/>
  <c r="A1374" i="4" s="1"/>
  <c r="A1375" i="4" s="1"/>
  <c r="A1376" i="4" s="1"/>
  <c r="A1377" i="4" s="1"/>
  <c r="A1378" i="4" s="1"/>
  <c r="B507" i="5"/>
  <c r="B403" i="5"/>
  <c r="B306" i="5"/>
  <c r="B977" i="5"/>
  <c r="B392" i="5"/>
  <c r="B800" i="5"/>
  <c r="B1495" i="5"/>
  <c r="B1702" i="5"/>
  <c r="B1483" i="5"/>
  <c r="B1262" i="5"/>
  <c r="B1283" i="5"/>
  <c r="B1096" i="5"/>
  <c r="B675" i="5"/>
  <c r="B1660" i="5"/>
  <c r="B583" i="5"/>
  <c r="B1007" i="5"/>
  <c r="B1410" i="5"/>
  <c r="B1564" i="5"/>
  <c r="B1593" i="5"/>
  <c r="B1037" i="5"/>
  <c r="B414" i="5"/>
  <c r="B689" i="5"/>
  <c r="B1579" i="5"/>
  <c r="B428" i="5"/>
  <c r="B848" i="5"/>
  <c r="B881" i="5"/>
  <c r="B40" i="5"/>
  <c r="B479" i="5"/>
  <c r="B1323" i="5"/>
  <c r="B1441" i="5"/>
  <c r="B177" i="5"/>
  <c r="B558" i="5"/>
  <c r="B1646" i="5"/>
  <c r="B348" i="5"/>
  <c r="B1191" i="5"/>
  <c r="B1251" i="5"/>
  <c r="B942" i="5"/>
  <c r="B1373" i="5"/>
  <c r="B1144" i="5"/>
  <c r="B907" i="5"/>
  <c r="B647" i="5"/>
  <c r="B467" i="5"/>
  <c r="B1176" i="5"/>
  <c r="B1342" i="5"/>
  <c r="B723" i="5"/>
  <c r="B224" i="5"/>
  <c r="B1686" i="5"/>
  <c r="B739" i="5"/>
  <c r="B1230" i="5"/>
  <c r="B1311" i="5"/>
  <c r="B1122" i="5"/>
  <c r="B75" i="5"/>
  <c r="B632" i="5"/>
  <c r="B926" i="5"/>
  <c r="A1698" i="4"/>
  <c r="A1699" i="4" s="1"/>
  <c r="A1700" i="4" s="1"/>
  <c r="A1701" i="4" s="1"/>
  <c r="A1702" i="4" s="1"/>
  <c r="A1703" i="4" s="1"/>
  <c r="A747" i="4"/>
  <c r="A1355" i="4"/>
  <c r="A1458" i="4"/>
  <c r="B306" i="4"/>
  <c r="B307" i="4" s="1"/>
  <c r="B308" i="4" s="1"/>
  <c r="B309" i="4" s="1"/>
  <c r="B310" i="4" s="1"/>
  <c r="B311" i="4" s="1"/>
  <c r="B312" i="4" s="1"/>
  <c r="A313" i="4" s="1"/>
  <c r="A1575" i="4"/>
  <c r="A1576" i="4" s="1"/>
  <c r="A1577" i="4" s="1"/>
  <c r="A1578" i="4" s="1"/>
  <c r="A1579" i="4" s="1"/>
  <c r="A1622" i="4"/>
  <c r="A400" i="4"/>
  <c r="A401" i="4" s="1"/>
  <c r="A402" i="4" s="1"/>
  <c r="A937" i="4"/>
  <c r="A938" i="4" s="1"/>
  <c r="A939" i="4" s="1"/>
  <c r="A940" i="4" s="1"/>
  <c r="A941" i="4" s="1"/>
  <c r="A942" i="4" s="1"/>
  <c r="A943" i="4" s="1"/>
  <c r="A944" i="4" s="1"/>
  <c r="A945" i="4" s="1"/>
  <c r="A946" i="4" s="1"/>
  <c r="A947" i="4" s="1"/>
  <c r="A948" i="4" s="1"/>
  <c r="A949" i="4" s="1"/>
  <c r="A950" i="4" s="1"/>
  <c r="A951" i="4" s="1"/>
  <c r="A952" i="4" s="1"/>
  <c r="A953" i="4" s="1"/>
  <c r="A954" i="4" s="1"/>
  <c r="A955" i="4" s="1"/>
  <c r="A956" i="4" s="1"/>
  <c r="A957" i="4" s="1"/>
  <c r="A958" i="4" s="1"/>
  <c r="A959" i="4" s="1"/>
  <c r="A960" i="4" s="1"/>
  <c r="A961" i="4" s="1"/>
  <c r="A962" i="4" s="1"/>
  <c r="A963" i="4" s="1"/>
  <c r="A964" i="4" s="1"/>
  <c r="A965" i="4" s="1"/>
  <c r="A966" i="4" s="1"/>
  <c r="A967" i="4" s="1"/>
  <c r="A968" i="4" s="1"/>
  <c r="A969" i="4" s="1"/>
  <c r="A970" i="4" s="1"/>
  <c r="A971" i="4" s="1"/>
  <c r="A972" i="4" s="1"/>
  <c r="A973" i="4" s="1"/>
  <c r="A975" i="4" s="1"/>
  <c r="A976" i="4" s="1"/>
  <c r="A977" i="4" s="1"/>
  <c r="A978" i="4" s="1"/>
  <c r="A979" i="4" s="1"/>
  <c r="A980" i="4" s="1"/>
  <c r="A981" i="4" s="1"/>
  <c r="A862" i="4"/>
  <c r="A148" i="4"/>
  <c r="A1300" i="4"/>
  <c r="A252" i="4"/>
  <c r="C1701" i="5"/>
  <c r="F1701" i="5"/>
  <c r="C1471" i="5"/>
  <c r="F1471" i="5"/>
  <c r="C323" i="5"/>
  <c r="F323" i="5"/>
  <c r="C235" i="5"/>
  <c r="F235" i="5"/>
  <c r="C1360" i="5"/>
  <c r="F1360" i="5"/>
  <c r="C1011" i="5"/>
  <c r="F1011" i="5"/>
  <c r="C1358" i="5"/>
  <c r="F1358" i="5"/>
  <c r="C1229" i="5"/>
  <c r="F1229" i="5"/>
  <c r="C376" i="5"/>
  <c r="F376" i="5"/>
  <c r="C1392" i="5"/>
  <c r="F1392" i="5"/>
  <c r="C700" i="5"/>
  <c r="F700" i="5"/>
  <c r="C766" i="5"/>
  <c r="F766" i="5"/>
  <c r="C283" i="5"/>
  <c r="F283" i="5"/>
  <c r="C374" i="5"/>
  <c r="F374" i="5"/>
  <c r="C54" i="5"/>
  <c r="F54" i="5"/>
  <c r="C167" i="5"/>
  <c r="F167" i="5"/>
  <c r="C992" i="5"/>
  <c r="F992" i="5"/>
  <c r="C305" i="5"/>
  <c r="F305" i="5"/>
  <c r="C255" i="5"/>
  <c r="F255" i="5"/>
  <c r="C347" i="5"/>
  <c r="F347" i="5"/>
  <c r="C828" i="5"/>
  <c r="F828" i="5"/>
  <c r="C402" i="5"/>
  <c r="F402" i="5"/>
  <c r="C52" i="5"/>
  <c r="F52" i="5"/>
  <c r="C1322" i="5"/>
  <c r="F1322" i="5"/>
  <c r="E1322" i="5" s="1"/>
  <c r="E1323" i="5" s="1"/>
  <c r="C92" i="5"/>
  <c r="F92" i="5"/>
  <c r="C506" i="5"/>
  <c r="F506" i="5"/>
  <c r="C606" i="5"/>
  <c r="F606" i="5"/>
  <c r="C1473" i="5"/>
  <c r="F1473" i="5"/>
  <c r="C515" i="5"/>
  <c r="F515" i="5"/>
  <c r="C1625" i="5"/>
  <c r="F1625" i="5"/>
  <c r="C1125" i="5"/>
  <c r="F1125" i="5"/>
  <c r="C1578" i="5"/>
  <c r="F1578" i="5"/>
  <c r="C535" i="5"/>
  <c r="F535" i="5"/>
  <c r="C191" i="5"/>
  <c r="F191" i="5"/>
  <c r="C109" i="5"/>
  <c r="F109" i="5"/>
  <c r="C211" i="5"/>
  <c r="F211" i="5"/>
  <c r="C1390" i="5"/>
  <c r="F1390" i="5"/>
  <c r="C111" i="5"/>
  <c r="F111" i="5"/>
  <c r="C1463" i="5"/>
  <c r="F1463" i="5"/>
  <c r="C1302" i="5"/>
  <c r="F1302" i="5"/>
  <c r="C750" i="5"/>
  <c r="F750" i="5"/>
  <c r="C1123" i="5"/>
  <c r="F1123" i="5"/>
  <c r="C1055" i="5"/>
  <c r="F1055" i="5"/>
  <c r="C866" i="5"/>
  <c r="F866" i="5"/>
  <c r="C9" i="5"/>
  <c r="F9" i="5"/>
  <c r="E9" i="5" s="1"/>
  <c r="C1409" i="5"/>
  <c r="F1409" i="5"/>
  <c r="C778" i="5"/>
  <c r="F778" i="5"/>
  <c r="C150" i="5"/>
  <c r="F150" i="5"/>
  <c r="C1461" i="5"/>
  <c r="F1461" i="5"/>
  <c r="C363" i="5"/>
  <c r="F363" i="5"/>
  <c r="C1518" i="5"/>
  <c r="F1518" i="5"/>
  <c r="E1518" i="5" s="1"/>
  <c r="C702" i="5"/>
  <c r="F702" i="5"/>
  <c r="C1211" i="5"/>
  <c r="F1211" i="5"/>
  <c r="C604" i="5"/>
  <c r="F604" i="5"/>
  <c r="C1199" i="5"/>
  <c r="F1199" i="5"/>
  <c r="C864" i="5"/>
  <c r="F864" i="5"/>
  <c r="H434" i="5"/>
  <c r="I435" i="5"/>
  <c r="G433" i="5"/>
  <c r="G1056" i="5"/>
  <c r="B1056" i="5"/>
  <c r="I1202" i="5"/>
  <c r="H1201" i="5"/>
  <c r="H193" i="5"/>
  <c r="G194" i="5"/>
  <c r="I518" i="5"/>
  <c r="H517" i="5"/>
  <c r="G364" i="5"/>
  <c r="B364" i="5"/>
  <c r="G93" i="5"/>
  <c r="B93" i="5"/>
  <c r="G1200" i="5"/>
  <c r="B1200" i="5"/>
  <c r="G192" i="5"/>
  <c r="B192" i="5"/>
  <c r="B605" i="5"/>
  <c r="G605" i="5"/>
  <c r="G516" i="5"/>
  <c r="B865" i="5"/>
  <c r="G865" i="5"/>
  <c r="H1213" i="5"/>
  <c r="G1214" i="5"/>
  <c r="H1627" i="5"/>
  <c r="I1628" i="5"/>
  <c r="I258" i="5"/>
  <c r="H257" i="5"/>
  <c r="H325" i="5"/>
  <c r="G326" i="5"/>
  <c r="H11" i="5"/>
  <c r="G12" i="5"/>
  <c r="G284" i="5"/>
  <c r="B284" i="5"/>
  <c r="B1519" i="5"/>
  <c r="G1519" i="5"/>
  <c r="G1124" i="5"/>
  <c r="D21" i="5"/>
  <c r="C21" i="5"/>
  <c r="G1212" i="5"/>
  <c r="B1212" i="5"/>
  <c r="G1391" i="5"/>
  <c r="B1391" i="5"/>
  <c r="G1626" i="5"/>
  <c r="B1626" i="5"/>
  <c r="G256" i="5"/>
  <c r="B256" i="5"/>
  <c r="G324" i="5"/>
  <c r="B324" i="5"/>
  <c r="G1359" i="5"/>
  <c r="B1359" i="5"/>
  <c r="G10" i="5"/>
  <c r="B10" i="5"/>
  <c r="H152" i="5"/>
  <c r="I153" i="5"/>
  <c r="H768" i="5"/>
  <c r="G769" i="5"/>
  <c r="H365" i="5"/>
  <c r="G366" i="5"/>
  <c r="H1057" i="5"/>
  <c r="I1058" i="5"/>
  <c r="G767" i="5"/>
  <c r="B767" i="5"/>
  <c r="G375" i="5"/>
  <c r="B375" i="5"/>
  <c r="H94" i="5"/>
  <c r="I95" i="5"/>
  <c r="I1521" i="5"/>
  <c r="H1520" i="5"/>
  <c r="I538" i="5"/>
  <c r="H537" i="5"/>
  <c r="G1012" i="5"/>
  <c r="H780" i="5"/>
  <c r="I781" i="5"/>
  <c r="I238" i="5"/>
  <c r="H237" i="5"/>
  <c r="G993" i="5"/>
  <c r="B993" i="5"/>
  <c r="G151" i="5"/>
  <c r="B151" i="5"/>
  <c r="H285" i="5"/>
  <c r="I286" i="5"/>
  <c r="B829" i="5"/>
  <c r="G829" i="5"/>
  <c r="G536" i="5"/>
  <c r="B701" i="5"/>
  <c r="G701" i="5"/>
  <c r="I831" i="5"/>
  <c r="H830" i="5"/>
  <c r="G110" i="5"/>
  <c r="B110" i="5"/>
  <c r="I1014" i="5"/>
  <c r="H1013" i="5"/>
  <c r="G1462" i="5"/>
  <c r="B1462" i="5"/>
  <c r="G779" i="5"/>
  <c r="B779" i="5"/>
  <c r="G236" i="5"/>
  <c r="B236" i="5"/>
  <c r="G53" i="5"/>
  <c r="G1472" i="5"/>
  <c r="B1472" i="5"/>
  <c r="H994" i="5"/>
  <c r="G995" i="5"/>
  <c r="B1122" i="4"/>
  <c r="B1123" i="4" s="1"/>
  <c r="B1124" i="4" s="1"/>
  <c r="B1125" i="4" s="1"/>
  <c r="B1126" i="4" s="1"/>
  <c r="H603" i="4"/>
  <c r="G603" i="4" s="1"/>
  <c r="D603" i="4" s="1"/>
  <c r="G604" i="4"/>
  <c r="D604" i="4" s="1"/>
  <c r="B1459" i="4"/>
  <c r="A1460" i="4" s="1"/>
  <c r="G1459" i="4"/>
  <c r="D1459" i="4" s="1"/>
  <c r="B190" i="4"/>
  <c r="G190" i="4"/>
  <c r="D190" i="4" s="1"/>
  <c r="B826" i="4"/>
  <c r="A826" i="4" s="1"/>
  <c r="G826" i="4"/>
  <c r="D826" i="4" s="1"/>
  <c r="B748" i="4"/>
  <c r="A749" i="4" s="1"/>
  <c r="H191" i="4"/>
  <c r="G191" i="4" s="1"/>
  <c r="D191" i="4" s="1"/>
  <c r="G192" i="4"/>
  <c r="D192" i="4" s="1"/>
  <c r="H363" i="4"/>
  <c r="G363" i="4" s="1"/>
  <c r="D363" i="4" s="1"/>
  <c r="G364" i="4"/>
  <c r="D364" i="4" s="1"/>
  <c r="H108" i="4"/>
  <c r="B765" i="4"/>
  <c r="G765" i="4"/>
  <c r="D765" i="4" s="1"/>
  <c r="B7" i="4"/>
  <c r="G7" i="4"/>
  <c r="B504" i="4"/>
  <c r="B505" i="4" s="1"/>
  <c r="B506" i="4" s="1"/>
  <c r="B507" i="4" s="1"/>
  <c r="B508" i="4" s="1"/>
  <c r="B509" i="4" s="1"/>
  <c r="B510" i="4" s="1"/>
  <c r="B511" i="4" s="1"/>
  <c r="B512" i="4" s="1"/>
  <c r="G504" i="4"/>
  <c r="D504" i="4" s="1"/>
  <c r="B776" i="4"/>
  <c r="G776" i="4"/>
  <c r="D776" i="4" s="1"/>
  <c r="B699" i="4"/>
  <c r="B700" i="4" s="1"/>
  <c r="B701" i="4" s="1"/>
  <c r="B702" i="4" s="1"/>
  <c r="B703" i="4" s="1"/>
  <c r="B704" i="4" s="1"/>
  <c r="A705" i="4" s="1"/>
  <c r="A706" i="4" s="1"/>
  <c r="A707" i="4" s="1"/>
  <c r="A708" i="4" s="1"/>
  <c r="A709" i="4" s="1"/>
  <c r="A710" i="4" s="1"/>
  <c r="A711" i="4" s="1"/>
  <c r="A712" i="4" s="1"/>
  <c r="G699" i="4"/>
  <c r="D699" i="4" s="1"/>
  <c r="B1406" i="4"/>
  <c r="B1407" i="4" s="1"/>
  <c r="B1408" i="4" s="1"/>
  <c r="G1406" i="4"/>
  <c r="D1406" i="4" s="1"/>
  <c r="B50" i="4"/>
  <c r="G50" i="4"/>
  <c r="D50" i="4" s="1"/>
  <c r="B1198" i="4"/>
  <c r="G1198" i="4"/>
  <c r="D1198" i="4" s="1"/>
  <c r="B1468" i="4"/>
  <c r="G1468" i="4"/>
  <c r="D1468" i="4" s="1"/>
  <c r="B1623" i="4"/>
  <c r="G1623" i="4"/>
  <c r="D1623" i="4" s="1"/>
  <c r="H766" i="4"/>
  <c r="G767" i="4"/>
  <c r="D767" i="4" s="1"/>
  <c r="H51" i="4"/>
  <c r="G51" i="4" s="1"/>
  <c r="D51" i="4" s="1"/>
  <c r="G52" i="4"/>
  <c r="D52" i="4" s="1"/>
  <c r="H1469" i="4"/>
  <c r="G1470" i="4"/>
  <c r="D1470" i="4" s="1"/>
  <c r="B1075" i="4"/>
  <c r="G1075" i="4"/>
  <c r="D1075" i="4" s="1"/>
  <c r="B107" i="4"/>
  <c r="G107" i="4"/>
  <c r="D107" i="4" s="1"/>
  <c r="B90" i="4"/>
  <c r="A90" i="4" s="1"/>
  <c r="G90" i="4"/>
  <c r="D90" i="4" s="1"/>
  <c r="B372" i="4"/>
  <c r="G372" i="4"/>
  <c r="D372" i="4" s="1"/>
  <c r="B1516" i="4"/>
  <c r="G1516" i="4"/>
  <c r="D1516" i="4" s="1"/>
  <c r="B1356" i="4"/>
  <c r="B1357" i="4" s="1"/>
  <c r="B1358" i="4" s="1"/>
  <c r="G1356" i="4"/>
  <c r="D1356" i="4" s="1"/>
  <c r="B1092" i="4"/>
  <c r="B1093" i="4" s="1"/>
  <c r="B1094" i="4" s="1"/>
  <c r="B1095" i="4" s="1"/>
  <c r="B1096" i="4" s="1"/>
  <c r="B1097" i="4" s="1"/>
  <c r="B1098" i="4" s="1"/>
  <c r="B1099" i="4" s="1"/>
  <c r="B1100" i="4" s="1"/>
  <c r="B1101" i="4" s="1"/>
  <c r="B1102" i="4" s="1"/>
  <c r="B1103" i="4" s="1"/>
  <c r="B1104" i="4" s="1"/>
  <c r="B1105" i="4" s="1"/>
  <c r="B1106" i="4" s="1"/>
  <c r="B1107" i="4" s="1"/>
  <c r="B1108" i="4" s="1"/>
  <c r="B1109" i="4" s="1"/>
  <c r="B1110" i="4" s="1"/>
  <c r="A1111" i="4" s="1"/>
  <c r="G1092" i="4"/>
  <c r="D1092" i="4" s="1"/>
  <c r="B1054" i="4"/>
  <c r="G1054" i="4"/>
  <c r="D1054" i="4" s="1"/>
  <c r="H20" i="4"/>
  <c r="G21" i="4"/>
  <c r="E21" i="4" s="1"/>
  <c r="H373" i="4"/>
  <c r="G374" i="4"/>
  <c r="D374" i="4" s="1"/>
  <c r="B463" i="4"/>
  <c r="B464" i="4" s="1"/>
  <c r="B465" i="4" s="1"/>
  <c r="B466" i="4" s="1"/>
  <c r="A467" i="4" s="1"/>
  <c r="B863" i="4"/>
  <c r="B864" i="4" s="1"/>
  <c r="B865" i="4" s="1"/>
  <c r="B866" i="4" s="1"/>
  <c r="B867" i="4" s="1"/>
  <c r="B868" i="4" s="1"/>
  <c r="B869" i="4" s="1"/>
  <c r="A870" i="4" s="1"/>
  <c r="G863" i="4"/>
  <c r="D863" i="4" s="1"/>
  <c r="H323" i="4"/>
  <c r="G323" i="4" s="1"/>
  <c r="D323" i="4" s="1"/>
  <c r="G324" i="4"/>
  <c r="D324" i="4" s="1"/>
  <c r="B362" i="4"/>
  <c r="G362" i="4"/>
  <c r="D362" i="4" s="1"/>
  <c r="B1009" i="4"/>
  <c r="G1009" i="4"/>
  <c r="D1009" i="4" s="1"/>
  <c r="B19" i="4"/>
  <c r="G19" i="4"/>
  <c r="B990" i="4"/>
  <c r="G990" i="4"/>
  <c r="D990" i="4" s="1"/>
  <c r="B602" i="4"/>
  <c r="G602" i="4"/>
  <c r="D602" i="4" s="1"/>
  <c r="B233" i="4"/>
  <c r="G233" i="4"/>
  <c r="D233" i="4" s="1"/>
  <c r="B149" i="4"/>
  <c r="G149" i="4"/>
  <c r="D149" i="4" s="1"/>
  <c r="B253" i="4"/>
  <c r="G253" i="4"/>
  <c r="D253" i="4" s="1"/>
  <c r="B322" i="4"/>
  <c r="G322" i="4"/>
  <c r="D322" i="4" s="1"/>
  <c r="B282" i="4"/>
  <c r="G282" i="4"/>
  <c r="D282" i="4" s="1"/>
  <c r="B1211" i="4"/>
  <c r="B1212" i="4" s="1"/>
  <c r="B1213" i="4" s="1"/>
  <c r="B1214" i="4" s="1"/>
  <c r="B1215" i="4" s="1"/>
  <c r="B1216" i="4" s="1"/>
  <c r="B1217" i="4" s="1"/>
  <c r="B165" i="4"/>
  <c r="A166" i="4" s="1"/>
  <c r="G165" i="4"/>
  <c r="D165" i="4" s="1"/>
  <c r="I1625" i="4"/>
  <c r="H1624" i="4"/>
  <c r="H8" i="4"/>
  <c r="I92" i="4"/>
  <c r="H91" i="4"/>
  <c r="I235" i="4"/>
  <c r="H234" i="4"/>
  <c r="I255" i="4"/>
  <c r="H254" i="4"/>
  <c r="I284" i="4"/>
  <c r="H283" i="4"/>
  <c r="I1200" i="4"/>
  <c r="H1199" i="4"/>
  <c r="I536" i="4"/>
  <c r="H535" i="4"/>
  <c r="G535" i="4" s="1"/>
  <c r="D535" i="4" s="1"/>
  <c r="I151" i="4"/>
  <c r="H150" i="4"/>
  <c r="I1011" i="4"/>
  <c r="H1010" i="4"/>
  <c r="I516" i="4"/>
  <c r="H515" i="4"/>
  <c r="G515" i="4" s="1"/>
  <c r="D515" i="4" s="1"/>
  <c r="I992" i="4"/>
  <c r="H991" i="4"/>
  <c r="I1518" i="4"/>
  <c r="H1517" i="4"/>
  <c r="I1056" i="4"/>
  <c r="H1055" i="4"/>
  <c r="I828" i="4"/>
  <c r="H827" i="4"/>
  <c r="I778" i="4"/>
  <c r="H777" i="4"/>
  <c r="A426" i="4" l="1"/>
  <c r="G177" i="4"/>
  <c r="D177" i="4" s="1"/>
  <c r="B177" i="4"/>
  <c r="B178" i="4" s="1"/>
  <c r="B179" i="4" s="1"/>
  <c r="B180" i="4" s="1"/>
  <c r="A181" i="4" s="1"/>
  <c r="A182" i="4" s="1"/>
  <c r="A183" i="4" s="1"/>
  <c r="A184" i="4" s="1"/>
  <c r="A185" i="4" s="1"/>
  <c r="A186" i="4" s="1"/>
  <c r="A187" i="4" s="1"/>
  <c r="A188" i="4" s="1"/>
  <c r="A189" i="4" s="1"/>
  <c r="A190" i="4" s="1"/>
  <c r="H325" i="4"/>
  <c r="G325" i="4" s="1"/>
  <c r="D325" i="4" s="1"/>
  <c r="I326" i="4"/>
  <c r="H428" i="4"/>
  <c r="G428" i="4" s="1"/>
  <c r="D428" i="4" s="1"/>
  <c r="I429" i="4"/>
  <c r="B427" i="4"/>
  <c r="A427" i="4" s="1"/>
  <c r="A1054" i="4"/>
  <c r="A765" i="4"/>
  <c r="B1176" i="4"/>
  <c r="B1218" i="4"/>
  <c r="B1219" i="4" s="1"/>
  <c r="B1220" i="4" s="1"/>
  <c r="B1221" i="4" s="1"/>
  <c r="B1222" i="4" s="1"/>
  <c r="B1223" i="4" s="1"/>
  <c r="B1224" i="4" s="1"/>
  <c r="B1225" i="4" s="1"/>
  <c r="B1226" i="4" s="1"/>
  <c r="B1227" i="4" s="1"/>
  <c r="B1228" i="4" s="1"/>
  <c r="B1229" i="4" s="1"/>
  <c r="B1230" i="4" s="1"/>
  <c r="B1231" i="4" s="1"/>
  <c r="B1232" i="4" s="1"/>
  <c r="B1233" i="4" s="1"/>
  <c r="B1234" i="4" s="1"/>
  <c r="B1235" i="4" s="1"/>
  <c r="B1236" i="4" s="1"/>
  <c r="B1237" i="4" s="1"/>
  <c r="B1238" i="4" s="1"/>
  <c r="B1239" i="4" s="1"/>
  <c r="B1240" i="4" s="1"/>
  <c r="A1241" i="4" s="1"/>
  <c r="A1242" i="4" s="1"/>
  <c r="A1243" i="4" s="1"/>
  <c r="A1244" i="4" s="1"/>
  <c r="A1245" i="4" s="1"/>
  <c r="A1246" i="4" s="1"/>
  <c r="A1247" i="4" s="1"/>
  <c r="A1248" i="4" s="1"/>
  <c r="A1249" i="4" s="1"/>
  <c r="A1250" i="4" s="1"/>
  <c r="A1643" i="4"/>
  <c r="G1178" i="4"/>
  <c r="D1178" i="4" s="1"/>
  <c r="H1177" i="4"/>
  <c r="A1175" i="4"/>
  <c r="I1410" i="4"/>
  <c r="H1409" i="4"/>
  <c r="G1409" i="4" s="1"/>
  <c r="D1409" i="4" s="1"/>
  <c r="I1360" i="4"/>
  <c r="H1359" i="4"/>
  <c r="G1359" i="4" s="1"/>
  <c r="D1359" i="4" s="1"/>
  <c r="B1409" i="4"/>
  <c r="B1323" i="4"/>
  <c r="B1324" i="4" s="1"/>
  <c r="I1325" i="4"/>
  <c r="H1324" i="4"/>
  <c r="G1324" i="4" s="1"/>
  <c r="D1324" i="4" s="1"/>
  <c r="H1645" i="4"/>
  <c r="G1645" i="4" s="1"/>
  <c r="D1645" i="4" s="1"/>
  <c r="G1646" i="4"/>
  <c r="D1646" i="4" s="1"/>
  <c r="B1644" i="4"/>
  <c r="B1645" i="4" s="1"/>
  <c r="B1646" i="4" s="1"/>
  <c r="B1647" i="4" s="1"/>
  <c r="B1648" i="4" s="1"/>
  <c r="A1649" i="4" s="1"/>
  <c r="A1650" i="4" s="1"/>
  <c r="A1651" i="4" s="1"/>
  <c r="A1652" i="4" s="1"/>
  <c r="A1653" i="4" s="1"/>
  <c r="A1654" i="4" s="1"/>
  <c r="A1655" i="4" s="1"/>
  <c r="A1656" i="4" s="1"/>
  <c r="A1657" i="4" s="1"/>
  <c r="A1658" i="4" s="1"/>
  <c r="A1659" i="4" s="1"/>
  <c r="A1660" i="4" s="1"/>
  <c r="A1661" i="4" s="1"/>
  <c r="A1662" i="4" s="1"/>
  <c r="A1663" i="4" s="1"/>
  <c r="A1664" i="4" s="1"/>
  <c r="A1665" i="4" s="1"/>
  <c r="A1666" i="4" s="1"/>
  <c r="A1667" i="4" s="1"/>
  <c r="A1668" i="4" s="1"/>
  <c r="A1669" i="4" s="1"/>
  <c r="A1670" i="4" s="1"/>
  <c r="A1671" i="4" s="1"/>
  <c r="A1672" i="4" s="1"/>
  <c r="A1198" i="4"/>
  <c r="A1516" i="4"/>
  <c r="A1388" i="4"/>
  <c r="A1389" i="4" s="1"/>
  <c r="A1390" i="4" s="1"/>
  <c r="A1391" i="4" s="1"/>
  <c r="A1392" i="4" s="1"/>
  <c r="A1393" i="4" s="1"/>
  <c r="A1394" i="4" s="1"/>
  <c r="A1395" i="4" s="1"/>
  <c r="A1396" i="4" s="1"/>
  <c r="A1397" i="4" s="1"/>
  <c r="E1473" i="5"/>
  <c r="E1474" i="5" s="1"/>
  <c r="E1475" i="5" s="1"/>
  <c r="E1476" i="5" s="1"/>
  <c r="E1477" i="5" s="1"/>
  <c r="E1478" i="5" s="1"/>
  <c r="E1479" i="5" s="1"/>
  <c r="E1480" i="5" s="1"/>
  <c r="E1481" i="5" s="1"/>
  <c r="E1482" i="5" s="1"/>
  <c r="E1483" i="5" s="1"/>
  <c r="E1484" i="5" s="1"/>
  <c r="E1485" i="5" s="1"/>
  <c r="E1486" i="5" s="1"/>
  <c r="E1487" i="5" s="1"/>
  <c r="E1488" i="5" s="1"/>
  <c r="E1489" i="5" s="1"/>
  <c r="E1490" i="5" s="1"/>
  <c r="E1491" i="5" s="1"/>
  <c r="E1492" i="5" s="1"/>
  <c r="E1493" i="5" s="1"/>
  <c r="E1494" i="5" s="1"/>
  <c r="E1495" i="5" s="1"/>
  <c r="E1496" i="5" s="1"/>
  <c r="E1497" i="5" s="1"/>
  <c r="E255" i="5"/>
  <c r="E506" i="5"/>
  <c r="E507" i="5" s="1"/>
  <c r="E508" i="5" s="1"/>
  <c r="E211" i="5"/>
  <c r="A990" i="4"/>
  <c r="E750" i="5"/>
  <c r="E751" i="5" s="1"/>
  <c r="E752" i="5" s="1"/>
  <c r="E753" i="5" s="1"/>
  <c r="E754" i="5" s="1"/>
  <c r="E755" i="5" s="1"/>
  <c r="E756" i="5" s="1"/>
  <c r="E757" i="5" s="1"/>
  <c r="E758" i="5" s="1"/>
  <c r="E759" i="5" s="1"/>
  <c r="E760" i="5" s="1"/>
  <c r="E761" i="5" s="1"/>
  <c r="E762" i="5" s="1"/>
  <c r="E763" i="5" s="1"/>
  <c r="E764" i="5" s="1"/>
  <c r="E765" i="5" s="1"/>
  <c r="E766" i="5" s="1"/>
  <c r="E828" i="5"/>
  <c r="E111" i="5"/>
  <c r="E112" i="5" s="1"/>
  <c r="E113" i="5" s="1"/>
  <c r="E114" i="5" s="1"/>
  <c r="E115" i="5" s="1"/>
  <c r="E116" i="5" s="1"/>
  <c r="E117" i="5" s="1"/>
  <c r="E118" i="5" s="1"/>
  <c r="E119" i="5" s="1"/>
  <c r="E120" i="5" s="1"/>
  <c r="E121" i="5" s="1"/>
  <c r="E122" i="5" s="1"/>
  <c r="E123" i="5" s="1"/>
  <c r="E124" i="5" s="1"/>
  <c r="E125" i="5" s="1"/>
  <c r="E126" i="5" s="1"/>
  <c r="E127" i="5" s="1"/>
  <c r="E128" i="5" s="1"/>
  <c r="E129" i="5" s="1"/>
  <c r="E130" i="5" s="1"/>
  <c r="E131" i="5" s="1"/>
  <c r="E132" i="5" s="1"/>
  <c r="E133" i="5" s="1"/>
  <c r="E134" i="5" s="1"/>
  <c r="E135" i="5" s="1"/>
  <c r="E136" i="5" s="1"/>
  <c r="E137" i="5" s="1"/>
  <c r="E138" i="5" s="1"/>
  <c r="E139" i="5" s="1"/>
  <c r="E140" i="5" s="1"/>
  <c r="E141" i="5" s="1"/>
  <c r="E142" i="5" s="1"/>
  <c r="E143" i="5" s="1"/>
  <c r="E144" i="5" s="1"/>
  <c r="E145" i="5" s="1"/>
  <c r="E146" i="5" s="1"/>
  <c r="E147" i="5" s="1"/>
  <c r="E148" i="5" s="1"/>
  <c r="E149" i="5" s="1"/>
  <c r="E150" i="5" s="1"/>
  <c r="E1625" i="5"/>
  <c r="A7" i="4"/>
  <c r="A50" i="4"/>
  <c r="A233" i="4"/>
  <c r="A1112" i="4"/>
  <c r="A1113" i="4" s="1"/>
  <c r="A1114" i="4" s="1"/>
  <c r="A1115" i="4" s="1"/>
  <c r="A1116" i="4" s="1"/>
  <c r="A1117" i="4" s="1"/>
  <c r="A1118" i="4" s="1"/>
  <c r="A1119" i="4" s="1"/>
  <c r="A1120" i="4" s="1"/>
  <c r="A1121" i="4" s="1"/>
  <c r="A1122" i="4" s="1"/>
  <c r="A1123" i="4" s="1"/>
  <c r="A1124" i="4" s="1"/>
  <c r="A1125" i="4" s="1"/>
  <c r="A1126" i="4" s="1"/>
  <c r="A1128" i="4" s="1"/>
  <c r="A1129" i="4" s="1"/>
  <c r="A1130" i="4" s="1"/>
  <c r="A1131" i="4" s="1"/>
  <c r="A1132" i="4" s="1"/>
  <c r="A1133" i="4" s="1"/>
  <c r="A871" i="4"/>
  <c r="A872" i="4" s="1"/>
  <c r="A873" i="4" s="1"/>
  <c r="A874" i="4" s="1"/>
  <c r="A875" i="4" s="1"/>
  <c r="A876" i="4" s="1"/>
  <c r="A877" i="4" s="1"/>
  <c r="A878" i="4" s="1"/>
  <c r="A879" i="4" s="1"/>
  <c r="A880" i="4" s="1"/>
  <c r="A881" i="4" s="1"/>
  <c r="A882" i="4" s="1"/>
  <c r="A883" i="4" s="1"/>
  <c r="A884" i="4" s="1"/>
  <c r="A885" i="4" s="1"/>
  <c r="A886" i="4" s="1"/>
  <c r="A887" i="4" s="1"/>
  <c r="A888" i="4" s="1"/>
  <c r="A889" i="4" s="1"/>
  <c r="A890" i="4" s="1"/>
  <c r="A891" i="4" s="1"/>
  <c r="A892" i="4" s="1"/>
  <c r="A468" i="4"/>
  <c r="A469" i="4" s="1"/>
  <c r="A470" i="4" s="1"/>
  <c r="A471" i="4" s="1"/>
  <c r="A472" i="4" s="1"/>
  <c r="A473" i="4" s="1"/>
  <c r="A474" i="4" s="1"/>
  <c r="A475" i="4" s="1"/>
  <c r="A476" i="4" s="1"/>
  <c r="A477" i="4" s="1"/>
  <c r="A478" i="4" s="1"/>
  <c r="A479" i="4" s="1"/>
  <c r="A480" i="4" s="1"/>
  <c r="A481" i="4" s="1"/>
  <c r="A482" i="4" s="1"/>
  <c r="A483" i="4" s="1"/>
  <c r="A484" i="4" s="1"/>
  <c r="A485" i="4" s="1"/>
  <c r="A486" i="4" s="1"/>
  <c r="A487" i="4" s="1"/>
  <c r="A167" i="4"/>
  <c r="A168" i="4" s="1"/>
  <c r="A169" i="4" s="1"/>
  <c r="A170" i="4" s="1"/>
  <c r="A171" i="4" s="1"/>
  <c r="A172" i="4" s="1"/>
  <c r="A173" i="4" s="1"/>
  <c r="A174" i="4" s="1"/>
  <c r="A175" i="4" s="1"/>
  <c r="A176" i="4" s="1"/>
  <c r="A177" i="4" s="1"/>
  <c r="A178" i="4" s="1"/>
  <c r="A179" i="4" s="1"/>
  <c r="A180" i="4" s="1"/>
  <c r="A1461" i="4"/>
  <c r="A1462" i="4" s="1"/>
  <c r="A1463" i="4" s="1"/>
  <c r="A1464" i="4" s="1"/>
  <c r="A1465" i="4" s="1"/>
  <c r="A1466" i="4" s="1"/>
  <c r="A1467" i="4" s="1"/>
  <c r="A1468" i="4" s="1"/>
  <c r="A750" i="4"/>
  <c r="A751" i="4" s="1"/>
  <c r="A752" i="4" s="1"/>
  <c r="A753" i="4" s="1"/>
  <c r="A754" i="4" s="1"/>
  <c r="A755" i="4" s="1"/>
  <c r="A756" i="4" s="1"/>
  <c r="A314" i="4"/>
  <c r="A315" i="4" s="1"/>
  <c r="A316" i="4" s="1"/>
  <c r="A317" i="4" s="1"/>
  <c r="A318" i="4" s="1"/>
  <c r="A319" i="4" s="1"/>
  <c r="A320" i="4" s="1"/>
  <c r="A321" i="4" s="1"/>
  <c r="A322" i="4" s="1"/>
  <c r="B866" i="5"/>
  <c r="B927" i="5"/>
  <c r="B1343" i="5"/>
  <c r="B1647" i="5"/>
  <c r="B1442" i="5"/>
  <c r="B1324" i="5"/>
  <c r="E1324" i="5" s="1"/>
  <c r="B41" i="5"/>
  <c r="B429" i="5"/>
  <c r="B415" i="5"/>
  <c r="B1411" i="5"/>
  <c r="B584" i="5"/>
  <c r="B740" i="5"/>
  <c r="B908" i="5"/>
  <c r="B1145" i="5"/>
  <c r="B1097" i="5"/>
  <c r="B1703" i="5"/>
  <c r="B1496" i="5"/>
  <c r="B633" i="5"/>
  <c r="B559" i="5"/>
  <c r="B882" i="5"/>
  <c r="B1038" i="5"/>
  <c r="B1687" i="5"/>
  <c r="B1177" i="5"/>
  <c r="E1177" i="5" s="1"/>
  <c r="B349" i="5"/>
  <c r="B178" i="5"/>
  <c r="B849" i="5"/>
  <c r="B1580" i="5"/>
  <c r="B1661" i="5"/>
  <c r="B1284" i="5"/>
  <c r="B801" i="5"/>
  <c r="B307" i="5"/>
  <c r="B606" i="5"/>
  <c r="B76" i="5"/>
  <c r="B1231" i="5"/>
  <c r="B1594" i="5"/>
  <c r="B1360" i="5"/>
  <c r="B690" i="5"/>
  <c r="B393" i="5"/>
  <c r="B404" i="5"/>
  <c r="B1392" i="5"/>
  <c r="B1123" i="5"/>
  <c r="B225" i="5"/>
  <c r="E226" i="5" s="1"/>
  <c r="E227" i="5" s="1"/>
  <c r="E228" i="5" s="1"/>
  <c r="E229" i="5" s="1"/>
  <c r="E230" i="5" s="1"/>
  <c r="E231" i="5" s="1"/>
  <c r="E232" i="5" s="1"/>
  <c r="E233" i="5" s="1"/>
  <c r="E234" i="5" s="1"/>
  <c r="E235" i="5" s="1"/>
  <c r="E236" i="5" s="1"/>
  <c r="B943" i="5"/>
  <c r="B480" i="5"/>
  <c r="B1565" i="5"/>
  <c r="B1008" i="5"/>
  <c r="B978" i="5"/>
  <c r="B376" i="5"/>
  <c r="B702" i="5"/>
  <c r="E703" i="5" s="1"/>
  <c r="E704" i="5" s="1"/>
  <c r="E705" i="5" s="1"/>
  <c r="E706" i="5" s="1"/>
  <c r="E707" i="5" s="1"/>
  <c r="E708" i="5" s="1"/>
  <c r="E709" i="5" s="1"/>
  <c r="E710" i="5" s="1"/>
  <c r="E711" i="5" s="1"/>
  <c r="E712" i="5" s="1"/>
  <c r="E713" i="5" s="1"/>
  <c r="E714" i="5" s="1"/>
  <c r="B468" i="5"/>
  <c r="B1312" i="5"/>
  <c r="E1313" i="5" s="1"/>
  <c r="B648" i="5"/>
  <c r="B1252" i="5"/>
  <c r="B676" i="5"/>
  <c r="B1484" i="5"/>
  <c r="B508" i="5"/>
  <c r="B513" i="4"/>
  <c r="B514" i="4" s="1"/>
  <c r="B515" i="4" s="1"/>
  <c r="A463" i="4"/>
  <c r="A464" i="4" s="1"/>
  <c r="A465" i="4" s="1"/>
  <c r="A466" i="4" s="1"/>
  <c r="A602" i="4"/>
  <c r="A1406" i="4"/>
  <c r="A1407" i="4" s="1"/>
  <c r="A1408" i="4" s="1"/>
  <c r="A1459" i="4"/>
  <c r="A1092" i="4"/>
  <c r="A1093" i="4" s="1"/>
  <c r="A1094" i="4" s="1"/>
  <c r="A1095" i="4" s="1"/>
  <c r="A1096" i="4" s="1"/>
  <c r="A1097" i="4" s="1"/>
  <c r="A1098" i="4" s="1"/>
  <c r="A1099" i="4" s="1"/>
  <c r="A1100" i="4" s="1"/>
  <c r="A1101" i="4" s="1"/>
  <c r="A1102" i="4" s="1"/>
  <c r="A1103" i="4" s="1"/>
  <c r="A1104" i="4" s="1"/>
  <c r="A1105" i="4" s="1"/>
  <c r="A1106" i="4" s="1"/>
  <c r="A1107" i="4" s="1"/>
  <c r="A1108" i="4" s="1"/>
  <c r="A1109" i="4" s="1"/>
  <c r="A1110" i="4" s="1"/>
  <c r="A1623" i="4"/>
  <c r="A748" i="4"/>
  <c r="A149" i="4"/>
  <c r="A1356" i="4"/>
  <c r="A1357" i="4" s="1"/>
  <c r="A1358" i="4" s="1"/>
  <c r="A504" i="4"/>
  <c r="A507" i="4" s="1"/>
  <c r="A508" i="4" s="1"/>
  <c r="A509" i="4" s="1"/>
  <c r="A510" i="4" s="1"/>
  <c r="A511" i="4" s="1"/>
  <c r="A512" i="4" s="1"/>
  <c r="A863" i="4"/>
  <c r="A864" i="4" s="1"/>
  <c r="A865" i="4" s="1"/>
  <c r="A866" i="4" s="1"/>
  <c r="A867" i="4" s="1"/>
  <c r="A868" i="4" s="1"/>
  <c r="A869" i="4" s="1"/>
  <c r="A699" i="4"/>
  <c r="A700" i="4" s="1"/>
  <c r="A701" i="4" s="1"/>
  <c r="A702" i="4" s="1"/>
  <c r="A703" i="4" s="1"/>
  <c r="A704" i="4" s="1"/>
  <c r="A253" i="4"/>
  <c r="C865" i="5"/>
  <c r="F865" i="5"/>
  <c r="C1200" i="5"/>
  <c r="F1200" i="5"/>
  <c r="C1519" i="5"/>
  <c r="F1519" i="5"/>
  <c r="E1519" i="5" s="1"/>
  <c r="C53" i="5"/>
  <c r="F53" i="5"/>
  <c r="C1391" i="5"/>
  <c r="F1391" i="5"/>
  <c r="C995" i="5"/>
  <c r="F995" i="5"/>
  <c r="C93" i="5"/>
  <c r="F93" i="5"/>
  <c r="C829" i="5"/>
  <c r="F829" i="5"/>
  <c r="C701" i="5"/>
  <c r="F701" i="5"/>
  <c r="C194" i="5"/>
  <c r="F194" i="5"/>
  <c r="C10" i="5"/>
  <c r="F10" i="5"/>
  <c r="E10" i="5" s="1"/>
  <c r="C1124" i="5"/>
  <c r="F1124" i="5"/>
  <c r="C110" i="5"/>
  <c r="F110" i="5"/>
  <c r="C366" i="5"/>
  <c r="F366" i="5"/>
  <c r="C1359" i="5"/>
  <c r="F1359" i="5"/>
  <c r="C516" i="5"/>
  <c r="F516" i="5"/>
  <c r="C779" i="5"/>
  <c r="F779" i="5"/>
  <c r="C1012" i="5"/>
  <c r="F1012" i="5"/>
  <c r="C769" i="5"/>
  <c r="F769" i="5"/>
  <c r="C605" i="5"/>
  <c r="F605" i="5"/>
  <c r="C151" i="5"/>
  <c r="F151" i="5"/>
  <c r="C375" i="5"/>
  <c r="F375" i="5"/>
  <c r="C324" i="5"/>
  <c r="F324" i="5"/>
  <c r="C1212" i="5"/>
  <c r="F1212" i="5"/>
  <c r="C284" i="5"/>
  <c r="F284" i="5"/>
  <c r="C364" i="5"/>
  <c r="F364" i="5"/>
  <c r="C1056" i="5"/>
  <c r="F1056" i="5"/>
  <c r="C1472" i="5"/>
  <c r="F1472" i="5"/>
  <c r="C1462" i="5"/>
  <c r="F1462" i="5"/>
  <c r="C12" i="5"/>
  <c r="F12" i="5"/>
  <c r="C1214" i="5"/>
  <c r="F1214" i="5"/>
  <c r="C433" i="5"/>
  <c r="F433" i="5"/>
  <c r="C326" i="5"/>
  <c r="F326" i="5"/>
  <c r="C1626" i="5"/>
  <c r="F1626" i="5"/>
  <c r="C236" i="5"/>
  <c r="F236" i="5"/>
  <c r="C536" i="5"/>
  <c r="F536" i="5"/>
  <c r="C993" i="5"/>
  <c r="F993" i="5"/>
  <c r="C767" i="5"/>
  <c r="F767" i="5"/>
  <c r="C256" i="5"/>
  <c r="F256" i="5"/>
  <c r="C192" i="5"/>
  <c r="F192" i="5"/>
  <c r="I436" i="5"/>
  <c r="H435" i="5"/>
  <c r="G434" i="5"/>
  <c r="G517" i="5"/>
  <c r="G994" i="5"/>
  <c r="B994" i="5"/>
  <c r="H831" i="5"/>
  <c r="G832" i="5"/>
  <c r="G285" i="5"/>
  <c r="B285" i="5"/>
  <c r="G780" i="5"/>
  <c r="B780" i="5"/>
  <c r="G94" i="5"/>
  <c r="B94" i="5"/>
  <c r="G365" i="5"/>
  <c r="B365" i="5"/>
  <c r="G325" i="5"/>
  <c r="B325" i="5"/>
  <c r="B1213" i="5"/>
  <c r="G1213" i="5"/>
  <c r="H518" i="5"/>
  <c r="I519" i="5"/>
  <c r="I782" i="5"/>
  <c r="H781" i="5"/>
  <c r="G257" i="5"/>
  <c r="B257" i="5"/>
  <c r="I287" i="5"/>
  <c r="H286" i="5"/>
  <c r="G768" i="5"/>
  <c r="B768" i="5"/>
  <c r="I259" i="5"/>
  <c r="H258" i="5"/>
  <c r="B193" i="5"/>
  <c r="G193" i="5"/>
  <c r="G1013" i="5"/>
  <c r="G537" i="5"/>
  <c r="H153" i="5"/>
  <c r="G154" i="5"/>
  <c r="H1628" i="5"/>
  <c r="G1629" i="5"/>
  <c r="G1201" i="5"/>
  <c r="B1201" i="5"/>
  <c r="H95" i="5"/>
  <c r="I96" i="5"/>
  <c r="H1014" i="5"/>
  <c r="I1015" i="5"/>
  <c r="I539" i="5"/>
  <c r="H538" i="5"/>
  <c r="G152" i="5"/>
  <c r="B152" i="5"/>
  <c r="B1627" i="5"/>
  <c r="G1627" i="5"/>
  <c r="H1202" i="5"/>
  <c r="G1203" i="5"/>
  <c r="G830" i="5"/>
  <c r="B830" i="5"/>
  <c r="G237" i="5"/>
  <c r="B237" i="5"/>
  <c r="G1520" i="5"/>
  <c r="B1520" i="5"/>
  <c r="H1058" i="5"/>
  <c r="I1059" i="5"/>
  <c r="H238" i="5"/>
  <c r="G239" i="5"/>
  <c r="H1521" i="5"/>
  <c r="I1522" i="5"/>
  <c r="B1057" i="5"/>
  <c r="G1057" i="5"/>
  <c r="B11" i="5"/>
  <c r="G11" i="5"/>
  <c r="B191" i="4"/>
  <c r="B192" i="4" s="1"/>
  <c r="B193" i="4" s="1"/>
  <c r="A194" i="4" s="1"/>
  <c r="B323" i="4"/>
  <c r="B324" i="4" s="1"/>
  <c r="B325" i="4" s="1"/>
  <c r="B603" i="4"/>
  <c r="B604" i="4" s="1"/>
  <c r="B605" i="4" s="1"/>
  <c r="B606" i="4" s="1"/>
  <c r="B607" i="4" s="1"/>
  <c r="B608" i="4" s="1"/>
  <c r="B609" i="4" s="1"/>
  <c r="B610" i="4" s="1"/>
  <c r="B611" i="4" s="1"/>
  <c r="B612" i="4" s="1"/>
  <c r="B613" i="4" s="1"/>
  <c r="A614" i="4" s="1"/>
  <c r="B363" i="4"/>
  <c r="A364" i="4" s="1"/>
  <c r="B1469" i="4"/>
  <c r="A1470" i="4" s="1"/>
  <c r="G1469" i="4"/>
  <c r="D1469" i="4" s="1"/>
  <c r="B1517" i="4"/>
  <c r="G1517" i="4"/>
  <c r="D1517" i="4" s="1"/>
  <c r="B108" i="4"/>
  <c r="G108" i="4"/>
  <c r="D108" i="4" s="1"/>
  <c r="B234" i="4"/>
  <c r="G234" i="4"/>
  <c r="D234" i="4" s="1"/>
  <c r="B777" i="4"/>
  <c r="G777" i="4"/>
  <c r="D777" i="4" s="1"/>
  <c r="B254" i="4"/>
  <c r="G254" i="4"/>
  <c r="D254" i="4" s="1"/>
  <c r="H1625" i="4"/>
  <c r="G1626" i="4"/>
  <c r="D1626" i="4" s="1"/>
  <c r="H151" i="4"/>
  <c r="G151" i="4" s="1"/>
  <c r="D151" i="4" s="1"/>
  <c r="G152" i="4"/>
  <c r="D152" i="4" s="1"/>
  <c r="B991" i="4"/>
  <c r="G991" i="4"/>
  <c r="D991" i="4" s="1"/>
  <c r="B373" i="4"/>
  <c r="B374" i="4" s="1"/>
  <c r="B375" i="4" s="1"/>
  <c r="B376" i="4" s="1"/>
  <c r="B377" i="4" s="1"/>
  <c r="B378" i="4" s="1"/>
  <c r="B379" i="4" s="1"/>
  <c r="B380" i="4" s="1"/>
  <c r="A381" i="4" s="1"/>
  <c r="G373" i="4"/>
  <c r="D373" i="4" s="1"/>
  <c r="H1200" i="4"/>
  <c r="G1201" i="4"/>
  <c r="D1201" i="4" s="1"/>
  <c r="B20" i="4"/>
  <c r="A21" i="4" s="1"/>
  <c r="A22" i="4" s="1"/>
  <c r="A23" i="4" s="1"/>
  <c r="A24" i="4" s="1"/>
  <c r="A25" i="4" s="1"/>
  <c r="A26" i="4" s="1"/>
  <c r="A27" i="4" s="1"/>
  <c r="A28" i="4" s="1"/>
  <c r="A29" i="4" s="1"/>
  <c r="G20" i="4"/>
  <c r="E20" i="4" s="1"/>
  <c r="B150" i="4"/>
  <c r="G150" i="4"/>
  <c r="D150" i="4" s="1"/>
  <c r="B1624" i="4"/>
  <c r="G1624" i="4"/>
  <c r="D1624" i="4" s="1"/>
  <c r="B827" i="4"/>
  <c r="A827" i="4" s="1"/>
  <c r="G827" i="4"/>
  <c r="D827" i="4" s="1"/>
  <c r="H992" i="4"/>
  <c r="G993" i="4"/>
  <c r="D993" i="4" s="1"/>
  <c r="B766" i="4"/>
  <c r="A767" i="4" s="1"/>
  <c r="G766" i="4"/>
  <c r="D766" i="4" s="1"/>
  <c r="B51" i="4"/>
  <c r="B52" i="4" s="1"/>
  <c r="A53" i="4" s="1"/>
  <c r="A54" i="4" s="1"/>
  <c r="A55" i="4" s="1"/>
  <c r="A56" i="4" s="1"/>
  <c r="A57" i="4" s="1"/>
  <c r="A58" i="4" s="1"/>
  <c r="A59" i="4" s="1"/>
  <c r="A60" i="4" s="1"/>
  <c r="B1055" i="4"/>
  <c r="A1055" i="4" s="1"/>
  <c r="G1055" i="4"/>
  <c r="D1055" i="4" s="1"/>
  <c r="B1199" i="4"/>
  <c r="G1199" i="4"/>
  <c r="D1199" i="4" s="1"/>
  <c r="B91" i="4"/>
  <c r="A91" i="4" s="1"/>
  <c r="G91" i="4"/>
  <c r="D91" i="4" s="1"/>
  <c r="B1010" i="4"/>
  <c r="G1010" i="4"/>
  <c r="D1010" i="4" s="1"/>
  <c r="B283" i="4"/>
  <c r="G283" i="4"/>
  <c r="D283" i="4" s="1"/>
  <c r="B8" i="4"/>
  <c r="G8" i="4"/>
  <c r="I829" i="4"/>
  <c r="H828" i="4"/>
  <c r="I236" i="4"/>
  <c r="H235" i="4"/>
  <c r="I1057" i="4"/>
  <c r="H1056" i="4"/>
  <c r="I93" i="4"/>
  <c r="H92" i="4"/>
  <c r="I537" i="4"/>
  <c r="H536" i="4"/>
  <c r="G536" i="4" s="1"/>
  <c r="D536" i="4" s="1"/>
  <c r="I517" i="4"/>
  <c r="H516" i="4"/>
  <c r="I1012" i="4"/>
  <c r="H1011" i="4"/>
  <c r="I285" i="4"/>
  <c r="H284" i="4"/>
  <c r="H9" i="4"/>
  <c r="I779" i="4"/>
  <c r="H778" i="4"/>
  <c r="I1519" i="4"/>
  <c r="H1518" i="4"/>
  <c r="I256" i="4"/>
  <c r="H255" i="4"/>
  <c r="I327" i="4" l="1"/>
  <c r="H326" i="4"/>
  <c r="G326" i="4" s="1"/>
  <c r="D326" i="4" s="1"/>
  <c r="A1176" i="4"/>
  <c r="B428" i="4"/>
  <c r="A428" i="4" s="1"/>
  <c r="I430" i="4"/>
  <c r="H429" i="4"/>
  <c r="A1199" i="4"/>
  <c r="G1177" i="4"/>
  <c r="D1177" i="4" s="1"/>
  <c r="B1177" i="4"/>
  <c r="A1237" i="4"/>
  <c r="A1238" i="4" s="1"/>
  <c r="A1239" i="4" s="1"/>
  <c r="A1240" i="4" s="1"/>
  <c r="B1359" i="4"/>
  <c r="B1360" i="4" s="1"/>
  <c r="A1361" i="4" s="1"/>
  <c r="A1362" i="4" s="1"/>
  <c r="A1363" i="4" s="1"/>
  <c r="A1364" i="4" s="1"/>
  <c r="A1365" i="4" s="1"/>
  <c r="A1366" i="4" s="1"/>
  <c r="A1367" i="4" s="1"/>
  <c r="A1368" i="4" s="1"/>
  <c r="A1369" i="4" s="1"/>
  <c r="A1370" i="4" s="1"/>
  <c r="H1360" i="4"/>
  <c r="G1360" i="4" s="1"/>
  <c r="D1360" i="4" s="1"/>
  <c r="G1361" i="4"/>
  <c r="D1361" i="4" s="1"/>
  <c r="A1409" i="4"/>
  <c r="I1411" i="4"/>
  <c r="H1410" i="4"/>
  <c r="G1410" i="4" s="1"/>
  <c r="D1410" i="4" s="1"/>
  <c r="I1326" i="4"/>
  <c r="H1325" i="4"/>
  <c r="G1325" i="4" s="1"/>
  <c r="D1325" i="4" s="1"/>
  <c r="A1323" i="4"/>
  <c r="A1324" i="4" s="1"/>
  <c r="A1644" i="4"/>
  <c r="A1645" i="4" s="1"/>
  <c r="A1646" i="4" s="1"/>
  <c r="A1647" i="4" s="1"/>
  <c r="A1648" i="4" s="1"/>
  <c r="A1517" i="4"/>
  <c r="A991" i="4"/>
  <c r="A234" i="4"/>
  <c r="E151" i="5"/>
  <c r="E509" i="5"/>
  <c r="E256" i="5"/>
  <c r="E257" i="5" s="1"/>
  <c r="E829" i="5"/>
  <c r="E767" i="5"/>
  <c r="E1626" i="5"/>
  <c r="A51" i="4"/>
  <c r="A52" i="4" s="1"/>
  <c r="A8" i="4"/>
  <c r="B109" i="4"/>
  <c r="B110" i="4" s="1"/>
  <c r="B111" i="4" s="1"/>
  <c r="A112" i="4" s="1"/>
  <c r="A113" i="4" s="1"/>
  <c r="A114" i="4" s="1"/>
  <c r="A115" i="4" s="1"/>
  <c r="A116" i="4" s="1"/>
  <c r="A117" i="4" s="1"/>
  <c r="A513" i="4"/>
  <c r="A514" i="4" s="1"/>
  <c r="A515" i="4" s="1"/>
  <c r="A615" i="4"/>
  <c r="A616" i="4" s="1"/>
  <c r="A617" i="4" s="1"/>
  <c r="A618" i="4" s="1"/>
  <c r="A619" i="4" s="1"/>
  <c r="A620" i="4" s="1"/>
  <c r="A622" i="4" s="1"/>
  <c r="A623" i="4" s="1"/>
  <c r="A624" i="4" s="1"/>
  <c r="A625" i="4" s="1"/>
  <c r="A626" i="4" s="1"/>
  <c r="A627" i="4" s="1"/>
  <c r="A628" i="4" s="1"/>
  <c r="A629" i="4" s="1"/>
  <c r="A630" i="4" s="1"/>
  <c r="A631" i="4" s="1"/>
  <c r="A632" i="4" s="1"/>
  <c r="A633" i="4" s="1"/>
  <c r="A634" i="4" s="1"/>
  <c r="A635" i="4" s="1"/>
  <c r="A637" i="4" s="1"/>
  <c r="A638" i="4" s="1"/>
  <c r="A639" i="4" s="1"/>
  <c r="A640" i="4" s="1"/>
  <c r="A641" i="4" s="1"/>
  <c r="A642" i="4" s="1"/>
  <c r="A643" i="4" s="1"/>
  <c r="A644" i="4" s="1"/>
  <c r="A645" i="4" s="1"/>
  <c r="A646" i="4" s="1"/>
  <c r="A647" i="4" s="1"/>
  <c r="A649" i="4" s="1"/>
  <c r="A650" i="4" s="1"/>
  <c r="A651" i="4" s="1"/>
  <c r="A652" i="4" s="1"/>
  <c r="A653" i="4" s="1"/>
  <c r="A654" i="4" s="1"/>
  <c r="A655" i="4" s="1"/>
  <c r="A657" i="4" s="1"/>
  <c r="A658" i="4" s="1"/>
  <c r="A659" i="4" s="1"/>
  <c r="A660" i="4" s="1"/>
  <c r="A661" i="4" s="1"/>
  <c r="A662" i="4" s="1"/>
  <c r="A663" i="4" s="1"/>
  <c r="A664" i="4" s="1"/>
  <c r="A666" i="4" s="1"/>
  <c r="A667" i="4" s="1"/>
  <c r="A668" i="4" s="1"/>
  <c r="A669" i="4" s="1"/>
  <c r="A670" i="4" s="1"/>
  <c r="A671" i="4" s="1"/>
  <c r="A672" i="4" s="1"/>
  <c r="A673" i="4" s="1"/>
  <c r="A674" i="4" s="1"/>
  <c r="A675" i="4" s="1"/>
  <c r="A676" i="4" s="1"/>
  <c r="A677" i="4" s="1"/>
  <c r="A382" i="4"/>
  <c r="A383" i="4" s="1"/>
  <c r="A384" i="4" s="1"/>
  <c r="A385" i="4" s="1"/>
  <c r="A386" i="4" s="1"/>
  <c r="A387" i="4" s="1"/>
  <c r="A388" i="4" s="1"/>
  <c r="A389" i="4" s="1"/>
  <c r="A390" i="4" s="1"/>
  <c r="A391" i="4" s="1"/>
  <c r="A392" i="4" s="1"/>
  <c r="A195" i="4"/>
  <c r="A196" i="4" s="1"/>
  <c r="A197" i="4" s="1"/>
  <c r="A198" i="4" s="1"/>
  <c r="A199" i="4" s="1"/>
  <c r="A200" i="4" s="1"/>
  <c r="A201" i="4" s="1"/>
  <c r="A768" i="4"/>
  <c r="A769" i="4" s="1"/>
  <c r="A770" i="4" s="1"/>
  <c r="A771" i="4" s="1"/>
  <c r="A772" i="4" s="1"/>
  <c r="A773" i="4" s="1"/>
  <c r="A774" i="4" s="1"/>
  <c r="A775" i="4" s="1"/>
  <c r="A776" i="4" s="1"/>
  <c r="A777" i="4" s="1"/>
  <c r="A1471" i="4"/>
  <c r="A1472" i="4" s="1"/>
  <c r="A1473" i="4" s="1"/>
  <c r="A1474" i="4" s="1"/>
  <c r="A1475" i="4" s="1"/>
  <c r="A1476" i="4" s="1"/>
  <c r="A1477" i="4" s="1"/>
  <c r="A1478" i="4" s="1"/>
  <c r="A1479" i="4" s="1"/>
  <c r="A1480" i="4" s="1"/>
  <c r="A1481" i="4" s="1"/>
  <c r="A365" i="4"/>
  <c r="A366" i="4" s="1"/>
  <c r="A367" i="4" s="1"/>
  <c r="A368" i="4" s="1"/>
  <c r="A369" i="4" s="1"/>
  <c r="A370" i="4" s="1"/>
  <c r="A371" i="4" s="1"/>
  <c r="A372" i="4" s="1"/>
  <c r="A373" i="4" s="1"/>
  <c r="A374" i="4" s="1"/>
  <c r="A375" i="4" s="1"/>
  <c r="A376" i="4" s="1"/>
  <c r="A377" i="4" s="1"/>
  <c r="A378" i="4" s="1"/>
  <c r="A379" i="4" s="1"/>
  <c r="A380" i="4" s="1"/>
  <c r="B509" i="5"/>
  <c r="B649" i="5"/>
  <c r="B1009" i="5"/>
  <c r="B77" i="5"/>
  <c r="B560" i="5"/>
  <c r="B308" i="5"/>
  <c r="B1581" i="5"/>
  <c r="B1098" i="5"/>
  <c r="B430" i="5"/>
  <c r="B1648" i="5"/>
  <c r="B1124" i="5"/>
  <c r="B394" i="5"/>
  <c r="B1361" i="5"/>
  <c r="B607" i="5"/>
  <c r="B850" i="5"/>
  <c r="B634" i="5"/>
  <c r="B585" i="5"/>
  <c r="B802" i="5"/>
  <c r="B1178" i="5"/>
  <c r="E1178" i="5" s="1"/>
  <c r="B42" i="5"/>
  <c r="B995" i="5"/>
  <c r="B677" i="5"/>
  <c r="B377" i="5"/>
  <c r="B1595" i="5"/>
  <c r="B179" i="5"/>
  <c r="B1039" i="5"/>
  <c r="B1285" i="5"/>
  <c r="E1285" i="5" s="1"/>
  <c r="E1286" i="5" s="1"/>
  <c r="E1287" i="5" s="1"/>
  <c r="E1288" i="5" s="1"/>
  <c r="E1289" i="5" s="1"/>
  <c r="E1290" i="5" s="1"/>
  <c r="E1291" i="5" s="1"/>
  <c r="E1292" i="5" s="1"/>
  <c r="B1688" i="5"/>
  <c r="B1497" i="5"/>
  <c r="B1146" i="5"/>
  <c r="B1412" i="5"/>
  <c r="B1325" i="5"/>
  <c r="E1325" i="5" s="1"/>
  <c r="B928" i="5"/>
  <c r="B1566" i="5"/>
  <c r="B481" i="5"/>
  <c r="B1214" i="5"/>
  <c r="B979" i="5"/>
  <c r="B1393" i="5"/>
  <c r="B691" i="5"/>
  <c r="B1232" i="5"/>
  <c r="B883" i="5"/>
  <c r="B194" i="5"/>
  <c r="B326" i="5"/>
  <c r="B944" i="5"/>
  <c r="B1662" i="5"/>
  <c r="B350" i="5"/>
  <c r="B1704" i="5"/>
  <c r="B909" i="5"/>
  <c r="B416" i="5"/>
  <c r="B1443" i="5"/>
  <c r="B867" i="5"/>
  <c r="A1469" i="4"/>
  <c r="A150" i="4"/>
  <c r="A323" i="4"/>
  <c r="A324" i="4" s="1"/>
  <c r="A325" i="4" s="1"/>
  <c r="A1624" i="4"/>
  <c r="A254" i="4"/>
  <c r="A766" i="4"/>
  <c r="A191" i="4"/>
  <c r="A192" i="4" s="1"/>
  <c r="A193" i="4" s="1"/>
  <c r="A603" i="4"/>
  <c r="A604" i="4" s="1"/>
  <c r="A605" i="4" s="1"/>
  <c r="A606" i="4" s="1"/>
  <c r="A607" i="4" s="1"/>
  <c r="A608" i="4" s="1"/>
  <c r="A609" i="4" s="1"/>
  <c r="A610" i="4" s="1"/>
  <c r="A611" i="4" s="1"/>
  <c r="A612" i="4" s="1"/>
  <c r="A613" i="4" s="1"/>
  <c r="C537" i="5"/>
  <c r="F537" i="5"/>
  <c r="C94" i="5"/>
  <c r="F94" i="5"/>
  <c r="C780" i="5"/>
  <c r="F780" i="5"/>
  <c r="C517" i="5"/>
  <c r="F517" i="5"/>
  <c r="C1057" i="5"/>
  <c r="F1057" i="5"/>
  <c r="C237" i="5"/>
  <c r="F237" i="5"/>
  <c r="E237" i="5" s="1"/>
  <c r="C152" i="5"/>
  <c r="F152" i="5"/>
  <c r="C1201" i="5"/>
  <c r="F1201" i="5"/>
  <c r="C193" i="5"/>
  <c r="F193" i="5"/>
  <c r="C434" i="5"/>
  <c r="F434" i="5"/>
  <c r="C239" i="5"/>
  <c r="F239" i="5"/>
  <c r="C1629" i="5"/>
  <c r="F1629" i="5"/>
  <c r="C257" i="5"/>
  <c r="F257" i="5"/>
  <c r="C325" i="5"/>
  <c r="F325" i="5"/>
  <c r="C285" i="5"/>
  <c r="F285" i="5"/>
  <c r="C1627" i="5"/>
  <c r="F1627" i="5"/>
  <c r="C994" i="5"/>
  <c r="F994" i="5"/>
  <c r="C1013" i="5"/>
  <c r="F1013" i="5"/>
  <c r="C830" i="5"/>
  <c r="F830" i="5"/>
  <c r="C768" i="5"/>
  <c r="F768" i="5"/>
  <c r="C1520" i="5"/>
  <c r="F1520" i="5"/>
  <c r="E1520" i="5" s="1"/>
  <c r="C1213" i="5"/>
  <c r="F1213" i="5"/>
  <c r="C832" i="5"/>
  <c r="F832" i="5"/>
  <c r="C11" i="5"/>
  <c r="F11" i="5"/>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E34" i="5" s="1"/>
  <c r="E35" i="5" s="1"/>
  <c r="E36" i="5" s="1"/>
  <c r="E37" i="5" s="1"/>
  <c r="E38" i="5" s="1"/>
  <c r="E39" i="5" s="1"/>
  <c r="E40" i="5" s="1"/>
  <c r="E41" i="5" s="1"/>
  <c r="E42" i="5" s="1"/>
  <c r="E43" i="5" s="1"/>
  <c r="E44" i="5" s="1"/>
  <c r="C1203" i="5"/>
  <c r="F1203" i="5"/>
  <c r="C154" i="5"/>
  <c r="F154" i="5"/>
  <c r="C365" i="5"/>
  <c r="F365" i="5"/>
  <c r="I437" i="5"/>
  <c r="H436" i="5"/>
  <c r="G435" i="5"/>
  <c r="H539" i="5"/>
  <c r="I540" i="5"/>
  <c r="B1628" i="5"/>
  <c r="G1628" i="5"/>
  <c r="H1059" i="5"/>
  <c r="G1060" i="5"/>
  <c r="B258" i="5"/>
  <c r="G258" i="5"/>
  <c r="B781" i="5"/>
  <c r="G781" i="5"/>
  <c r="H1015" i="5"/>
  <c r="G1016" i="5"/>
  <c r="B1058" i="5"/>
  <c r="G1058" i="5"/>
  <c r="B1202" i="5"/>
  <c r="G1202" i="5"/>
  <c r="G1014" i="5"/>
  <c r="G153" i="5"/>
  <c r="B153" i="5"/>
  <c r="H259" i="5"/>
  <c r="I260" i="5"/>
  <c r="H782" i="5"/>
  <c r="G783" i="5"/>
  <c r="G831" i="5"/>
  <c r="B831" i="5"/>
  <c r="I97" i="5"/>
  <c r="H96" i="5"/>
  <c r="H519" i="5"/>
  <c r="G520" i="5"/>
  <c r="G1521" i="5"/>
  <c r="B1521" i="5"/>
  <c r="B95" i="5"/>
  <c r="G95" i="5"/>
  <c r="G518" i="5"/>
  <c r="G538" i="5"/>
  <c r="B286" i="5"/>
  <c r="G286" i="5"/>
  <c r="H1522" i="5"/>
  <c r="I1523" i="5"/>
  <c r="B238" i="5"/>
  <c r="G238" i="5"/>
  <c r="H287" i="5"/>
  <c r="G288" i="5"/>
  <c r="H1057" i="4"/>
  <c r="G1058" i="4"/>
  <c r="D1058" i="4" s="1"/>
  <c r="B1056" i="4"/>
  <c r="A1056" i="4" s="1"/>
  <c r="G1056" i="4"/>
  <c r="D1056" i="4" s="1"/>
  <c r="B516" i="4"/>
  <c r="G516" i="4"/>
  <c r="D516" i="4" s="1"/>
  <c r="B1200" i="4"/>
  <c r="A1201" i="4" s="1"/>
  <c r="G1200" i="4"/>
  <c r="D1200" i="4" s="1"/>
  <c r="B1625" i="4"/>
  <c r="C48" i="6" s="1"/>
  <c r="G1625" i="4"/>
  <c r="D1625" i="4" s="1"/>
  <c r="B778" i="4"/>
  <c r="G778" i="4"/>
  <c r="D778" i="4" s="1"/>
  <c r="B992" i="4"/>
  <c r="B993" i="4" s="1"/>
  <c r="B994" i="4" s="1"/>
  <c r="A995" i="4" s="1"/>
  <c r="G992" i="4"/>
  <c r="D992" i="4" s="1"/>
  <c r="H10" i="4"/>
  <c r="G11" i="4"/>
  <c r="B828" i="4"/>
  <c r="A828" i="4" s="1"/>
  <c r="G828" i="4"/>
  <c r="D828" i="4" s="1"/>
  <c r="B9" i="4"/>
  <c r="G9" i="4"/>
  <c r="H517" i="4"/>
  <c r="G517" i="4" s="1"/>
  <c r="D517" i="4" s="1"/>
  <c r="G518" i="4"/>
  <c r="D518" i="4" s="1"/>
  <c r="H285" i="4"/>
  <c r="G285" i="4" s="1"/>
  <c r="D285" i="4" s="1"/>
  <c r="G286" i="4"/>
  <c r="D286" i="4" s="1"/>
  <c r="H829" i="4"/>
  <c r="G830" i="4"/>
  <c r="D830" i="4" s="1"/>
  <c r="B235" i="4"/>
  <c r="G235" i="4"/>
  <c r="D235" i="4" s="1"/>
  <c r="H236" i="4"/>
  <c r="G236" i="4" s="1"/>
  <c r="D236" i="4" s="1"/>
  <c r="G237" i="4"/>
  <c r="D237" i="4" s="1"/>
  <c r="B255" i="4"/>
  <c r="G255" i="4"/>
  <c r="D255" i="4" s="1"/>
  <c r="B284" i="4"/>
  <c r="G284" i="4"/>
  <c r="D284" i="4" s="1"/>
  <c r="B1518" i="4"/>
  <c r="G1518" i="4"/>
  <c r="D1518" i="4" s="1"/>
  <c r="B1011" i="4"/>
  <c r="G1011" i="4"/>
  <c r="D1011" i="4" s="1"/>
  <c r="B92" i="4"/>
  <c r="A92" i="4" s="1"/>
  <c r="G92" i="4"/>
  <c r="D92" i="4" s="1"/>
  <c r="B151" i="4"/>
  <c r="I1013" i="4"/>
  <c r="H1012" i="4"/>
  <c r="I780" i="4"/>
  <c r="H779" i="4"/>
  <c r="I1520" i="4"/>
  <c r="H1519" i="4"/>
  <c r="I94" i="4"/>
  <c r="H93" i="4"/>
  <c r="I257" i="4"/>
  <c r="H256" i="4"/>
  <c r="I538" i="4"/>
  <c r="I539" i="4" s="1"/>
  <c r="H537" i="4"/>
  <c r="G537" i="4" s="1"/>
  <c r="D537" i="4" s="1"/>
  <c r="A235" i="4" l="1"/>
  <c r="H327" i="4"/>
  <c r="G327" i="4" s="1"/>
  <c r="D327" i="4" s="1"/>
  <c r="I328" i="4"/>
  <c r="B326" i="4"/>
  <c r="G429" i="4"/>
  <c r="D429" i="4" s="1"/>
  <c r="B429" i="4"/>
  <c r="A429" i="4" s="1"/>
  <c r="I431" i="4"/>
  <c r="H430" i="4"/>
  <c r="I540" i="4"/>
  <c r="H539" i="4"/>
  <c r="G539" i="4" s="1"/>
  <c r="D539" i="4" s="1"/>
  <c r="B1178" i="4"/>
  <c r="B1179" i="4" s="1"/>
  <c r="A1180" i="4" s="1"/>
  <c r="A1181" i="4" s="1"/>
  <c r="A1182" i="4" s="1"/>
  <c r="A1183" i="4" s="1"/>
  <c r="A1184" i="4" s="1"/>
  <c r="A1185" i="4" s="1"/>
  <c r="A1186" i="4" s="1"/>
  <c r="A1187" i="4" s="1"/>
  <c r="A1188" i="4" s="1"/>
  <c r="A1189" i="4" s="1"/>
  <c r="A1177" i="4"/>
  <c r="B1325" i="4"/>
  <c r="A1325" i="4" s="1"/>
  <c r="I1412" i="4"/>
  <c r="H1411" i="4"/>
  <c r="G1411" i="4" s="1"/>
  <c r="D1411" i="4" s="1"/>
  <c r="G1327" i="4"/>
  <c r="D1327" i="4" s="1"/>
  <c r="H1326" i="4"/>
  <c r="G1326" i="4" s="1"/>
  <c r="D1326" i="4" s="1"/>
  <c r="A1359" i="4"/>
  <c r="A1360" i="4" s="1"/>
  <c r="B1410" i="4"/>
  <c r="A1518" i="4"/>
  <c r="E152" i="5"/>
  <c r="E153" i="5" s="1"/>
  <c r="E154" i="5" s="1"/>
  <c r="E1627" i="5"/>
  <c r="E768" i="5"/>
  <c r="E769" i="5" s="1"/>
  <c r="E770" i="5" s="1"/>
  <c r="E771" i="5" s="1"/>
  <c r="E772" i="5" s="1"/>
  <c r="E773" i="5" s="1"/>
  <c r="E774" i="5" s="1"/>
  <c r="E775" i="5" s="1"/>
  <c r="E776" i="5" s="1"/>
  <c r="E777" i="5" s="1"/>
  <c r="E778" i="5" s="1"/>
  <c r="E779" i="5" s="1"/>
  <c r="E780" i="5" s="1"/>
  <c r="E830" i="5"/>
  <c r="A9" i="4"/>
  <c r="A778" i="4"/>
  <c r="A1626" i="4"/>
  <c r="A1627" i="4" s="1"/>
  <c r="A1628" i="4" s="1"/>
  <c r="A1629" i="4" s="1"/>
  <c r="A1630" i="4" s="1"/>
  <c r="A1631" i="4" s="1"/>
  <c r="A1632" i="4" s="1"/>
  <c r="A1633" i="4" s="1"/>
  <c r="B152" i="4"/>
  <c r="A1202" i="4"/>
  <c r="A1203" i="4" s="1"/>
  <c r="A1204" i="4" s="1"/>
  <c r="A1205" i="4" s="1"/>
  <c r="A1206" i="4" s="1"/>
  <c r="A1207" i="4" s="1"/>
  <c r="A1208" i="4" s="1"/>
  <c r="A1209" i="4" s="1"/>
  <c r="A1210" i="4" s="1"/>
  <c r="A1211" i="4" s="1"/>
  <c r="A1212" i="4" s="1"/>
  <c r="A1213" i="4" s="1"/>
  <c r="A1214" i="4" s="1"/>
  <c r="A1215" i="4" s="1"/>
  <c r="A1216" i="4" s="1"/>
  <c r="A1217" i="4" s="1"/>
  <c r="A1218" i="4" s="1"/>
  <c r="A1219" i="4" s="1"/>
  <c r="A1220" i="4" s="1"/>
  <c r="A1221" i="4" s="1"/>
  <c r="A1222" i="4" s="1"/>
  <c r="A1223" i="4" s="1"/>
  <c r="A1224" i="4" s="1"/>
  <c r="A1225" i="4" s="1"/>
  <c r="A1226" i="4" s="1"/>
  <c r="A1227" i="4" s="1"/>
  <c r="A1228" i="4" s="1"/>
  <c r="A1229" i="4" s="1"/>
  <c r="A1230" i="4" s="1"/>
  <c r="A1231" i="4" s="1"/>
  <c r="A1232" i="4" s="1"/>
  <c r="A1233" i="4" s="1"/>
  <c r="A1234" i="4" s="1"/>
  <c r="A1235" i="4" s="1"/>
  <c r="A1236" i="4" s="1"/>
  <c r="A996" i="4"/>
  <c r="A997" i="4" s="1"/>
  <c r="A998" i="4" s="1"/>
  <c r="A999" i="4" s="1"/>
  <c r="A1000" i="4" s="1"/>
  <c r="A1001" i="4" s="1"/>
  <c r="A1002" i="4" s="1"/>
  <c r="A1003" i="4" s="1"/>
  <c r="A1004" i="4" s="1"/>
  <c r="A1005" i="4" s="1"/>
  <c r="A1006" i="4" s="1"/>
  <c r="A1007" i="4" s="1"/>
  <c r="A1008" i="4" s="1"/>
  <c r="A1009" i="4" s="1"/>
  <c r="A1010" i="4" s="1"/>
  <c r="A1011" i="4" s="1"/>
  <c r="A516" i="4"/>
  <c r="B1444" i="5"/>
  <c r="B1233" i="5"/>
  <c r="B1567" i="5"/>
  <c r="B851" i="5"/>
  <c r="B1663" i="5"/>
  <c r="B1215" i="5"/>
  <c r="B1010" i="5"/>
  <c r="B309" i="5"/>
  <c r="B929" i="5"/>
  <c r="B678" i="5"/>
  <c r="B608" i="5"/>
  <c r="B327" i="5"/>
  <c r="B1147" i="5"/>
  <c r="E1148" i="5" s="1"/>
  <c r="B417" i="5"/>
  <c r="B692" i="5"/>
  <c r="E693" i="5" s="1"/>
  <c r="E694" i="5" s="1"/>
  <c r="E695" i="5" s="1"/>
  <c r="E696" i="5" s="1"/>
  <c r="E697" i="5" s="1"/>
  <c r="E698" i="5" s="1"/>
  <c r="E699" i="5" s="1"/>
  <c r="E700" i="5" s="1"/>
  <c r="E701" i="5" s="1"/>
  <c r="E702" i="5" s="1"/>
  <c r="B1040" i="5"/>
  <c r="B910" i="5"/>
  <c r="B945" i="5"/>
  <c r="B195" i="5"/>
  <c r="B1394" i="5"/>
  <c r="B180" i="5"/>
  <c r="B586" i="5"/>
  <c r="B1125" i="5"/>
  <c r="E1126" i="5" s="1"/>
  <c r="E1127" i="5" s="1"/>
  <c r="E1128" i="5" s="1"/>
  <c r="E1129" i="5" s="1"/>
  <c r="E1130" i="5" s="1"/>
  <c r="E1131" i="5" s="1"/>
  <c r="E1132" i="5" s="1"/>
  <c r="E1133" i="5" s="1"/>
  <c r="E1134" i="5" s="1"/>
  <c r="E1135" i="5" s="1"/>
  <c r="B1498" i="5"/>
  <c r="E1498" i="5" s="1"/>
  <c r="E1499" i="5" s="1"/>
  <c r="E1500" i="5" s="1"/>
  <c r="E1501" i="5" s="1"/>
  <c r="E1502" i="5" s="1"/>
  <c r="E1503" i="5" s="1"/>
  <c r="E1504" i="5" s="1"/>
  <c r="E1505" i="5" s="1"/>
  <c r="E1506" i="5" s="1"/>
  <c r="E1507" i="5" s="1"/>
  <c r="E1508" i="5" s="1"/>
  <c r="B43" i="5"/>
  <c r="B832" i="5"/>
  <c r="B1326" i="5"/>
  <c r="E1326" i="5" s="1"/>
  <c r="B1689" i="5"/>
  <c r="B1179" i="5"/>
  <c r="E1179" i="5" s="1"/>
  <c r="E1180" i="5" s="1"/>
  <c r="E1181" i="5" s="1"/>
  <c r="E1182" i="5" s="1"/>
  <c r="E1183" i="5" s="1"/>
  <c r="E1184" i="5" s="1"/>
  <c r="E1185" i="5" s="1"/>
  <c r="E1186" i="5" s="1"/>
  <c r="E1187" i="5" s="1"/>
  <c r="E1188" i="5" s="1"/>
  <c r="E1189" i="5" s="1"/>
  <c r="E1190" i="5" s="1"/>
  <c r="E1191" i="5" s="1"/>
  <c r="E1192" i="5" s="1"/>
  <c r="E1193" i="5" s="1"/>
  <c r="E1194" i="5" s="1"/>
  <c r="E1195" i="5" s="1"/>
  <c r="E1196" i="5" s="1"/>
  <c r="E1197" i="5" s="1"/>
  <c r="E1198" i="5" s="1"/>
  <c r="E1199" i="5" s="1"/>
  <c r="E1200" i="5" s="1"/>
  <c r="E1201" i="5" s="1"/>
  <c r="E1202" i="5" s="1"/>
  <c r="E1203" i="5" s="1"/>
  <c r="E1204" i="5" s="1"/>
  <c r="E1205" i="5" s="1"/>
  <c r="E1206" i="5" s="1"/>
  <c r="E1207" i="5" s="1"/>
  <c r="E1208" i="5" s="1"/>
  <c r="E1209" i="5" s="1"/>
  <c r="E1210" i="5" s="1"/>
  <c r="E1211" i="5" s="1"/>
  <c r="E1212" i="5" s="1"/>
  <c r="E1213" i="5" s="1"/>
  <c r="E1214" i="5" s="1"/>
  <c r="E1215" i="5" s="1"/>
  <c r="B1362" i="5"/>
  <c r="B1099" i="5"/>
  <c r="B561" i="5"/>
  <c r="B351" i="5"/>
  <c r="B431" i="5"/>
  <c r="B378" i="5"/>
  <c r="B154" i="5"/>
  <c r="B868" i="5"/>
  <c r="B1705" i="5"/>
  <c r="B884" i="5"/>
  <c r="B980" i="5"/>
  <c r="B482" i="5"/>
  <c r="B1413" i="5"/>
  <c r="B1286" i="5"/>
  <c r="B1596" i="5"/>
  <c r="B996" i="5"/>
  <c r="B803" i="5"/>
  <c r="B635" i="5"/>
  <c r="B1649" i="5"/>
  <c r="B1582" i="5"/>
  <c r="B78" i="5"/>
  <c r="B510" i="5"/>
  <c r="E510" i="5" s="1"/>
  <c r="A151" i="4"/>
  <c r="A992" i="4"/>
  <c r="A993" i="4" s="1"/>
  <c r="A994" i="4" s="1"/>
  <c r="A1625" i="4"/>
  <c r="A1200" i="4"/>
  <c r="A255" i="4"/>
  <c r="C520" i="5"/>
  <c r="F520" i="5"/>
  <c r="C288" i="5"/>
  <c r="F288" i="5"/>
  <c r="C518" i="5"/>
  <c r="F518" i="5"/>
  <c r="C1016" i="5"/>
  <c r="F1016" i="5"/>
  <c r="C1628" i="5"/>
  <c r="F1628" i="5"/>
  <c r="C153" i="5"/>
  <c r="F153" i="5"/>
  <c r="C1060" i="5"/>
  <c r="F1060" i="5"/>
  <c r="C781" i="5"/>
  <c r="F781" i="5"/>
  <c r="C1058" i="5"/>
  <c r="F1058" i="5"/>
  <c r="C1014" i="5"/>
  <c r="F1014" i="5"/>
  <c r="C538" i="5"/>
  <c r="F538" i="5"/>
  <c r="C238" i="5"/>
  <c r="F238" i="5"/>
  <c r="E238" i="5" s="1"/>
  <c r="E239" i="5" s="1"/>
  <c r="E240" i="5" s="1"/>
  <c r="E241" i="5" s="1"/>
  <c r="E242" i="5" s="1"/>
  <c r="E243" i="5" s="1"/>
  <c r="E244" i="5" s="1"/>
  <c r="E245" i="5" s="1"/>
  <c r="E246" i="5" s="1"/>
  <c r="C95" i="5"/>
  <c r="F95" i="5"/>
  <c r="C831" i="5"/>
  <c r="F831" i="5"/>
  <c r="C783" i="5"/>
  <c r="F783" i="5"/>
  <c r="C1202" i="5"/>
  <c r="F1202" i="5"/>
  <c r="C258" i="5"/>
  <c r="F258" i="5"/>
  <c r="E258" i="5" s="1"/>
  <c r="C286" i="5"/>
  <c r="F286" i="5"/>
  <c r="C1521" i="5"/>
  <c r="F1521" i="5"/>
  <c r="E1521" i="5" s="1"/>
  <c r="C435" i="5"/>
  <c r="F435" i="5"/>
  <c r="G436" i="5"/>
  <c r="I438" i="5"/>
  <c r="H437" i="5"/>
  <c r="B287" i="5"/>
  <c r="G287" i="5"/>
  <c r="B782" i="5"/>
  <c r="G782" i="5"/>
  <c r="H260" i="5"/>
  <c r="I261" i="5"/>
  <c r="G519" i="5"/>
  <c r="G259" i="5"/>
  <c r="B259" i="5"/>
  <c r="G1059" i="5"/>
  <c r="B1059" i="5"/>
  <c r="G96" i="5"/>
  <c r="B96" i="5"/>
  <c r="G1015" i="5"/>
  <c r="I1524" i="5"/>
  <c r="H1523" i="5"/>
  <c r="H540" i="5"/>
  <c r="G541" i="5"/>
  <c r="H97" i="5"/>
  <c r="I98" i="5"/>
  <c r="B1522" i="5"/>
  <c r="G1522" i="5"/>
  <c r="G539" i="5"/>
  <c r="B93" i="4"/>
  <c r="A93" i="4" s="1"/>
  <c r="G93" i="4"/>
  <c r="D93" i="4" s="1"/>
  <c r="H1013" i="4"/>
  <c r="G1013" i="4" s="1"/>
  <c r="D1013" i="4" s="1"/>
  <c r="G1014" i="4"/>
  <c r="D1014" i="4" s="1"/>
  <c r="H538" i="4"/>
  <c r="G538" i="4" s="1"/>
  <c r="D538" i="4" s="1"/>
  <c r="B236" i="4"/>
  <c r="A237" i="4" s="1"/>
  <c r="H780" i="4"/>
  <c r="G780" i="4" s="1"/>
  <c r="D780" i="4" s="1"/>
  <c r="G781" i="4"/>
  <c r="D781" i="4" s="1"/>
  <c r="B1012" i="4"/>
  <c r="G1012" i="4"/>
  <c r="D1012" i="4" s="1"/>
  <c r="B10" i="4"/>
  <c r="A11" i="4" s="1"/>
  <c r="A12" i="4" s="1"/>
  <c r="A13" i="4" s="1"/>
  <c r="A14" i="4" s="1"/>
  <c r="A15" i="4" s="1"/>
  <c r="A16" i="4" s="1"/>
  <c r="A17" i="4" s="1"/>
  <c r="A18" i="4" s="1"/>
  <c r="A19" i="4" s="1"/>
  <c r="A20" i="4" s="1"/>
  <c r="G10" i="4"/>
  <c r="B1519" i="4"/>
  <c r="G1519" i="4"/>
  <c r="D1519" i="4" s="1"/>
  <c r="B285" i="4"/>
  <c r="B286" i="4" s="1"/>
  <c r="B287" i="4" s="1"/>
  <c r="B288" i="4" s="1"/>
  <c r="A289" i="4" s="1"/>
  <c r="B517" i="4"/>
  <c r="B518" i="4" s="1"/>
  <c r="B519" i="4" s="1"/>
  <c r="B520" i="4" s="1"/>
  <c r="B521" i="4" s="1"/>
  <c r="B522" i="4" s="1"/>
  <c r="B523" i="4" s="1"/>
  <c r="B524" i="4" s="1"/>
  <c r="B525" i="4" s="1"/>
  <c r="B526" i="4" s="1"/>
  <c r="B527" i="4" s="1"/>
  <c r="B528" i="4" s="1"/>
  <c r="B529" i="4" s="1"/>
  <c r="B530" i="4" s="1"/>
  <c r="B531" i="4" s="1"/>
  <c r="B532" i="4" s="1"/>
  <c r="B533" i="4" s="1"/>
  <c r="B534" i="4" s="1"/>
  <c r="B535" i="4" s="1"/>
  <c r="B536" i="4" s="1"/>
  <c r="B537" i="4" s="1"/>
  <c r="B256" i="4"/>
  <c r="G256" i="4"/>
  <c r="D256" i="4" s="1"/>
  <c r="B779" i="4"/>
  <c r="G779" i="4"/>
  <c r="D779" i="4" s="1"/>
  <c r="B829" i="4"/>
  <c r="B830" i="4" s="1"/>
  <c r="B831" i="4" s="1"/>
  <c r="B832" i="4" s="1"/>
  <c r="B833" i="4" s="1"/>
  <c r="B834" i="4" s="1"/>
  <c r="A835" i="4" s="1"/>
  <c r="G829" i="4"/>
  <c r="D829" i="4" s="1"/>
  <c r="B1057" i="4"/>
  <c r="B1058" i="4" s="1"/>
  <c r="B1059" i="4" s="1"/>
  <c r="B1060" i="4" s="1"/>
  <c r="B1061" i="4" s="1"/>
  <c r="B1062" i="4" s="1"/>
  <c r="B1063" i="4" s="1"/>
  <c r="B1064" i="4" s="1"/>
  <c r="B1065" i="4" s="1"/>
  <c r="B1066" i="4" s="1"/>
  <c r="A1067" i="4" s="1"/>
  <c r="G1057" i="4"/>
  <c r="D1057" i="4" s="1"/>
  <c r="I258" i="4"/>
  <c r="H257" i="4"/>
  <c r="I1521" i="4"/>
  <c r="H1520" i="4"/>
  <c r="I95" i="4"/>
  <c r="H94" i="4"/>
  <c r="B327" i="4" l="1"/>
  <c r="I329" i="4"/>
  <c r="H328" i="4"/>
  <c r="G328" i="4" s="1"/>
  <c r="D328" i="4" s="1"/>
  <c r="A326" i="4"/>
  <c r="G430" i="4"/>
  <c r="D430" i="4" s="1"/>
  <c r="B430" i="4"/>
  <c r="A430" i="4" s="1"/>
  <c r="I432" i="4"/>
  <c r="H431" i="4"/>
  <c r="H540" i="4"/>
  <c r="G540" i="4" s="1"/>
  <c r="D540" i="4" s="1"/>
  <c r="I541" i="4"/>
  <c r="A1178" i="4"/>
  <c r="A1179" i="4" s="1"/>
  <c r="I1413" i="4"/>
  <c r="H1412" i="4"/>
  <c r="G1412" i="4" s="1"/>
  <c r="D1412" i="4" s="1"/>
  <c r="B1326" i="4"/>
  <c r="B1327" i="4" s="1"/>
  <c r="B1328" i="4" s="1"/>
  <c r="A1329" i="4" s="1"/>
  <c r="A1330" i="4" s="1"/>
  <c r="A1331" i="4" s="1"/>
  <c r="A1332" i="4" s="1"/>
  <c r="A1333" i="4" s="1"/>
  <c r="A1334" i="4" s="1"/>
  <c r="A1335" i="4" s="1"/>
  <c r="A1336" i="4" s="1"/>
  <c r="A1337" i="4" s="1"/>
  <c r="A1338" i="4" s="1"/>
  <c r="A1339" i="4" s="1"/>
  <c r="A1340" i="4" s="1"/>
  <c r="A1341" i="4" s="1"/>
  <c r="A1342" i="4" s="1"/>
  <c r="A1343" i="4" s="1"/>
  <c r="A1344" i="4" s="1"/>
  <c r="A1345" i="4" s="1"/>
  <c r="A1346" i="4" s="1"/>
  <c r="A1347" i="4" s="1"/>
  <c r="B1411" i="4"/>
  <c r="B1412" i="4" s="1"/>
  <c r="A1410" i="4"/>
  <c r="A1519" i="4"/>
  <c r="A152" i="4"/>
  <c r="A779" i="4"/>
  <c r="E831" i="5"/>
  <c r="E832" i="5" s="1"/>
  <c r="E781" i="5"/>
  <c r="E1628" i="5"/>
  <c r="E1629" i="5" s="1"/>
  <c r="E1630" i="5" s="1"/>
  <c r="E1631" i="5" s="1"/>
  <c r="E1632" i="5" s="1"/>
  <c r="E1633" i="5" s="1"/>
  <c r="E1634" i="5" s="1"/>
  <c r="E1635" i="5" s="1"/>
  <c r="E1636" i="5" s="1"/>
  <c r="E1637" i="5" s="1"/>
  <c r="E1638" i="5" s="1"/>
  <c r="E1639" i="5" s="1"/>
  <c r="E1640" i="5" s="1"/>
  <c r="E1641" i="5" s="1"/>
  <c r="E1642" i="5" s="1"/>
  <c r="E1643" i="5" s="1"/>
  <c r="E1644" i="5" s="1"/>
  <c r="E1645" i="5" s="1"/>
  <c r="E1646" i="5" s="1"/>
  <c r="E1647" i="5" s="1"/>
  <c r="E1648" i="5" s="1"/>
  <c r="E1649" i="5" s="1"/>
  <c r="C59" i="6"/>
  <c r="C58" i="6"/>
  <c r="C47" i="6"/>
  <c r="C44" i="6"/>
  <c r="C6" i="6"/>
  <c r="C12" i="6"/>
  <c r="C65" i="6"/>
  <c r="C61" i="6"/>
  <c r="C50" i="6"/>
  <c r="C4" i="6"/>
  <c r="C49" i="6"/>
  <c r="C55" i="6"/>
  <c r="C15" i="6"/>
  <c r="C40" i="6"/>
  <c r="C8" i="6"/>
  <c r="C18" i="6"/>
  <c r="C20" i="6"/>
  <c r="C38" i="6"/>
  <c r="C52" i="6"/>
  <c r="C16" i="6"/>
  <c r="C57" i="6"/>
  <c r="C17" i="6"/>
  <c r="C42" i="6"/>
  <c r="C56" i="6"/>
  <c r="C41" i="6"/>
  <c r="C7" i="6"/>
  <c r="C60" i="6"/>
  <c r="C64" i="6"/>
  <c r="C46" i="6"/>
  <c r="C21" i="6"/>
  <c r="C39" i="6"/>
  <c r="C11" i="6"/>
  <c r="C53" i="6"/>
  <c r="C54" i="6"/>
  <c r="C19" i="6"/>
  <c r="C14" i="6"/>
  <c r="C43" i="6"/>
  <c r="C10" i="6"/>
  <c r="C5" i="6"/>
  <c r="A10" i="4"/>
  <c r="C3" i="6"/>
  <c r="C62" i="6"/>
  <c r="C9" i="6"/>
  <c r="C63" i="6"/>
  <c r="C13" i="6"/>
  <c r="C51" i="6"/>
  <c r="C2" i="6"/>
  <c r="B538" i="4"/>
  <c r="B539" i="4" s="1"/>
  <c r="B540" i="4" s="1"/>
  <c r="B153" i="4"/>
  <c r="A1012" i="4"/>
  <c r="A290" i="4"/>
  <c r="A291" i="4" s="1"/>
  <c r="A292" i="4" s="1"/>
  <c r="A293" i="4" s="1"/>
  <c r="A294" i="4" s="1"/>
  <c r="A295" i="4" s="1"/>
  <c r="A296" i="4" s="1"/>
  <c r="A297" i="4" s="1"/>
  <c r="A298" i="4" s="1"/>
  <c r="A299" i="4" s="1"/>
  <c r="A300" i="4" s="1"/>
  <c r="A301" i="4" s="1"/>
  <c r="A302" i="4" s="1"/>
  <c r="A303" i="4" s="1"/>
  <c r="A304" i="4" s="1"/>
  <c r="A305" i="4" s="1"/>
  <c r="A306" i="4" s="1"/>
  <c r="A307" i="4" s="1"/>
  <c r="A308" i="4" s="1"/>
  <c r="A309" i="4" s="1"/>
  <c r="A310" i="4" s="1"/>
  <c r="A311" i="4" s="1"/>
  <c r="A312" i="4" s="1"/>
  <c r="A1068" i="4"/>
  <c r="A1069" i="4" s="1"/>
  <c r="A1070" i="4" s="1"/>
  <c r="A1071" i="4" s="1"/>
  <c r="A1072" i="4" s="1"/>
  <c r="A1073" i="4" s="1"/>
  <c r="A1074" i="4" s="1"/>
  <c r="A1075" i="4" s="1"/>
  <c r="A1077" i="4" s="1"/>
  <c r="A1078" i="4" s="1"/>
  <c r="A1079" i="4" s="1"/>
  <c r="A1080" i="4" s="1"/>
  <c r="A1081" i="4" s="1"/>
  <c r="A1082" i="4" s="1"/>
  <c r="A1083" i="4" s="1"/>
  <c r="A238" i="4"/>
  <c r="A239" i="4" s="1"/>
  <c r="A240" i="4" s="1"/>
  <c r="A241" i="4" s="1"/>
  <c r="A242" i="4" s="1"/>
  <c r="A243" i="4" s="1"/>
  <c r="A244" i="4" s="1"/>
  <c r="A836" i="4"/>
  <c r="A837" i="4" s="1"/>
  <c r="A838" i="4" s="1"/>
  <c r="A839" i="4" s="1"/>
  <c r="A840" i="4" s="1"/>
  <c r="A841" i="4" s="1"/>
  <c r="A842" i="4" s="1"/>
  <c r="A843" i="4" s="1"/>
  <c r="A844" i="4" s="1"/>
  <c r="A845" i="4" s="1"/>
  <c r="A846" i="4" s="1"/>
  <c r="A847" i="4" s="1"/>
  <c r="A848" i="4" s="1"/>
  <c r="A849" i="4" s="1"/>
  <c r="A850" i="4" s="1"/>
  <c r="A851" i="4" s="1"/>
  <c r="A852" i="4" s="1"/>
  <c r="A853" i="4" s="1"/>
  <c r="A854" i="4" s="1"/>
  <c r="B783" i="5"/>
  <c r="B1287" i="5"/>
  <c r="B852" i="5"/>
  <c r="B1327" i="5"/>
  <c r="E1327" i="5" s="1"/>
  <c r="B1414" i="5"/>
  <c r="B352" i="5"/>
  <c r="E353" i="5" s="1"/>
  <c r="E354" i="5" s="1"/>
  <c r="E355" i="5" s="1"/>
  <c r="E356" i="5" s="1"/>
  <c r="E357" i="5" s="1"/>
  <c r="E358" i="5" s="1"/>
  <c r="E359" i="5" s="1"/>
  <c r="E360" i="5" s="1"/>
  <c r="E361" i="5" s="1"/>
  <c r="E362" i="5" s="1"/>
  <c r="E363" i="5" s="1"/>
  <c r="E364" i="5" s="1"/>
  <c r="E365" i="5" s="1"/>
  <c r="E366" i="5" s="1"/>
  <c r="E367" i="5" s="1"/>
  <c r="E368" i="5" s="1"/>
  <c r="E369" i="5" s="1"/>
  <c r="E370" i="5" s="1"/>
  <c r="E371" i="5" s="1"/>
  <c r="E372" i="5" s="1"/>
  <c r="E373" i="5" s="1"/>
  <c r="E374" i="5" s="1"/>
  <c r="E375" i="5" s="1"/>
  <c r="E376" i="5" s="1"/>
  <c r="E377" i="5" s="1"/>
  <c r="E378" i="5" s="1"/>
  <c r="E379" i="5" s="1"/>
  <c r="E380" i="5" s="1"/>
  <c r="E381" i="5" s="1"/>
  <c r="E382" i="5" s="1"/>
  <c r="E383" i="5" s="1"/>
  <c r="E384" i="5" s="1"/>
  <c r="E385" i="5" s="1"/>
  <c r="E386" i="5" s="1"/>
  <c r="E387" i="5" s="1"/>
  <c r="E388" i="5" s="1"/>
  <c r="E389" i="5" s="1"/>
  <c r="E390" i="5" s="1"/>
  <c r="E391" i="5" s="1"/>
  <c r="E392" i="5" s="1"/>
  <c r="E393" i="5" s="1"/>
  <c r="E394" i="5" s="1"/>
  <c r="E395" i="5" s="1"/>
  <c r="E396" i="5" s="1"/>
  <c r="E397" i="5" s="1"/>
  <c r="E398" i="5" s="1"/>
  <c r="E399" i="5" s="1"/>
  <c r="E400" i="5" s="1"/>
  <c r="E401" i="5" s="1"/>
  <c r="E402" i="5" s="1"/>
  <c r="E403" i="5" s="1"/>
  <c r="E404" i="5" s="1"/>
  <c r="E405" i="5" s="1"/>
  <c r="E406" i="5" s="1"/>
  <c r="E407" i="5" s="1"/>
  <c r="E408" i="5" s="1"/>
  <c r="E409" i="5" s="1"/>
  <c r="E410" i="5" s="1"/>
  <c r="E411" i="5" s="1"/>
  <c r="E412" i="5" s="1"/>
  <c r="E413" i="5" s="1"/>
  <c r="E414" i="5" s="1"/>
  <c r="E415" i="5" s="1"/>
  <c r="E416" i="5" s="1"/>
  <c r="E417" i="5" s="1"/>
  <c r="E418" i="5" s="1"/>
  <c r="E419" i="5" s="1"/>
  <c r="E420" i="5" s="1"/>
  <c r="E421" i="5" s="1"/>
  <c r="E422" i="5" s="1"/>
  <c r="E423" i="5" s="1"/>
  <c r="E424" i="5" s="1"/>
  <c r="E425" i="5" s="1"/>
  <c r="E426" i="5" s="1"/>
  <c r="E427" i="5" s="1"/>
  <c r="E428" i="5" s="1"/>
  <c r="E429" i="5" s="1"/>
  <c r="E430" i="5" s="1"/>
  <c r="E431" i="5" s="1"/>
  <c r="E432" i="5" s="1"/>
  <c r="B1011" i="5"/>
  <c r="B885" i="5"/>
  <c r="B1363" i="5"/>
  <c r="E1364" i="5" s="1"/>
  <c r="E1365" i="5" s="1"/>
  <c r="E1366" i="5" s="1"/>
  <c r="E1367" i="5" s="1"/>
  <c r="E1368" i="5" s="1"/>
  <c r="E1369" i="5" s="1"/>
  <c r="E1370" i="5" s="1"/>
  <c r="E1371" i="5" s="1"/>
  <c r="E1372" i="5" s="1"/>
  <c r="E1373" i="5" s="1"/>
  <c r="E1374" i="5" s="1"/>
  <c r="E1375" i="5" s="1"/>
  <c r="E1376" i="5" s="1"/>
  <c r="E1377" i="5" s="1"/>
  <c r="E1378" i="5" s="1"/>
  <c r="E1379" i="5" s="1"/>
  <c r="E1380" i="5" s="1"/>
  <c r="E1381" i="5" s="1"/>
  <c r="E1382" i="5" s="1"/>
  <c r="E1383" i="5" s="1"/>
  <c r="E1384" i="5" s="1"/>
  <c r="E1385" i="5" s="1"/>
  <c r="E1386" i="5" s="1"/>
  <c r="E1387" i="5" s="1"/>
  <c r="E1388" i="5" s="1"/>
  <c r="E1389" i="5" s="1"/>
  <c r="E1390" i="5" s="1"/>
  <c r="E1391" i="5" s="1"/>
  <c r="E1392" i="5" s="1"/>
  <c r="E1393" i="5" s="1"/>
  <c r="E1394" i="5" s="1"/>
  <c r="B833" i="5"/>
  <c r="B587" i="5"/>
  <c r="B946" i="5"/>
  <c r="B609" i="5"/>
  <c r="B1568" i="5"/>
  <c r="B79" i="5"/>
  <c r="B981" i="5"/>
  <c r="B1041" i="5"/>
  <c r="B1650" i="5"/>
  <c r="B155" i="5"/>
  <c r="E155" i="5" s="1"/>
  <c r="E156" i="5" s="1"/>
  <c r="E157" i="5" s="1"/>
  <c r="E158" i="5" s="1"/>
  <c r="B1180" i="5"/>
  <c r="B636" i="5"/>
  <c r="B1100" i="5"/>
  <c r="B288" i="5"/>
  <c r="B1706" i="5"/>
  <c r="B44" i="5"/>
  <c r="B181" i="5"/>
  <c r="B911" i="5"/>
  <c r="B679" i="5"/>
  <c r="B1216" i="5"/>
  <c r="E1216" i="5" s="1"/>
  <c r="B1234" i="5"/>
  <c r="B328" i="5"/>
  <c r="B511" i="5"/>
  <c r="E511" i="5" s="1"/>
  <c r="B379" i="5"/>
  <c r="B310" i="5"/>
  <c r="B1597" i="5"/>
  <c r="B1060" i="5"/>
  <c r="B483" i="5"/>
  <c r="B869" i="5"/>
  <c r="B432" i="5"/>
  <c r="B562" i="5"/>
  <c r="B1690" i="5"/>
  <c r="B1499" i="5"/>
  <c r="B1395" i="5"/>
  <c r="B930" i="5"/>
  <c r="E931" i="5" s="1"/>
  <c r="E932" i="5" s="1"/>
  <c r="E933" i="5" s="1"/>
  <c r="E934" i="5" s="1"/>
  <c r="E935" i="5" s="1"/>
  <c r="E936" i="5" s="1"/>
  <c r="E937" i="5" s="1"/>
  <c r="E938" i="5" s="1"/>
  <c r="E939" i="5" s="1"/>
  <c r="E940" i="5" s="1"/>
  <c r="E941" i="5" s="1"/>
  <c r="E942" i="5" s="1"/>
  <c r="E943" i="5" s="1"/>
  <c r="E944" i="5" s="1"/>
  <c r="E945" i="5" s="1"/>
  <c r="E946" i="5" s="1"/>
  <c r="B1664" i="5"/>
  <c r="B1445" i="5"/>
  <c r="A256" i="4"/>
  <c r="A517" i="4"/>
  <c r="A518" i="4" s="1"/>
  <c r="A519" i="4" s="1"/>
  <c r="A520" i="4" s="1"/>
  <c r="A521" i="4" s="1"/>
  <c r="A522" i="4" s="1"/>
  <c r="A523" i="4" s="1"/>
  <c r="A524" i="4" s="1"/>
  <c r="A525" i="4" s="1"/>
  <c r="A526" i="4" s="1"/>
  <c r="A527" i="4" s="1"/>
  <c r="A528" i="4" s="1"/>
  <c r="A529" i="4" s="1"/>
  <c r="A530" i="4" s="1"/>
  <c r="A531" i="4" s="1"/>
  <c r="A532" i="4" s="1"/>
  <c r="A533" i="4" s="1"/>
  <c r="A534" i="4" s="1"/>
  <c r="A535" i="4" s="1"/>
  <c r="A536" i="4" s="1"/>
  <c r="A537" i="4" s="1"/>
  <c r="A829" i="4"/>
  <c r="A830" i="4" s="1"/>
  <c r="A831" i="4" s="1"/>
  <c r="A832" i="4" s="1"/>
  <c r="A833" i="4" s="1"/>
  <c r="A834" i="4" s="1"/>
  <c r="A236" i="4"/>
  <c r="A1057" i="4"/>
  <c r="A1058" i="4" s="1"/>
  <c r="A1059" i="4" s="1"/>
  <c r="A1060" i="4" s="1"/>
  <c r="A1061" i="4" s="1"/>
  <c r="A1062" i="4" s="1"/>
  <c r="A1063" i="4" s="1"/>
  <c r="A1064" i="4" s="1"/>
  <c r="A1065" i="4" s="1"/>
  <c r="A1066" i="4" s="1"/>
  <c r="C541" i="5"/>
  <c r="F541" i="5"/>
  <c r="C782" i="5"/>
  <c r="F782" i="5"/>
  <c r="C1059" i="5"/>
  <c r="F1059" i="5"/>
  <c r="C259" i="5"/>
  <c r="F259" i="5"/>
  <c r="E259" i="5" s="1"/>
  <c r="C1522" i="5"/>
  <c r="F1522" i="5"/>
  <c r="E1522" i="5" s="1"/>
  <c r="C287" i="5"/>
  <c r="F287" i="5"/>
  <c r="C539" i="5"/>
  <c r="F539" i="5"/>
  <c r="C1015" i="5"/>
  <c r="F1015" i="5"/>
  <c r="C519" i="5"/>
  <c r="F519" i="5"/>
  <c r="C96" i="5"/>
  <c r="F96" i="5"/>
  <c r="C436" i="5"/>
  <c r="F436" i="5"/>
  <c r="G437" i="5"/>
  <c r="H438" i="5"/>
  <c r="G439" i="5"/>
  <c r="H98" i="5"/>
  <c r="G99" i="5"/>
  <c r="H261" i="5"/>
  <c r="G262" i="5"/>
  <c r="G97" i="5"/>
  <c r="B97" i="5"/>
  <c r="G260" i="5"/>
  <c r="B260" i="5"/>
  <c r="G540" i="5"/>
  <c r="B1523" i="5"/>
  <c r="G1523" i="5"/>
  <c r="I1525" i="5"/>
  <c r="H1524" i="5"/>
  <c r="B257" i="4"/>
  <c r="G257" i="4"/>
  <c r="D257" i="4" s="1"/>
  <c r="B94" i="4"/>
  <c r="A94" i="4" s="1"/>
  <c r="G94" i="4"/>
  <c r="D94" i="4" s="1"/>
  <c r="B780" i="4"/>
  <c r="B781" i="4" s="1"/>
  <c r="B782" i="4" s="1"/>
  <c r="B783" i="4" s="1"/>
  <c r="B784" i="4" s="1"/>
  <c r="B785" i="4" s="1"/>
  <c r="B786" i="4" s="1"/>
  <c r="B787" i="4" s="1"/>
  <c r="B788" i="4" s="1"/>
  <c r="B789" i="4" s="1"/>
  <c r="A790" i="4" s="1"/>
  <c r="B1013" i="4"/>
  <c r="B1520" i="4"/>
  <c r="G1520" i="4"/>
  <c r="D1520" i="4" s="1"/>
  <c r="I96" i="4"/>
  <c r="H95" i="4"/>
  <c r="I1522" i="4"/>
  <c r="H1521" i="4"/>
  <c r="I259" i="4"/>
  <c r="H258" i="4"/>
  <c r="B328" i="4" l="1"/>
  <c r="A327" i="4"/>
  <c r="I330" i="4"/>
  <c r="H329" i="4"/>
  <c r="G329" i="4" s="1"/>
  <c r="D329" i="4" s="1"/>
  <c r="G431" i="4"/>
  <c r="D431" i="4" s="1"/>
  <c r="B431" i="4"/>
  <c r="A431" i="4" s="1"/>
  <c r="I433" i="4"/>
  <c r="H432" i="4"/>
  <c r="I542" i="4"/>
  <c r="H541" i="4"/>
  <c r="G541" i="4" s="1"/>
  <c r="D541" i="4" s="1"/>
  <c r="B1014" i="4"/>
  <c r="B1015" i="4" s="1"/>
  <c r="B1016" i="4" s="1"/>
  <c r="B1017" i="4" s="1"/>
  <c r="B1018" i="4" s="1"/>
  <c r="B1019" i="4" s="1"/>
  <c r="B1020" i="4" s="1"/>
  <c r="B1021" i="4" s="1"/>
  <c r="B1022" i="4" s="1"/>
  <c r="B1023" i="4" s="1"/>
  <c r="B1024" i="4" s="1"/>
  <c r="A1025" i="4" s="1"/>
  <c r="A1026" i="4" s="1"/>
  <c r="A1027" i="4" s="1"/>
  <c r="A1028" i="4" s="1"/>
  <c r="A1029" i="4" s="1"/>
  <c r="A1030" i="4" s="1"/>
  <c r="A1031" i="4" s="1"/>
  <c r="A1032" i="4" s="1"/>
  <c r="A1033" i="4" s="1"/>
  <c r="A1034" i="4" s="1"/>
  <c r="A1035" i="4" s="1"/>
  <c r="A1036" i="4" s="1"/>
  <c r="A1037" i="4" s="1"/>
  <c r="A1038" i="4" s="1"/>
  <c r="A1039" i="4" s="1"/>
  <c r="A1040" i="4" s="1"/>
  <c r="A1411" i="4"/>
  <c r="A1412" i="4" s="1"/>
  <c r="H1413" i="4"/>
  <c r="G1413" i="4" s="1"/>
  <c r="D1413" i="4" s="1"/>
  <c r="I1414" i="4"/>
  <c r="A1326" i="4"/>
  <c r="A1327" i="4" s="1"/>
  <c r="A1328" i="4" s="1"/>
  <c r="A1520" i="4"/>
  <c r="A538" i="4"/>
  <c r="A539" i="4" s="1"/>
  <c r="A540" i="4" s="1"/>
  <c r="B41" i="6"/>
  <c r="E1328" i="5"/>
  <c r="E782" i="5"/>
  <c r="E783" i="5" s="1"/>
  <c r="E784" i="5" s="1"/>
  <c r="E833" i="5"/>
  <c r="E1395" i="5"/>
  <c r="E1396" i="5" s="1"/>
  <c r="E947" i="5"/>
  <c r="E1650" i="5"/>
  <c r="E1651" i="5" s="1"/>
  <c r="E1652" i="5" s="1"/>
  <c r="E1653" i="5" s="1"/>
  <c r="E1654" i="5" s="1"/>
  <c r="E1655" i="5" s="1"/>
  <c r="E1656" i="5" s="1"/>
  <c r="E1657" i="5" s="1"/>
  <c r="E1658" i="5" s="1"/>
  <c r="E1659" i="5" s="1"/>
  <c r="E1660" i="5" s="1"/>
  <c r="E1661" i="5" s="1"/>
  <c r="E1662" i="5" s="1"/>
  <c r="E1663" i="5" s="1"/>
  <c r="E1664" i="5" s="1"/>
  <c r="E1665" i="5" s="1"/>
  <c r="E1666" i="5" s="1"/>
  <c r="B17" i="6"/>
  <c r="B18" i="6" s="1"/>
  <c r="B19" i="6" s="1"/>
  <c r="B20" i="6" s="1"/>
  <c r="B21" i="6" s="1"/>
  <c r="B54" i="6"/>
  <c r="B55" i="6" s="1"/>
  <c r="B56" i="6" s="1"/>
  <c r="B154" i="4"/>
  <c r="A153" i="4"/>
  <c r="A791" i="4"/>
  <c r="A792" i="4" s="1"/>
  <c r="A793" i="4" s="1"/>
  <c r="A794" i="4" s="1"/>
  <c r="A795" i="4" s="1"/>
  <c r="A796" i="4" s="1"/>
  <c r="A797" i="4" s="1"/>
  <c r="A798" i="4" s="1"/>
  <c r="A799" i="4" s="1"/>
  <c r="A800" i="4" s="1"/>
  <c r="A801" i="4" s="1"/>
  <c r="A257" i="4"/>
  <c r="B1101" i="5"/>
  <c r="B1415" i="5"/>
  <c r="B1061" i="5"/>
  <c r="B1217" i="5"/>
  <c r="E1217" i="5" s="1"/>
  <c r="B886" i="5"/>
  <c r="B1328" i="5"/>
  <c r="B563" i="5"/>
  <c r="B1446" i="5"/>
  <c r="B433" i="5"/>
  <c r="E433" i="5" s="1"/>
  <c r="B512" i="5"/>
  <c r="E512" i="5" s="1"/>
  <c r="B45" i="5"/>
  <c r="E45" i="5" s="1"/>
  <c r="B637" i="5"/>
  <c r="B1651" i="5"/>
  <c r="B1569" i="5"/>
  <c r="B588" i="5"/>
  <c r="B853" i="5"/>
  <c r="B380" i="5"/>
  <c r="B947" i="5"/>
  <c r="B1012" i="5"/>
  <c r="B80" i="5"/>
  <c r="B1396" i="5"/>
  <c r="B329" i="5"/>
  <c r="B1181" i="5"/>
  <c r="B1042" i="5"/>
  <c r="B610" i="5"/>
  <c r="B834" i="5"/>
  <c r="B1288" i="5"/>
  <c r="B1691" i="5"/>
  <c r="B182" i="5"/>
  <c r="B1665" i="5"/>
  <c r="B1500" i="5"/>
  <c r="B870" i="5"/>
  <c r="B484" i="5"/>
  <c r="B311" i="5"/>
  <c r="B1235" i="5"/>
  <c r="E1236" i="5" s="1"/>
  <c r="E1237" i="5" s="1"/>
  <c r="E1238" i="5" s="1"/>
  <c r="E1239" i="5" s="1"/>
  <c r="E1240" i="5" s="1"/>
  <c r="E1241" i="5" s="1"/>
  <c r="E1242" i="5" s="1"/>
  <c r="E1243" i="5" s="1"/>
  <c r="E1244" i="5" s="1"/>
  <c r="E1245" i="5" s="1"/>
  <c r="E1246" i="5" s="1"/>
  <c r="E1247" i="5" s="1"/>
  <c r="E1248" i="5" s="1"/>
  <c r="E1249" i="5" s="1"/>
  <c r="E1250" i="5" s="1"/>
  <c r="E1251" i="5" s="1"/>
  <c r="E1252" i="5" s="1"/>
  <c r="E1253" i="5" s="1"/>
  <c r="E1254" i="5" s="1"/>
  <c r="E1255" i="5" s="1"/>
  <c r="E1256" i="5" s="1"/>
  <c r="E1257" i="5" s="1"/>
  <c r="E1258" i="5" s="1"/>
  <c r="E1259" i="5" s="1"/>
  <c r="E1260" i="5" s="1"/>
  <c r="E1261" i="5" s="1"/>
  <c r="E1262" i="5" s="1"/>
  <c r="E1263" i="5" s="1"/>
  <c r="E1264" i="5" s="1"/>
  <c r="E1265" i="5" s="1"/>
  <c r="E1266" i="5" s="1"/>
  <c r="E1267" i="5" s="1"/>
  <c r="E1268" i="5" s="1"/>
  <c r="B912" i="5"/>
  <c r="B289" i="5"/>
  <c r="B156" i="5"/>
  <c r="B982" i="5"/>
  <c r="B784" i="5"/>
  <c r="A780" i="4"/>
  <c r="A781" i="4" s="1"/>
  <c r="A782" i="4" s="1"/>
  <c r="A783" i="4" s="1"/>
  <c r="A784" i="4" s="1"/>
  <c r="A785" i="4" s="1"/>
  <c r="A786" i="4" s="1"/>
  <c r="A787" i="4" s="1"/>
  <c r="A788" i="4" s="1"/>
  <c r="A789" i="4" s="1"/>
  <c r="A1013" i="4"/>
  <c r="C262" i="5"/>
  <c r="F262" i="5"/>
  <c r="C99" i="5"/>
  <c r="F99" i="5"/>
  <c r="C97" i="5"/>
  <c r="F97" i="5"/>
  <c r="C540" i="5"/>
  <c r="F540" i="5"/>
  <c r="C439" i="5"/>
  <c r="F439" i="5"/>
  <c r="C437" i="5"/>
  <c r="F437" i="5"/>
  <c r="C1523" i="5"/>
  <c r="F1523" i="5"/>
  <c r="E1523" i="5" s="1"/>
  <c r="C260" i="5"/>
  <c r="F260" i="5"/>
  <c r="E260" i="5" s="1"/>
  <c r="G438" i="5"/>
  <c r="G1524" i="5"/>
  <c r="B1524" i="5"/>
  <c r="G261" i="5"/>
  <c r="B261" i="5"/>
  <c r="H1525" i="5"/>
  <c r="I1526" i="5"/>
  <c r="G98" i="5"/>
  <c r="B98" i="5"/>
  <c r="H96" i="4"/>
  <c r="G96" i="4" s="1"/>
  <c r="D96" i="4" s="1"/>
  <c r="G97" i="4"/>
  <c r="D97" i="4" s="1"/>
  <c r="B1521" i="4"/>
  <c r="G1521" i="4"/>
  <c r="D1521" i="4" s="1"/>
  <c r="B95" i="4"/>
  <c r="G95" i="4"/>
  <c r="D95" i="4" s="1"/>
  <c r="B258" i="4"/>
  <c r="G258" i="4"/>
  <c r="D258" i="4" s="1"/>
  <c r="H259" i="4"/>
  <c r="G260" i="4"/>
  <c r="D260" i="4" s="1"/>
  <c r="I1523" i="4"/>
  <c r="H1522" i="4"/>
  <c r="B329" i="4" l="1"/>
  <c r="A328" i="4"/>
  <c r="A329" i="4" s="1"/>
  <c r="H330" i="4"/>
  <c r="G330" i="4" s="1"/>
  <c r="D330" i="4" s="1"/>
  <c r="I331" i="4"/>
  <c r="A1014" i="4"/>
  <c r="A1015" i="4" s="1"/>
  <c r="A1016" i="4" s="1"/>
  <c r="A1017" i="4" s="1"/>
  <c r="A1018" i="4" s="1"/>
  <c r="A1019" i="4" s="1"/>
  <c r="A1020" i="4" s="1"/>
  <c r="A1021" i="4" s="1"/>
  <c r="A1022" i="4" s="1"/>
  <c r="A1023" i="4" s="1"/>
  <c r="A1024" i="4" s="1"/>
  <c r="G432" i="4"/>
  <c r="D432" i="4" s="1"/>
  <c r="B432" i="4"/>
  <c r="A432" i="4" s="1"/>
  <c r="I434" i="4"/>
  <c r="H433" i="4"/>
  <c r="I543" i="4"/>
  <c r="H542" i="4"/>
  <c r="G542" i="4" s="1"/>
  <c r="D542" i="4" s="1"/>
  <c r="B541" i="4"/>
  <c r="H1414" i="4"/>
  <c r="G1414" i="4" s="1"/>
  <c r="D1414" i="4" s="1"/>
  <c r="G1415" i="4"/>
  <c r="D1415" i="4" s="1"/>
  <c r="B1413" i="4"/>
  <c r="B1414" i="4" s="1"/>
  <c r="B1415" i="4" s="1"/>
  <c r="B1416" i="4" s="1"/>
  <c r="B1417" i="4" s="1"/>
  <c r="A1418" i="4" s="1"/>
  <c r="A1419" i="4" s="1"/>
  <c r="A1420" i="4" s="1"/>
  <c r="A1421" i="4" s="1"/>
  <c r="A1422" i="4" s="1"/>
  <c r="A1423" i="4" s="1"/>
  <c r="A1424" i="4" s="1"/>
  <c r="A1425" i="4" s="1"/>
  <c r="A1426" i="4" s="1"/>
  <c r="A1427" i="4" s="1"/>
  <c r="A1521" i="4"/>
  <c r="A258" i="4"/>
  <c r="E834" i="5"/>
  <c r="B96" i="4"/>
  <c r="E46" i="5"/>
  <c r="A95" i="4"/>
  <c r="A154" i="4"/>
  <c r="B155" i="4"/>
  <c r="B948" i="5"/>
  <c r="E948" i="5" s="1"/>
  <c r="B1570" i="5"/>
  <c r="E1571" i="5" s="1"/>
  <c r="E1572" i="5" s="1"/>
  <c r="E1573" i="5" s="1"/>
  <c r="E1574" i="5" s="1"/>
  <c r="E1575" i="5" s="1"/>
  <c r="E1576" i="5" s="1"/>
  <c r="E1577" i="5" s="1"/>
  <c r="E1578" i="5" s="1"/>
  <c r="E1579" i="5" s="1"/>
  <c r="E1580" i="5" s="1"/>
  <c r="E1581" i="5" s="1"/>
  <c r="E1582" i="5" s="1"/>
  <c r="E1583" i="5" s="1"/>
  <c r="E1584" i="5" s="1"/>
  <c r="E1585" i="5" s="1"/>
  <c r="E1586" i="5" s="1"/>
  <c r="E1587" i="5" s="1"/>
  <c r="E1588" i="5" s="1"/>
  <c r="E1589" i="5" s="1"/>
  <c r="E1590" i="5" s="1"/>
  <c r="E1591" i="5" s="1"/>
  <c r="E1592" i="5" s="1"/>
  <c r="E1593" i="5" s="1"/>
  <c r="E1594" i="5" s="1"/>
  <c r="E1595" i="5" s="1"/>
  <c r="E1596" i="5" s="1"/>
  <c r="E1597" i="5" s="1"/>
  <c r="E1598" i="5" s="1"/>
  <c r="E1599" i="5" s="1"/>
  <c r="E1600" i="5" s="1"/>
  <c r="E1601" i="5" s="1"/>
  <c r="E1602" i="5" s="1"/>
  <c r="E1603" i="5" s="1"/>
  <c r="E1604" i="5" s="1"/>
  <c r="E1605" i="5" s="1"/>
  <c r="E1606" i="5" s="1"/>
  <c r="E1607" i="5" s="1"/>
  <c r="E1608" i="5" s="1"/>
  <c r="E1609" i="5" s="1"/>
  <c r="B564" i="5"/>
  <c r="B913" i="5"/>
  <c r="B871" i="5"/>
  <c r="B1692" i="5"/>
  <c r="B262" i="5"/>
  <c r="B1397" i="5"/>
  <c r="E1397" i="5" s="1"/>
  <c r="B381" i="5"/>
  <c r="B513" i="5"/>
  <c r="E513" i="5" s="1"/>
  <c r="B1329" i="5"/>
  <c r="E1329" i="5" s="1"/>
  <c r="E1330" i="5" s="1"/>
  <c r="E1331" i="5" s="1"/>
  <c r="B1062" i="5"/>
  <c r="B983" i="5"/>
  <c r="E984" i="5" s="1"/>
  <c r="E985" i="5" s="1"/>
  <c r="E986" i="5" s="1"/>
  <c r="E987" i="5" s="1"/>
  <c r="E988" i="5" s="1"/>
  <c r="E989" i="5" s="1"/>
  <c r="E990" i="5" s="1"/>
  <c r="E991" i="5" s="1"/>
  <c r="E992" i="5" s="1"/>
  <c r="E993" i="5" s="1"/>
  <c r="E994" i="5" s="1"/>
  <c r="E995" i="5" s="1"/>
  <c r="E996" i="5" s="1"/>
  <c r="E997" i="5" s="1"/>
  <c r="E998" i="5" s="1"/>
  <c r="E999" i="5" s="1"/>
  <c r="E1000" i="5" s="1"/>
  <c r="E1001" i="5" s="1"/>
  <c r="E1002" i="5" s="1"/>
  <c r="E1003" i="5" s="1"/>
  <c r="E1004" i="5" s="1"/>
  <c r="E1005" i="5" s="1"/>
  <c r="E1006" i="5" s="1"/>
  <c r="E1007" i="5" s="1"/>
  <c r="E1008" i="5" s="1"/>
  <c r="E1009" i="5" s="1"/>
  <c r="E1010" i="5" s="1"/>
  <c r="E1011" i="5" s="1"/>
  <c r="E1012" i="5" s="1"/>
  <c r="E1013" i="5" s="1"/>
  <c r="B1289" i="5"/>
  <c r="B434" i="5"/>
  <c r="E434" i="5" s="1"/>
  <c r="B485" i="5"/>
  <c r="B81" i="5"/>
  <c r="B854" i="5"/>
  <c r="B887" i="5"/>
  <c r="B1416" i="5"/>
  <c r="B611" i="5"/>
  <c r="B785" i="5"/>
  <c r="E785" i="5" s="1"/>
  <c r="B157" i="5"/>
  <c r="B312" i="5"/>
  <c r="B1666" i="5"/>
  <c r="B835" i="5"/>
  <c r="B330" i="5"/>
  <c r="B1013" i="5"/>
  <c r="B1447" i="5"/>
  <c r="B290" i="5"/>
  <c r="E291" i="5" s="1"/>
  <c r="E292" i="5" s="1"/>
  <c r="E293" i="5" s="1"/>
  <c r="E294" i="5" s="1"/>
  <c r="E295" i="5" s="1"/>
  <c r="E296" i="5" s="1"/>
  <c r="E297" i="5" s="1"/>
  <c r="E298" i="5" s="1"/>
  <c r="E299" i="5" s="1"/>
  <c r="E300" i="5" s="1"/>
  <c r="E301" i="5" s="1"/>
  <c r="E302" i="5" s="1"/>
  <c r="E303" i="5" s="1"/>
  <c r="E304" i="5" s="1"/>
  <c r="E305" i="5" s="1"/>
  <c r="E306" i="5" s="1"/>
  <c r="E307" i="5" s="1"/>
  <c r="E308" i="5" s="1"/>
  <c r="E309" i="5" s="1"/>
  <c r="E310" i="5" s="1"/>
  <c r="E311" i="5" s="1"/>
  <c r="E312" i="5" s="1"/>
  <c r="E313" i="5" s="1"/>
  <c r="E314" i="5" s="1"/>
  <c r="B99" i="5"/>
  <c r="B589" i="5"/>
  <c r="B46" i="5"/>
  <c r="B1218" i="5"/>
  <c r="E1218" i="5" s="1"/>
  <c r="B1102" i="5"/>
  <c r="C98" i="5"/>
  <c r="F98" i="5"/>
  <c r="C261" i="5"/>
  <c r="F261" i="5"/>
  <c r="E261" i="5" s="1"/>
  <c r="E262" i="5" s="1"/>
  <c r="E263" i="5" s="1"/>
  <c r="E264" i="5" s="1"/>
  <c r="E265" i="5" s="1"/>
  <c r="E266" i="5" s="1"/>
  <c r="E267" i="5" s="1"/>
  <c r="E268" i="5" s="1"/>
  <c r="E269" i="5" s="1"/>
  <c r="E270" i="5" s="1"/>
  <c r="E271" i="5" s="1"/>
  <c r="E272" i="5" s="1"/>
  <c r="E273" i="5" s="1"/>
  <c r="C1524" i="5"/>
  <c r="F1524" i="5"/>
  <c r="E1524" i="5" s="1"/>
  <c r="C438" i="5"/>
  <c r="F438" i="5"/>
  <c r="H1526" i="5"/>
  <c r="I1527" i="5"/>
  <c r="G1525" i="5"/>
  <c r="B1525" i="5"/>
  <c r="B1522" i="4"/>
  <c r="G1522" i="4"/>
  <c r="D1522" i="4" s="1"/>
  <c r="B259" i="4"/>
  <c r="B260" i="4" s="1"/>
  <c r="B261" i="4" s="1"/>
  <c r="B262" i="4" s="1"/>
  <c r="B263" i="4" s="1"/>
  <c r="B264" i="4" s="1"/>
  <c r="B265" i="4" s="1"/>
  <c r="B266" i="4" s="1"/>
  <c r="B267" i="4" s="1"/>
  <c r="B268" i="4" s="1"/>
  <c r="B269" i="4" s="1"/>
  <c r="B270" i="4" s="1"/>
  <c r="B271" i="4" s="1"/>
  <c r="A272" i="4" s="1"/>
  <c r="G259" i="4"/>
  <c r="D259" i="4" s="1"/>
  <c r="I1524" i="4"/>
  <c r="H1523" i="4"/>
  <c r="H331" i="4" l="1"/>
  <c r="G331" i="4" s="1"/>
  <c r="D331" i="4" s="1"/>
  <c r="I332" i="4"/>
  <c r="B330" i="4"/>
  <c r="B331" i="4" s="1"/>
  <c r="G433" i="4"/>
  <c r="D433" i="4" s="1"/>
  <c r="B433" i="4"/>
  <c r="A433" i="4" s="1"/>
  <c r="I435" i="4"/>
  <c r="H434" i="4"/>
  <c r="B542" i="4"/>
  <c r="A541" i="4"/>
  <c r="I544" i="4"/>
  <c r="H543" i="4"/>
  <c r="G543" i="4" s="1"/>
  <c r="D543" i="4" s="1"/>
  <c r="A1413" i="4"/>
  <c r="A1414" i="4" s="1"/>
  <c r="A1415" i="4" s="1"/>
  <c r="A1416" i="4" s="1"/>
  <c r="A1417" i="4" s="1"/>
  <c r="A1522" i="4"/>
  <c r="A96" i="4"/>
  <c r="B97" i="4"/>
  <c r="E835" i="5"/>
  <c r="E836" i="5" s="1"/>
  <c r="B156" i="4"/>
  <c r="A155" i="4"/>
  <c r="A273" i="4"/>
  <c r="A274" i="4" s="1"/>
  <c r="A275" i="4" s="1"/>
  <c r="A276" i="4" s="1"/>
  <c r="A277" i="4" s="1"/>
  <c r="A278" i="4" s="1"/>
  <c r="A279" i="4" s="1"/>
  <c r="A280" i="4" s="1"/>
  <c r="A281" i="4" s="1"/>
  <c r="A282" i="4" s="1"/>
  <c r="A283" i="4" s="1"/>
  <c r="A284" i="4" s="1"/>
  <c r="A285" i="4" s="1"/>
  <c r="A286" i="4" s="1"/>
  <c r="A287" i="4" s="1"/>
  <c r="A288" i="4" s="1"/>
  <c r="B435" i="5"/>
  <c r="E435" i="5" s="1"/>
  <c r="B47" i="5"/>
  <c r="E47" i="5" s="1"/>
  <c r="B836" i="5"/>
  <c r="E837" i="5" s="1"/>
  <c r="E838" i="5" s="1"/>
  <c r="E839" i="5" s="1"/>
  <c r="E840" i="5" s="1"/>
  <c r="E841" i="5" s="1"/>
  <c r="E842" i="5" s="1"/>
  <c r="E843" i="5" s="1"/>
  <c r="E844" i="5" s="1"/>
  <c r="E845" i="5" s="1"/>
  <c r="E846" i="5" s="1"/>
  <c r="E847" i="5" s="1"/>
  <c r="E848" i="5" s="1"/>
  <c r="E849" i="5" s="1"/>
  <c r="E850" i="5" s="1"/>
  <c r="E851" i="5" s="1"/>
  <c r="E852" i="5" s="1"/>
  <c r="E853" i="5" s="1"/>
  <c r="E854" i="5" s="1"/>
  <c r="E855" i="5" s="1"/>
  <c r="E856" i="5" s="1"/>
  <c r="B786" i="5"/>
  <c r="E786" i="5" s="1"/>
  <c r="B514" i="5"/>
  <c r="E514" i="5" s="1"/>
  <c r="B263" i="5"/>
  <c r="B914" i="5"/>
  <c r="B565" i="5"/>
  <c r="B590" i="5"/>
  <c r="B1448" i="5"/>
  <c r="B1667" i="5"/>
  <c r="E1667" i="5" s="1"/>
  <c r="B612" i="5"/>
  <c r="B855" i="5"/>
  <c r="B1014" i="5"/>
  <c r="E1014" i="5" s="1"/>
  <c r="E1015" i="5" s="1"/>
  <c r="E1016" i="5" s="1"/>
  <c r="E1017" i="5" s="1"/>
  <c r="E1018" i="5" s="1"/>
  <c r="E1019" i="5" s="1"/>
  <c r="E1020" i="5" s="1"/>
  <c r="E1021" i="5" s="1"/>
  <c r="B82" i="5"/>
  <c r="B1103" i="5"/>
  <c r="B100" i="5"/>
  <c r="E101" i="5" s="1"/>
  <c r="E102" i="5" s="1"/>
  <c r="E103" i="5" s="1"/>
  <c r="E104" i="5" s="1"/>
  <c r="E105" i="5" s="1"/>
  <c r="E106" i="5" s="1"/>
  <c r="E107" i="5" s="1"/>
  <c r="E108" i="5" s="1"/>
  <c r="E109" i="5" s="1"/>
  <c r="E110" i="5" s="1"/>
  <c r="B313" i="5"/>
  <c r="B1417" i="5"/>
  <c r="B1290" i="5"/>
  <c r="B1063" i="5"/>
  <c r="B382" i="5"/>
  <c r="B1219" i="5"/>
  <c r="E1219" i="5" s="1"/>
  <c r="E1220" i="5" s="1"/>
  <c r="E1221" i="5" s="1"/>
  <c r="E1222" i="5" s="1"/>
  <c r="E1223" i="5" s="1"/>
  <c r="E1224" i="5" s="1"/>
  <c r="E1225" i="5" s="1"/>
  <c r="E1226" i="5" s="1"/>
  <c r="E1227" i="5" s="1"/>
  <c r="E1228" i="5" s="1"/>
  <c r="E1229" i="5" s="1"/>
  <c r="E1230" i="5" s="1"/>
  <c r="E1231" i="5" s="1"/>
  <c r="E1232" i="5" s="1"/>
  <c r="E1233" i="5" s="1"/>
  <c r="E1234" i="5" s="1"/>
  <c r="E1235" i="5" s="1"/>
  <c r="B331" i="5"/>
  <c r="B158" i="5"/>
  <c r="E159" i="5" s="1"/>
  <c r="E160" i="5" s="1"/>
  <c r="E161" i="5" s="1"/>
  <c r="E162" i="5" s="1"/>
  <c r="E163" i="5" s="1"/>
  <c r="E164" i="5" s="1"/>
  <c r="E165" i="5" s="1"/>
  <c r="E166" i="5" s="1"/>
  <c r="E167" i="5" s="1"/>
  <c r="E168" i="5" s="1"/>
  <c r="E169" i="5" s="1"/>
  <c r="E170" i="5" s="1"/>
  <c r="E171" i="5" s="1"/>
  <c r="E172" i="5" s="1"/>
  <c r="E173" i="5" s="1"/>
  <c r="E174" i="5" s="1"/>
  <c r="E175" i="5" s="1"/>
  <c r="E176" i="5" s="1"/>
  <c r="E177" i="5" s="1"/>
  <c r="E178" i="5" s="1"/>
  <c r="E179" i="5" s="1"/>
  <c r="E180" i="5" s="1"/>
  <c r="E181" i="5" s="1"/>
  <c r="E182" i="5" s="1"/>
  <c r="E183" i="5" s="1"/>
  <c r="E184" i="5" s="1"/>
  <c r="E185" i="5" s="1"/>
  <c r="E186" i="5" s="1"/>
  <c r="E187" i="5" s="1"/>
  <c r="E188" i="5" s="1"/>
  <c r="E189" i="5" s="1"/>
  <c r="E190" i="5" s="1"/>
  <c r="E191" i="5" s="1"/>
  <c r="E192" i="5" s="1"/>
  <c r="E193" i="5" s="1"/>
  <c r="E194" i="5" s="1"/>
  <c r="E195" i="5" s="1"/>
  <c r="E196" i="5" s="1"/>
  <c r="E197" i="5" s="1"/>
  <c r="E198" i="5" s="1"/>
  <c r="E199" i="5" s="1"/>
  <c r="E200" i="5" s="1"/>
  <c r="E201" i="5" s="1"/>
  <c r="E202" i="5" s="1"/>
  <c r="E203" i="5" s="1"/>
  <c r="B888" i="5"/>
  <c r="B486" i="5"/>
  <c r="B1330" i="5"/>
  <c r="B1398" i="5"/>
  <c r="E1398" i="5" s="1"/>
  <c r="B949" i="5"/>
  <c r="E949" i="5" s="1"/>
  <c r="A259" i="4"/>
  <c r="A260" i="4" s="1"/>
  <c r="A261" i="4" s="1"/>
  <c r="A262" i="4" s="1"/>
  <c r="A263" i="4" s="1"/>
  <c r="A264" i="4" s="1"/>
  <c r="A265" i="4" s="1"/>
  <c r="A266" i="4" s="1"/>
  <c r="A267" i="4" s="1"/>
  <c r="A268" i="4" s="1"/>
  <c r="A269" i="4" s="1"/>
  <c r="A270" i="4" s="1"/>
  <c r="A271" i="4" s="1"/>
  <c r="C1525" i="5"/>
  <c r="F1525" i="5"/>
  <c r="E1525" i="5" s="1"/>
  <c r="H1527" i="5"/>
  <c r="G1528" i="5"/>
  <c r="B1526" i="5"/>
  <c r="G1526" i="5"/>
  <c r="B1523" i="4"/>
  <c r="G1523" i="4"/>
  <c r="D1523" i="4" s="1"/>
  <c r="H1524" i="4"/>
  <c r="G1524" i="4" s="1"/>
  <c r="D1524" i="4" s="1"/>
  <c r="G1525" i="4"/>
  <c r="D1525" i="4" s="1"/>
  <c r="H332" i="4" l="1"/>
  <c r="G332" i="4" s="1"/>
  <c r="D332" i="4" s="1"/>
  <c r="G333" i="4"/>
  <c r="D333" i="4" s="1"/>
  <c r="A330" i="4"/>
  <c r="A331" i="4" s="1"/>
  <c r="A542" i="4"/>
  <c r="G434" i="4"/>
  <c r="D434" i="4" s="1"/>
  <c r="B434" i="4"/>
  <c r="A434" i="4" s="1"/>
  <c r="H435" i="4"/>
  <c r="I436" i="4"/>
  <c r="I545" i="4"/>
  <c r="H544" i="4"/>
  <c r="G544" i="4" s="1"/>
  <c r="D544" i="4" s="1"/>
  <c r="B543" i="4"/>
  <c r="A156" i="4"/>
  <c r="E1668" i="5"/>
  <c r="B98" i="4"/>
  <c r="C82" i="6" s="1"/>
  <c r="A97" i="4"/>
  <c r="A157" i="4"/>
  <c r="B1015" i="5"/>
  <c r="B1668" i="5"/>
  <c r="B915" i="5"/>
  <c r="B950" i="5"/>
  <c r="E950" i="5" s="1"/>
  <c r="E951" i="5" s="1"/>
  <c r="E952" i="5" s="1"/>
  <c r="E953" i="5" s="1"/>
  <c r="E954" i="5" s="1"/>
  <c r="E955" i="5" s="1"/>
  <c r="E956" i="5" s="1"/>
  <c r="E957" i="5" s="1"/>
  <c r="E958" i="5" s="1"/>
  <c r="B487" i="5"/>
  <c r="B1064" i="5"/>
  <c r="B1449" i="5"/>
  <c r="B264" i="5"/>
  <c r="B1331" i="5"/>
  <c r="E1332" i="5" s="1"/>
  <c r="E1333" i="5" s="1"/>
  <c r="E1334" i="5" s="1"/>
  <c r="E1335" i="5" s="1"/>
  <c r="E1336" i="5" s="1"/>
  <c r="E1337" i="5" s="1"/>
  <c r="E1338" i="5" s="1"/>
  <c r="E1339" i="5" s="1"/>
  <c r="E1340" i="5" s="1"/>
  <c r="E1341" i="5" s="1"/>
  <c r="E1342" i="5" s="1"/>
  <c r="E1343" i="5" s="1"/>
  <c r="E1344" i="5" s="1"/>
  <c r="E1345" i="5" s="1"/>
  <c r="E1346" i="5" s="1"/>
  <c r="E1347" i="5" s="1"/>
  <c r="E1348" i="5" s="1"/>
  <c r="E1349" i="5" s="1"/>
  <c r="E1350" i="5" s="1"/>
  <c r="E1351" i="5" s="1"/>
  <c r="E1352" i="5" s="1"/>
  <c r="E1353" i="5" s="1"/>
  <c r="E1354" i="5" s="1"/>
  <c r="E1355" i="5" s="1"/>
  <c r="E1356" i="5" s="1"/>
  <c r="E1357" i="5" s="1"/>
  <c r="E1358" i="5" s="1"/>
  <c r="E1359" i="5" s="1"/>
  <c r="E1360" i="5" s="1"/>
  <c r="E1361" i="5" s="1"/>
  <c r="E1362" i="5" s="1"/>
  <c r="E1363" i="5" s="1"/>
  <c r="B332" i="5"/>
  <c r="B314" i="5"/>
  <c r="E315" i="5" s="1"/>
  <c r="E316" i="5" s="1"/>
  <c r="E317" i="5" s="1"/>
  <c r="E318" i="5" s="1"/>
  <c r="E319" i="5" s="1"/>
  <c r="E320" i="5" s="1"/>
  <c r="E321" i="5" s="1"/>
  <c r="E322" i="5" s="1"/>
  <c r="E323" i="5" s="1"/>
  <c r="E324" i="5" s="1"/>
  <c r="E325" i="5" s="1"/>
  <c r="E326" i="5" s="1"/>
  <c r="E327" i="5" s="1"/>
  <c r="E328" i="5" s="1"/>
  <c r="E329" i="5" s="1"/>
  <c r="E330" i="5" s="1"/>
  <c r="E331" i="5" s="1"/>
  <c r="E332" i="5" s="1"/>
  <c r="B889" i="5"/>
  <c r="B1291" i="5"/>
  <c r="B1104" i="5"/>
  <c r="B856" i="5"/>
  <c r="E857" i="5" s="1"/>
  <c r="E858" i="5" s="1"/>
  <c r="E859" i="5" s="1"/>
  <c r="E860" i="5" s="1"/>
  <c r="E861" i="5" s="1"/>
  <c r="E862" i="5" s="1"/>
  <c r="E863" i="5" s="1"/>
  <c r="E864" i="5" s="1"/>
  <c r="E865" i="5" s="1"/>
  <c r="E866" i="5" s="1"/>
  <c r="E867" i="5" s="1"/>
  <c r="E868" i="5" s="1"/>
  <c r="E869" i="5" s="1"/>
  <c r="E870" i="5" s="1"/>
  <c r="E871" i="5" s="1"/>
  <c r="E872" i="5" s="1"/>
  <c r="E873" i="5" s="1"/>
  <c r="E874" i="5" s="1"/>
  <c r="E875" i="5" s="1"/>
  <c r="E876" i="5" s="1"/>
  <c r="E877" i="5" s="1"/>
  <c r="E878" i="5" s="1"/>
  <c r="E879" i="5" s="1"/>
  <c r="E880" i="5" s="1"/>
  <c r="E881" i="5" s="1"/>
  <c r="E882" i="5" s="1"/>
  <c r="E883" i="5" s="1"/>
  <c r="E884" i="5" s="1"/>
  <c r="E885" i="5" s="1"/>
  <c r="E886" i="5" s="1"/>
  <c r="E887" i="5" s="1"/>
  <c r="E888" i="5" s="1"/>
  <c r="E889" i="5" s="1"/>
  <c r="E890" i="5" s="1"/>
  <c r="B591" i="5"/>
  <c r="B515" i="5"/>
  <c r="E515" i="5" s="1"/>
  <c r="B48" i="5"/>
  <c r="E48" i="5" s="1"/>
  <c r="B566" i="5"/>
  <c r="B436" i="5"/>
  <c r="E436" i="5" s="1"/>
  <c r="B1399" i="5"/>
  <c r="E1399" i="5" s="1"/>
  <c r="E1400" i="5" s="1"/>
  <c r="E1401" i="5" s="1"/>
  <c r="E1402" i="5" s="1"/>
  <c r="E1403" i="5" s="1"/>
  <c r="E1404" i="5" s="1"/>
  <c r="E1405" i="5" s="1"/>
  <c r="E1406" i="5" s="1"/>
  <c r="E1407" i="5" s="1"/>
  <c r="E1408" i="5" s="1"/>
  <c r="E1409" i="5" s="1"/>
  <c r="E1410" i="5" s="1"/>
  <c r="E1411" i="5" s="1"/>
  <c r="E1412" i="5" s="1"/>
  <c r="E1413" i="5" s="1"/>
  <c r="E1414" i="5" s="1"/>
  <c r="E1415" i="5" s="1"/>
  <c r="E1416" i="5" s="1"/>
  <c r="E1417" i="5" s="1"/>
  <c r="E1418" i="5" s="1"/>
  <c r="E1419" i="5" s="1"/>
  <c r="E1420" i="5" s="1"/>
  <c r="B1418" i="5"/>
  <c r="B613" i="5"/>
  <c r="B787" i="5"/>
  <c r="E787" i="5" s="1"/>
  <c r="E788" i="5" s="1"/>
  <c r="E789" i="5" s="1"/>
  <c r="E790" i="5" s="1"/>
  <c r="E791" i="5" s="1"/>
  <c r="E792" i="5" s="1"/>
  <c r="E793" i="5" s="1"/>
  <c r="E794" i="5" s="1"/>
  <c r="E795" i="5" s="1"/>
  <c r="E796" i="5" s="1"/>
  <c r="E797" i="5" s="1"/>
  <c r="E798" i="5" s="1"/>
  <c r="E799" i="5" s="1"/>
  <c r="E800" i="5" s="1"/>
  <c r="E801" i="5" s="1"/>
  <c r="E802" i="5" s="1"/>
  <c r="E803" i="5" s="1"/>
  <c r="E804" i="5" s="1"/>
  <c r="E805" i="5" s="1"/>
  <c r="E806" i="5" s="1"/>
  <c r="E807" i="5" s="1"/>
  <c r="E808" i="5" s="1"/>
  <c r="E809" i="5" s="1"/>
  <c r="E810" i="5" s="1"/>
  <c r="B1524" i="4"/>
  <c r="A1523" i="4"/>
  <c r="C1526" i="5"/>
  <c r="F1526" i="5"/>
  <c r="E1526" i="5" s="1"/>
  <c r="C1528" i="5"/>
  <c r="F1528" i="5"/>
  <c r="B1527" i="5"/>
  <c r="G1527" i="5"/>
  <c r="C187" i="6" l="1"/>
  <c r="C190" i="6"/>
  <c r="C186" i="6"/>
  <c r="C188" i="6"/>
  <c r="C154" i="6"/>
  <c r="C182" i="6"/>
  <c r="C183" i="6"/>
  <c r="C191" i="6"/>
  <c r="C155" i="6"/>
  <c r="C185" i="6"/>
  <c r="C127" i="6"/>
  <c r="C156" i="6"/>
  <c r="C192" i="6"/>
  <c r="C153" i="6"/>
  <c r="C184" i="6"/>
  <c r="C189" i="6"/>
  <c r="B332" i="4"/>
  <c r="A332" i="4" s="1"/>
  <c r="G437" i="4"/>
  <c r="D437" i="4" s="1"/>
  <c r="H436" i="4"/>
  <c r="B435" i="4"/>
  <c r="G435" i="4"/>
  <c r="D435" i="4" s="1"/>
  <c r="B544" i="4"/>
  <c r="A543" i="4"/>
  <c r="H545" i="4"/>
  <c r="G545" i="4" s="1"/>
  <c r="D545" i="4" s="1"/>
  <c r="G546" i="4"/>
  <c r="D546" i="4" s="1"/>
  <c r="A98" i="4"/>
  <c r="C158" i="6"/>
  <c r="C86" i="6"/>
  <c r="C81" i="6"/>
  <c r="C157" i="6"/>
  <c r="C77" i="6"/>
  <c r="C79" i="6"/>
  <c r="C84" i="6"/>
  <c r="C74" i="6"/>
  <c r="C80" i="6"/>
  <c r="C75" i="6"/>
  <c r="C87" i="6"/>
  <c r="C78" i="6"/>
  <c r="C85" i="6"/>
  <c r="C76" i="6"/>
  <c r="C83" i="6"/>
  <c r="B83" i="6" s="1"/>
  <c r="A99" i="4"/>
  <c r="C68" i="6" s="1"/>
  <c r="C116" i="6"/>
  <c r="C200" i="6"/>
  <c r="C196" i="6"/>
  <c r="C206" i="6"/>
  <c r="C115" i="6"/>
  <c r="C171" i="6"/>
  <c r="C176" i="6"/>
  <c r="C177" i="6"/>
  <c r="C128" i="6"/>
  <c r="C195" i="6"/>
  <c r="C204" i="6"/>
  <c r="C112" i="6"/>
  <c r="C179" i="6"/>
  <c r="C199" i="6"/>
  <c r="C197" i="6"/>
  <c r="C126" i="6"/>
  <c r="C172" i="6"/>
  <c r="C207" i="6"/>
  <c r="C114" i="6"/>
  <c r="C205" i="6"/>
  <c r="C180" i="6"/>
  <c r="C130" i="6"/>
  <c r="C111" i="6"/>
  <c r="C175" i="6"/>
  <c r="C100" i="6"/>
  <c r="C201" i="6"/>
  <c r="C202" i="6"/>
  <c r="C173" i="6"/>
  <c r="C198" i="6"/>
  <c r="C117" i="6"/>
  <c r="C113" i="6"/>
  <c r="C203" i="6"/>
  <c r="C181" i="6"/>
  <c r="C174" i="6"/>
  <c r="C193" i="6"/>
  <c r="B193" i="6" s="1"/>
  <c r="C178" i="6"/>
  <c r="C194" i="6"/>
  <c r="C110" i="6"/>
  <c r="C129" i="6"/>
  <c r="A1524" i="4"/>
  <c r="A158" i="4"/>
  <c r="A159" i="4" s="1"/>
  <c r="A160" i="4" s="1"/>
  <c r="A161" i="4" s="1"/>
  <c r="A162" i="4" s="1"/>
  <c r="A163" i="4" s="1"/>
  <c r="A164" i="4" s="1"/>
  <c r="A165" i="4" s="1"/>
  <c r="C104" i="6"/>
  <c r="C107" i="6"/>
  <c r="C106" i="6"/>
  <c r="C103" i="6"/>
  <c r="C109" i="6"/>
  <c r="C102" i="6"/>
  <c r="C105" i="6"/>
  <c r="C108" i="6"/>
  <c r="B1525" i="4"/>
  <c r="B1526" i="4" s="1"/>
  <c r="B1527" i="4" s="1"/>
  <c r="B1528" i="4" s="1"/>
  <c r="B1529" i="4" s="1"/>
  <c r="B1530" i="4" s="1"/>
  <c r="B1531" i="4" s="1"/>
  <c r="B1532" i="4" s="1"/>
  <c r="B1533" i="4" s="1"/>
  <c r="B1534" i="4" s="1"/>
  <c r="B1535" i="4" s="1"/>
  <c r="B592" i="5"/>
  <c r="B890" i="5"/>
  <c r="B1065" i="5"/>
  <c r="B1528" i="5"/>
  <c r="B1419" i="5"/>
  <c r="B567" i="5"/>
  <c r="B265" i="5"/>
  <c r="B437" i="5"/>
  <c r="E437" i="5" s="1"/>
  <c r="E438" i="5" s="1"/>
  <c r="E439" i="5" s="1"/>
  <c r="E440" i="5" s="1"/>
  <c r="E441" i="5" s="1"/>
  <c r="E442" i="5" s="1"/>
  <c r="B788" i="5"/>
  <c r="B49" i="5"/>
  <c r="E49" i="5" s="1"/>
  <c r="B1105" i="5"/>
  <c r="B1450" i="5"/>
  <c r="B488" i="5"/>
  <c r="B1669" i="5"/>
  <c r="E1669" i="5" s="1"/>
  <c r="B1016" i="5"/>
  <c r="B614" i="5"/>
  <c r="B1400" i="5"/>
  <c r="B516" i="5"/>
  <c r="E516" i="5" s="1"/>
  <c r="B1292" i="5"/>
  <c r="E1293" i="5" s="1"/>
  <c r="E1294" i="5" s="1"/>
  <c r="E1295" i="5" s="1"/>
  <c r="E1296" i="5" s="1"/>
  <c r="E1297" i="5" s="1"/>
  <c r="E1298" i="5" s="1"/>
  <c r="E1299" i="5" s="1"/>
  <c r="E1300" i="5" s="1"/>
  <c r="E1301" i="5" s="1"/>
  <c r="E1302" i="5" s="1"/>
  <c r="E1303" i="5" s="1"/>
  <c r="E1304" i="5" s="1"/>
  <c r="E1305" i="5" s="1"/>
  <c r="E1306" i="5" s="1"/>
  <c r="E1307" i="5" s="1"/>
  <c r="E1308" i="5" s="1"/>
  <c r="E1309" i="5" s="1"/>
  <c r="E1310" i="5" s="1"/>
  <c r="E1311" i="5" s="1"/>
  <c r="E1312" i="5" s="1"/>
  <c r="B333" i="5"/>
  <c r="E333" i="5" s="1"/>
  <c r="E334" i="5" s="1"/>
  <c r="E335" i="5" s="1"/>
  <c r="E336" i="5" s="1"/>
  <c r="E337" i="5" s="1"/>
  <c r="E338" i="5" s="1"/>
  <c r="E339" i="5" s="1"/>
  <c r="E340" i="5" s="1"/>
  <c r="E341" i="5" s="1"/>
  <c r="E342" i="5" s="1"/>
  <c r="E343" i="5" s="1"/>
  <c r="E344" i="5" s="1"/>
  <c r="E345" i="5" s="1"/>
  <c r="E346" i="5" s="1"/>
  <c r="E347" i="5" s="1"/>
  <c r="E348" i="5" s="1"/>
  <c r="E349" i="5" s="1"/>
  <c r="E350" i="5" s="1"/>
  <c r="E351" i="5" s="1"/>
  <c r="E352" i="5" s="1"/>
  <c r="B951" i="5"/>
  <c r="C1527" i="5"/>
  <c r="F1527" i="5"/>
  <c r="E1527" i="5" s="1"/>
  <c r="E1528" i="5" s="1"/>
  <c r="E1529" i="5" s="1"/>
  <c r="E1530" i="5" s="1"/>
  <c r="E1531" i="5" s="1"/>
  <c r="E1532" i="5" s="1"/>
  <c r="E1533" i="5" s="1"/>
  <c r="E1534" i="5" s="1"/>
  <c r="E1535" i="5" s="1"/>
  <c r="E1536" i="5" s="1"/>
  <c r="E1537" i="5" s="1"/>
  <c r="E1538" i="5" s="1"/>
  <c r="E1539" i="5" s="1"/>
  <c r="E1540" i="5" s="1"/>
  <c r="E1541" i="5" s="1"/>
  <c r="E1542" i="5" s="1"/>
  <c r="E1543" i="5" s="1"/>
  <c r="E1544" i="5" s="1"/>
  <c r="E1545" i="5" s="1"/>
  <c r="E1546" i="5" s="1"/>
  <c r="E1547" i="5" s="1"/>
  <c r="B333" i="4" l="1"/>
  <c r="A544" i="4"/>
  <c r="A435" i="4"/>
  <c r="G436" i="4"/>
  <c r="D436" i="4" s="1"/>
  <c r="B436" i="4"/>
  <c r="B545" i="4"/>
  <c r="B84" i="6"/>
  <c r="B85" i="6" s="1"/>
  <c r="B86" i="6" s="1"/>
  <c r="B87" i="6" s="1"/>
  <c r="B194" i="6"/>
  <c r="B195" i="6" s="1"/>
  <c r="B196" i="6" s="1"/>
  <c r="B197" i="6" s="1"/>
  <c r="B198" i="6" s="1"/>
  <c r="B199" i="6" s="1"/>
  <c r="B200" i="6" s="1"/>
  <c r="B201" i="6" s="1"/>
  <c r="B202" i="6" s="1"/>
  <c r="B203" i="6" s="1"/>
  <c r="B204" i="6" s="1"/>
  <c r="B205" i="6" s="1"/>
  <c r="B206" i="6" s="1"/>
  <c r="B207" i="6" s="1"/>
  <c r="A100" i="4"/>
  <c r="A101" i="4" s="1"/>
  <c r="A102" i="4" s="1"/>
  <c r="A103" i="4" s="1"/>
  <c r="A104" i="4" s="1"/>
  <c r="A105" i="4" s="1"/>
  <c r="A106" i="4" s="1"/>
  <c r="A107" i="4" s="1"/>
  <c r="A108" i="4" s="1"/>
  <c r="A109" i="4" s="1"/>
  <c r="A110" i="4" s="1"/>
  <c r="A111" i="4" s="1"/>
  <c r="C67" i="6"/>
  <c r="C66" i="6"/>
  <c r="B66" i="6" s="1"/>
  <c r="C70" i="6"/>
  <c r="C72" i="6"/>
  <c r="C69" i="6"/>
  <c r="C71" i="6"/>
  <c r="B110" i="6"/>
  <c r="B1536" i="4"/>
  <c r="A1525" i="4"/>
  <c r="A1526" i="4" s="1"/>
  <c r="A1527" i="4" s="1"/>
  <c r="A1528" i="4" s="1"/>
  <c r="A1529" i="4" s="1"/>
  <c r="A1530" i="4" s="1"/>
  <c r="A1531" i="4" s="1"/>
  <c r="A1532" i="4" s="1"/>
  <c r="A1533" i="4" s="1"/>
  <c r="A1534" i="4" s="1"/>
  <c r="A1535" i="4" s="1"/>
  <c r="B438" i="5"/>
  <c r="B334" i="5"/>
  <c r="B615" i="5"/>
  <c r="E616" i="5" s="1"/>
  <c r="E617" i="5" s="1"/>
  <c r="E618" i="5" s="1"/>
  <c r="E619" i="5" s="1"/>
  <c r="E620" i="5" s="1"/>
  <c r="E621" i="5" s="1"/>
  <c r="E622" i="5" s="1"/>
  <c r="E623" i="5" s="1"/>
  <c r="E624" i="5" s="1"/>
  <c r="E625" i="5" s="1"/>
  <c r="E626" i="5" s="1"/>
  <c r="E627" i="5" s="1"/>
  <c r="E628" i="5" s="1"/>
  <c r="E629" i="5" s="1"/>
  <c r="E630" i="5" s="1"/>
  <c r="E631" i="5" s="1"/>
  <c r="E632" i="5" s="1"/>
  <c r="E633" i="5" s="1"/>
  <c r="E634" i="5" s="1"/>
  <c r="E635" i="5" s="1"/>
  <c r="E636" i="5" s="1"/>
  <c r="E637" i="5" s="1"/>
  <c r="E638" i="5" s="1"/>
  <c r="E639" i="5" s="1"/>
  <c r="E640" i="5" s="1"/>
  <c r="E641" i="5" s="1"/>
  <c r="E642" i="5" s="1"/>
  <c r="E643" i="5" s="1"/>
  <c r="E644" i="5" s="1"/>
  <c r="E645" i="5" s="1"/>
  <c r="E646" i="5" s="1"/>
  <c r="E647" i="5" s="1"/>
  <c r="E648" i="5" s="1"/>
  <c r="E649" i="5" s="1"/>
  <c r="E650" i="5" s="1"/>
  <c r="E651" i="5" s="1"/>
  <c r="E652" i="5" s="1"/>
  <c r="E653" i="5" s="1"/>
  <c r="E654" i="5" s="1"/>
  <c r="E655" i="5" s="1"/>
  <c r="E656" i="5" s="1"/>
  <c r="E657" i="5" s="1"/>
  <c r="E658" i="5" s="1"/>
  <c r="E659" i="5" s="1"/>
  <c r="E660" i="5" s="1"/>
  <c r="E661" i="5" s="1"/>
  <c r="E662" i="5" s="1"/>
  <c r="E663" i="5" s="1"/>
  <c r="E664" i="5" s="1"/>
  <c r="E665" i="5" s="1"/>
  <c r="E666" i="5" s="1"/>
  <c r="E667" i="5" s="1"/>
  <c r="E668" i="5" s="1"/>
  <c r="E669" i="5" s="1"/>
  <c r="E670" i="5" s="1"/>
  <c r="E671" i="5" s="1"/>
  <c r="E672" i="5" s="1"/>
  <c r="E673" i="5" s="1"/>
  <c r="E674" i="5" s="1"/>
  <c r="E675" i="5" s="1"/>
  <c r="E676" i="5" s="1"/>
  <c r="E677" i="5" s="1"/>
  <c r="E678" i="5" s="1"/>
  <c r="E679" i="5" s="1"/>
  <c r="E680" i="5" s="1"/>
  <c r="E681" i="5" s="1"/>
  <c r="E682" i="5" s="1"/>
  <c r="E683" i="5" s="1"/>
  <c r="E684" i="5" s="1"/>
  <c r="E685" i="5" s="1"/>
  <c r="E686" i="5" s="1"/>
  <c r="E687" i="5" s="1"/>
  <c r="E688" i="5" s="1"/>
  <c r="E689" i="5" s="1"/>
  <c r="E690" i="5" s="1"/>
  <c r="E691" i="5" s="1"/>
  <c r="E692" i="5" s="1"/>
  <c r="B1451" i="5"/>
  <c r="B1066" i="5"/>
  <c r="B1017" i="5"/>
  <c r="B1106" i="5"/>
  <c r="E1106" i="5" s="1"/>
  <c r="B568" i="5"/>
  <c r="B517" i="5"/>
  <c r="E517" i="5" s="1"/>
  <c r="B1670" i="5"/>
  <c r="E1670" i="5" s="1"/>
  <c r="B50" i="5"/>
  <c r="E50" i="5" s="1"/>
  <c r="B266" i="5"/>
  <c r="B1420" i="5"/>
  <c r="E1421" i="5" s="1"/>
  <c r="E1422" i="5" s="1"/>
  <c r="E1423" i="5" s="1"/>
  <c r="E1424" i="5" s="1"/>
  <c r="E1425" i="5" s="1"/>
  <c r="E1426" i="5" s="1"/>
  <c r="E1427" i="5" s="1"/>
  <c r="E1428" i="5" s="1"/>
  <c r="E1429" i="5" s="1"/>
  <c r="E1430" i="5" s="1"/>
  <c r="E1431" i="5" s="1"/>
  <c r="E1432" i="5" s="1"/>
  <c r="E1433" i="5" s="1"/>
  <c r="E1434" i="5" s="1"/>
  <c r="E1435" i="5" s="1"/>
  <c r="E1436" i="5" s="1"/>
  <c r="E1437" i="5" s="1"/>
  <c r="E1438" i="5" s="1"/>
  <c r="E1439" i="5" s="1"/>
  <c r="E1440" i="5" s="1"/>
  <c r="E1441" i="5" s="1"/>
  <c r="E1442" i="5" s="1"/>
  <c r="E1443" i="5" s="1"/>
  <c r="E1444" i="5" s="1"/>
  <c r="E1445" i="5" s="1"/>
  <c r="E1446" i="5" s="1"/>
  <c r="E1447" i="5" s="1"/>
  <c r="E1448" i="5" s="1"/>
  <c r="E1449" i="5" s="1"/>
  <c r="E1450" i="5" s="1"/>
  <c r="E1451" i="5" s="1"/>
  <c r="E1452" i="5" s="1"/>
  <c r="E1453" i="5" s="1"/>
  <c r="E1454" i="5" s="1"/>
  <c r="E1455" i="5" s="1"/>
  <c r="E1456" i="5" s="1"/>
  <c r="E1457" i="5" s="1"/>
  <c r="E1458" i="5" s="1"/>
  <c r="E1459" i="5" s="1"/>
  <c r="E1460" i="5" s="1"/>
  <c r="E1461" i="5" s="1"/>
  <c r="E1462" i="5" s="1"/>
  <c r="E1463" i="5" s="1"/>
  <c r="E1464" i="5" s="1"/>
  <c r="E1465" i="5" s="1"/>
  <c r="E1466" i="5" s="1"/>
  <c r="E1467" i="5" s="1"/>
  <c r="E1468" i="5" s="1"/>
  <c r="E1469" i="5" s="1"/>
  <c r="E1470" i="5" s="1"/>
  <c r="E1471" i="5" s="1"/>
  <c r="E1472" i="5" s="1"/>
  <c r="B891" i="5"/>
  <c r="E891" i="5" s="1"/>
  <c r="B489" i="5"/>
  <c r="B952" i="5"/>
  <c r="B789" i="5"/>
  <c r="B1529" i="5"/>
  <c r="B593" i="5"/>
  <c r="B334" i="4" l="1"/>
  <c r="C226" i="6"/>
  <c r="C237" i="6"/>
  <c r="C233" i="6"/>
  <c r="C227" i="6"/>
  <c r="C229" i="6"/>
  <c r="C244" i="6"/>
  <c r="C247" i="6"/>
  <c r="C242" i="6"/>
  <c r="C231" i="6"/>
  <c r="C243" i="6"/>
  <c r="C234" i="6"/>
  <c r="C238" i="6"/>
  <c r="C248" i="6"/>
  <c r="C228" i="6"/>
  <c r="C245" i="6"/>
  <c r="C236" i="6"/>
  <c r="C246" i="6"/>
  <c r="C235" i="6"/>
  <c r="C232" i="6"/>
  <c r="A333" i="4"/>
  <c r="A334" i="4" s="1"/>
  <c r="B437" i="4"/>
  <c r="A436" i="4"/>
  <c r="B546" i="4"/>
  <c r="A545" i="4"/>
  <c r="B1537" i="4"/>
  <c r="C90" i="6"/>
  <c r="C73" i="6"/>
  <c r="C45" i="6"/>
  <c r="C89" i="6"/>
  <c r="C91" i="6"/>
  <c r="B182" i="6" s="1"/>
  <c r="B183" i="6" s="1"/>
  <c r="C92" i="6"/>
  <c r="C88" i="6"/>
  <c r="C98" i="6"/>
  <c r="C97" i="6"/>
  <c r="C96" i="6"/>
  <c r="C99" i="6"/>
  <c r="C93" i="6"/>
  <c r="C94" i="6"/>
  <c r="C95" i="6"/>
  <c r="C101" i="6"/>
  <c r="C167" i="6"/>
  <c r="C160" i="6"/>
  <c r="C165" i="6"/>
  <c r="C161" i="6"/>
  <c r="C168" i="6"/>
  <c r="C163" i="6"/>
  <c r="C169" i="6"/>
  <c r="C166" i="6"/>
  <c r="C162" i="6"/>
  <c r="C170" i="6"/>
  <c r="C159" i="6"/>
  <c r="B159" i="6" s="1"/>
  <c r="C164" i="6"/>
  <c r="C133" i="6"/>
  <c r="C137" i="6"/>
  <c r="C125" i="6"/>
  <c r="C120" i="6"/>
  <c r="C124" i="6"/>
  <c r="C118" i="6"/>
  <c r="C152" i="6"/>
  <c r="B153" i="6" s="1"/>
  <c r="B154" i="6" s="1"/>
  <c r="B155" i="6" s="1"/>
  <c r="B156" i="6" s="1"/>
  <c r="C134" i="6"/>
  <c r="C150" i="6"/>
  <c r="C136" i="6"/>
  <c r="C140" i="6"/>
  <c r="C141" i="6"/>
  <c r="C143" i="6"/>
  <c r="C148" i="6"/>
  <c r="C142" i="6"/>
  <c r="C144" i="6"/>
  <c r="C138" i="6"/>
  <c r="C146" i="6"/>
  <c r="C132" i="6"/>
  <c r="C147" i="6"/>
  <c r="C119" i="6"/>
  <c r="C131" i="6"/>
  <c r="B131" i="6" s="1"/>
  <c r="C151" i="6"/>
  <c r="C123" i="6"/>
  <c r="C145" i="6"/>
  <c r="C121" i="6"/>
  <c r="C149" i="6"/>
  <c r="C135" i="6"/>
  <c r="C139" i="6"/>
  <c r="C122" i="6"/>
  <c r="C230" i="6"/>
  <c r="A1536" i="4"/>
  <c r="A1537" i="4" s="1"/>
  <c r="B1107" i="5"/>
  <c r="E1107" i="5" s="1"/>
  <c r="B790" i="5"/>
  <c r="B892" i="5"/>
  <c r="E892" i="5" s="1"/>
  <c r="E893" i="5" s="1"/>
  <c r="E894" i="5" s="1"/>
  <c r="E895" i="5" s="1"/>
  <c r="E896" i="5" s="1"/>
  <c r="E897" i="5" s="1"/>
  <c r="E898" i="5" s="1"/>
  <c r="E899" i="5" s="1"/>
  <c r="E900" i="5" s="1"/>
  <c r="E901" i="5" s="1"/>
  <c r="E902" i="5" s="1"/>
  <c r="E903" i="5" s="1"/>
  <c r="E904" i="5" s="1"/>
  <c r="E905" i="5" s="1"/>
  <c r="E906" i="5" s="1"/>
  <c r="E907" i="5" s="1"/>
  <c r="E908" i="5" s="1"/>
  <c r="E909" i="5" s="1"/>
  <c r="E910" i="5" s="1"/>
  <c r="E911" i="5" s="1"/>
  <c r="E912" i="5" s="1"/>
  <c r="E913" i="5" s="1"/>
  <c r="E914" i="5" s="1"/>
  <c r="E915" i="5" s="1"/>
  <c r="E916" i="5" s="1"/>
  <c r="E917" i="5" s="1"/>
  <c r="E918" i="5" s="1"/>
  <c r="E919" i="5" s="1"/>
  <c r="E920" i="5" s="1"/>
  <c r="E921" i="5" s="1"/>
  <c r="E922" i="5" s="1"/>
  <c r="E923" i="5" s="1"/>
  <c r="E924" i="5" s="1"/>
  <c r="E925" i="5" s="1"/>
  <c r="E926" i="5" s="1"/>
  <c r="E927" i="5" s="1"/>
  <c r="E928" i="5" s="1"/>
  <c r="E929" i="5" s="1"/>
  <c r="E930" i="5" s="1"/>
  <c r="B1671" i="5"/>
  <c r="E1671" i="5" s="1"/>
  <c r="E1672" i="5" s="1"/>
  <c r="E1673" i="5" s="1"/>
  <c r="E1674" i="5" s="1"/>
  <c r="E1675" i="5" s="1"/>
  <c r="E1676" i="5" s="1"/>
  <c r="E1677" i="5" s="1"/>
  <c r="E1678" i="5" s="1"/>
  <c r="E1679" i="5" s="1"/>
  <c r="E1680" i="5" s="1"/>
  <c r="E1681" i="5" s="1"/>
  <c r="E1682" i="5" s="1"/>
  <c r="E1683" i="5" s="1"/>
  <c r="E1684" i="5" s="1"/>
  <c r="E1685" i="5" s="1"/>
  <c r="E1686" i="5" s="1"/>
  <c r="E1687" i="5" s="1"/>
  <c r="E1688" i="5" s="1"/>
  <c r="E1689" i="5" s="1"/>
  <c r="E1690" i="5" s="1"/>
  <c r="E1691" i="5" s="1"/>
  <c r="E1692" i="5" s="1"/>
  <c r="E1693" i="5" s="1"/>
  <c r="E1694" i="5" s="1"/>
  <c r="E1695" i="5" s="1"/>
  <c r="E1696" i="5" s="1"/>
  <c r="E1697" i="5" s="1"/>
  <c r="E1698" i="5" s="1"/>
  <c r="E1699" i="5" s="1"/>
  <c r="E1700" i="5" s="1"/>
  <c r="E1701" i="5" s="1"/>
  <c r="E1702" i="5" s="1"/>
  <c r="E1703" i="5" s="1"/>
  <c r="E1704" i="5" s="1"/>
  <c r="E1705" i="5" s="1"/>
  <c r="E1706" i="5" s="1"/>
  <c r="E1707" i="5" s="1"/>
  <c r="E1708" i="5" s="1"/>
  <c r="E1709" i="5" s="1"/>
  <c r="E1710" i="5" s="1"/>
  <c r="B1018" i="5"/>
  <c r="B518" i="5"/>
  <c r="E518" i="5" s="1"/>
  <c r="E519" i="5" s="1"/>
  <c r="E520" i="5" s="1"/>
  <c r="E521" i="5" s="1"/>
  <c r="E522" i="5" s="1"/>
  <c r="E523" i="5" s="1"/>
  <c r="E524" i="5" s="1"/>
  <c r="E525" i="5" s="1"/>
  <c r="E526" i="5" s="1"/>
  <c r="E527" i="5" s="1"/>
  <c r="E528" i="5" s="1"/>
  <c r="B1530" i="5"/>
  <c r="B1452" i="5"/>
  <c r="B335" i="5"/>
  <c r="B439" i="5"/>
  <c r="B51" i="5"/>
  <c r="E51" i="5" s="1"/>
  <c r="B953" i="5"/>
  <c r="B267" i="5"/>
  <c r="B569" i="5"/>
  <c r="B1067" i="5"/>
  <c r="B118" i="6" l="1"/>
  <c r="B126" i="6"/>
  <c r="B127" i="6" s="1"/>
  <c r="B128" i="6" s="1"/>
  <c r="B184" i="6"/>
  <c r="B185" i="6" s="1"/>
  <c r="B186" i="6" s="1"/>
  <c r="B187" i="6" s="1"/>
  <c r="B188" i="6" s="1"/>
  <c r="B189" i="6" s="1"/>
  <c r="A437" i="4"/>
  <c r="A546" i="4"/>
  <c r="B236" i="6"/>
  <c r="B237" i="6" s="1"/>
  <c r="B238" i="6" s="1"/>
  <c r="A335" i="4"/>
  <c r="C212" i="6" s="1"/>
  <c r="C239" i="6"/>
  <c r="C240" i="6"/>
  <c r="C225" i="6"/>
  <c r="C224" i="6"/>
  <c r="C241" i="6"/>
  <c r="B242" i="6" s="1"/>
  <c r="C223" i="6"/>
  <c r="B231" i="6" s="1"/>
  <c r="B438" i="4"/>
  <c r="A547" i="4"/>
  <c r="A548" i="4" s="1"/>
  <c r="A549" i="4" s="1"/>
  <c r="A550" i="4" s="1"/>
  <c r="A551" i="4" s="1"/>
  <c r="A552" i="4" s="1"/>
  <c r="A553" i="4" s="1"/>
  <c r="A554" i="4" s="1"/>
  <c r="A555" i="4" s="1"/>
  <c r="A556" i="4" s="1"/>
  <c r="A557" i="4" s="1"/>
  <c r="A558" i="4" s="1"/>
  <c r="A559" i="4" s="1"/>
  <c r="A560" i="4" s="1"/>
  <c r="A561" i="4" s="1"/>
  <c r="A562" i="4" s="1"/>
  <c r="A563" i="4" s="1"/>
  <c r="A564" i="4" s="1"/>
  <c r="A565" i="4" s="1"/>
  <c r="A566" i="4" s="1"/>
  <c r="A567" i="4" s="1"/>
  <c r="A568" i="4" s="1"/>
  <c r="A569" i="4" s="1"/>
  <c r="A570" i="4" s="1"/>
  <c r="A571" i="4" s="1"/>
  <c r="B74" i="6"/>
  <c r="B75" i="6" s="1"/>
  <c r="B76" i="6" s="1"/>
  <c r="B77" i="6" s="1"/>
  <c r="B138" i="6"/>
  <c r="B139" i="6" s="1"/>
  <c r="B140" i="6" s="1"/>
  <c r="B141" i="6" s="1"/>
  <c r="B142" i="6" s="1"/>
  <c r="B160" i="6"/>
  <c r="B161" i="6" s="1"/>
  <c r="B162" i="6" s="1"/>
  <c r="B163" i="6" s="1"/>
  <c r="B164" i="6" s="1"/>
  <c r="B165" i="6" s="1"/>
  <c r="B166" i="6" s="1"/>
  <c r="B167" i="6" s="1"/>
  <c r="B168" i="6" s="1"/>
  <c r="B169" i="6" s="1"/>
  <c r="B170" i="6" s="1"/>
  <c r="B119" i="6"/>
  <c r="B120" i="6" s="1"/>
  <c r="B121" i="6" s="1"/>
  <c r="B1538" i="4"/>
  <c r="B93" i="6"/>
  <c r="B94" i="6" s="1"/>
  <c r="B95" i="6" s="1"/>
  <c r="B96" i="6" s="1"/>
  <c r="B97" i="6" s="1"/>
  <c r="B98" i="6" s="1"/>
  <c r="B99" i="6" s="1"/>
  <c r="B132" i="6"/>
  <c r="B133" i="6" s="1"/>
  <c r="B134" i="6" s="1"/>
  <c r="B135" i="6" s="1"/>
  <c r="B136" i="6" s="1"/>
  <c r="B137" i="6" s="1"/>
  <c r="B143" i="6"/>
  <c r="B144" i="6" s="1"/>
  <c r="B145" i="6" s="1"/>
  <c r="B146" i="6" s="1"/>
  <c r="B147" i="6" s="1"/>
  <c r="B148" i="6" s="1"/>
  <c r="B149" i="6" s="1"/>
  <c r="B150" i="6" s="1"/>
  <c r="B151" i="6" s="1"/>
  <c r="B152" i="6" s="1"/>
  <c r="B519" i="5"/>
  <c r="B954" i="5"/>
  <c r="B893" i="5"/>
  <c r="B1068" i="5"/>
  <c r="E1069" i="5" s="1"/>
  <c r="E1070" i="5" s="1"/>
  <c r="E1071" i="5" s="1"/>
  <c r="E1072" i="5" s="1"/>
  <c r="E1073" i="5" s="1"/>
  <c r="E1074" i="5" s="1"/>
  <c r="E1075" i="5" s="1"/>
  <c r="E1076" i="5" s="1"/>
  <c r="E1077" i="5" s="1"/>
  <c r="E1078" i="5" s="1"/>
  <c r="E1079" i="5" s="1"/>
  <c r="E1080" i="5" s="1"/>
  <c r="E1081" i="5" s="1"/>
  <c r="E1082" i="5" s="1"/>
  <c r="E1083" i="5" s="1"/>
  <c r="E1084" i="5" s="1"/>
  <c r="E1085" i="5" s="1"/>
  <c r="B336" i="5"/>
  <c r="B791" i="5"/>
  <c r="B52" i="5"/>
  <c r="E52" i="5" s="1"/>
  <c r="E53" i="5" s="1"/>
  <c r="E54" i="5" s="1"/>
  <c r="E55" i="5" s="1"/>
  <c r="E56" i="5" s="1"/>
  <c r="E57" i="5" s="1"/>
  <c r="E58" i="5" s="1"/>
  <c r="E59" i="5" s="1"/>
  <c r="E60" i="5" s="1"/>
  <c r="E61" i="5" s="1"/>
  <c r="E62" i="5" s="1"/>
  <c r="E63" i="5" s="1"/>
  <c r="E64" i="5" s="1"/>
  <c r="E65" i="5" s="1"/>
  <c r="E66" i="5" s="1"/>
  <c r="E67" i="5" s="1"/>
  <c r="E68" i="5" s="1"/>
  <c r="E69" i="5" s="1"/>
  <c r="E70" i="5" s="1"/>
  <c r="E71" i="5" s="1"/>
  <c r="E72" i="5" s="1"/>
  <c r="E73" i="5" s="1"/>
  <c r="E74" i="5" s="1"/>
  <c r="E75" i="5" s="1"/>
  <c r="E76" i="5" s="1"/>
  <c r="E77" i="5" s="1"/>
  <c r="E78" i="5" s="1"/>
  <c r="E79" i="5" s="1"/>
  <c r="E80" i="5" s="1"/>
  <c r="E81" i="5" s="1"/>
  <c r="E82" i="5" s="1"/>
  <c r="E83" i="5" s="1"/>
  <c r="E84" i="5" s="1"/>
  <c r="E85" i="5" s="1"/>
  <c r="E86" i="5" s="1"/>
  <c r="E87" i="5" s="1"/>
  <c r="E88" i="5" s="1"/>
  <c r="E89" i="5" s="1"/>
  <c r="E90" i="5" s="1"/>
  <c r="E91" i="5" s="1"/>
  <c r="E92" i="5" s="1"/>
  <c r="E93" i="5" s="1"/>
  <c r="E94" i="5" s="1"/>
  <c r="E95" i="5" s="1"/>
  <c r="E96" i="5" s="1"/>
  <c r="E97" i="5" s="1"/>
  <c r="E98" i="5" s="1"/>
  <c r="E99" i="5" s="1"/>
  <c r="E100" i="5" s="1"/>
  <c r="B570" i="5"/>
  <c r="B1453" i="5"/>
  <c r="B1108" i="5"/>
  <c r="E1108" i="5" s="1"/>
  <c r="B1019" i="5"/>
  <c r="B1672" i="5"/>
  <c r="B268" i="5"/>
  <c r="B440" i="5"/>
  <c r="B1531" i="5"/>
  <c r="A336" i="4" l="1"/>
  <c r="A337" i="4" s="1"/>
  <c r="A338" i="4" s="1"/>
  <c r="A339" i="4" s="1"/>
  <c r="A340" i="4" s="1"/>
  <c r="A341" i="4" s="1"/>
  <c r="A342" i="4" s="1"/>
  <c r="A343" i="4" s="1"/>
  <c r="A344" i="4" s="1"/>
  <c r="A345" i="4" s="1"/>
  <c r="A346" i="4" s="1"/>
  <c r="A347" i="4" s="1"/>
  <c r="A348" i="4" s="1"/>
  <c r="A349" i="4" s="1"/>
  <c r="A350" i="4" s="1"/>
  <c r="A351" i="4" s="1"/>
  <c r="A352" i="4" s="1"/>
  <c r="A353" i="4" s="1"/>
  <c r="A354" i="4" s="1"/>
  <c r="C208" i="6"/>
  <c r="B208" i="6" s="1"/>
  <c r="C209" i="6"/>
  <c r="C214" i="6"/>
  <c r="C213" i="6"/>
  <c r="C211" i="6"/>
  <c r="C210" i="6"/>
  <c r="B239" i="6"/>
  <c r="B240" i="6" s="1"/>
  <c r="B241" i="6" s="1"/>
  <c r="B439" i="4"/>
  <c r="A438" i="4"/>
  <c r="A439" i="4" s="1"/>
  <c r="B1539" i="4"/>
  <c r="A1538" i="4"/>
  <c r="B571" i="5"/>
  <c r="B53" i="5"/>
  <c r="B894" i="5"/>
  <c r="B1020" i="5"/>
  <c r="B441" i="5"/>
  <c r="B1109" i="5"/>
  <c r="E1109" i="5" s="1"/>
  <c r="B955" i="5"/>
  <c r="B1673" i="5"/>
  <c r="B520" i="5"/>
  <c r="B1532" i="5"/>
  <c r="B269" i="5"/>
  <c r="B209" i="6" l="1"/>
  <c r="B210" i="6" s="1"/>
  <c r="B211" i="6" s="1"/>
  <c r="B212" i="6" s="1"/>
  <c r="B213" i="6" s="1"/>
  <c r="B214" i="6" s="1"/>
  <c r="A355" i="4"/>
  <c r="A356" i="4" s="1"/>
  <c r="A357" i="4" s="1"/>
  <c r="A358" i="4" s="1"/>
  <c r="A359" i="4" s="1"/>
  <c r="A360" i="4" s="1"/>
  <c r="A361" i="4" s="1"/>
  <c r="A362" i="4" s="1"/>
  <c r="A363" i="4" s="1"/>
  <c r="C215" i="6"/>
  <c r="B215" i="6" s="1"/>
  <c r="C221" i="6"/>
  <c r="C219" i="6"/>
  <c r="B232" i="6" s="1"/>
  <c r="B233" i="6" s="1"/>
  <c r="B234" i="6" s="1"/>
  <c r="B235" i="6" s="1"/>
  <c r="C220" i="6"/>
  <c r="C222" i="6"/>
  <c r="C216" i="6"/>
  <c r="C217" i="6"/>
  <c r="C218" i="6"/>
  <c r="B440" i="4"/>
  <c r="A1539" i="4"/>
  <c r="B1540" i="4"/>
  <c r="B54" i="5"/>
  <c r="B1533" i="5"/>
  <c r="B521" i="5"/>
  <c r="B1110" i="5"/>
  <c r="E1110" i="5" s="1"/>
  <c r="B1674" i="5"/>
  <c r="B572" i="5"/>
  <c r="B442" i="5"/>
  <c r="B270" i="5"/>
  <c r="B956" i="5"/>
  <c r="B1021" i="5"/>
  <c r="E1022" i="5" s="1"/>
  <c r="E1023" i="5" s="1"/>
  <c r="E1024" i="5" s="1"/>
  <c r="E1025" i="5" s="1"/>
  <c r="E1026" i="5" s="1"/>
  <c r="E1027" i="5" s="1"/>
  <c r="E1028" i="5" s="1"/>
  <c r="E1029" i="5" s="1"/>
  <c r="E1030" i="5" s="1"/>
  <c r="E1031" i="5" s="1"/>
  <c r="E1032" i="5" s="1"/>
  <c r="E1033" i="5" s="1"/>
  <c r="E1034" i="5" s="1"/>
  <c r="E1035" i="5" s="1"/>
  <c r="E1036" i="5" s="1"/>
  <c r="E1037" i="5" s="1"/>
  <c r="E1038" i="5" s="1"/>
  <c r="E1039" i="5" s="1"/>
  <c r="E1040" i="5" s="1"/>
  <c r="E1041" i="5" s="1"/>
  <c r="E1042" i="5" s="1"/>
  <c r="E1043" i="5" s="1"/>
  <c r="E1044" i="5" s="1"/>
  <c r="E1045" i="5" s="1"/>
  <c r="E1046" i="5" s="1"/>
  <c r="E1047" i="5" s="1"/>
  <c r="E1048" i="5" s="1"/>
  <c r="E1049" i="5" s="1"/>
  <c r="E1050" i="5" s="1"/>
  <c r="E1051" i="5" s="1"/>
  <c r="E1052" i="5" s="1"/>
  <c r="E1053" i="5" s="1"/>
  <c r="E1054" i="5" s="1"/>
  <c r="E1055" i="5" s="1"/>
  <c r="E1056" i="5" s="1"/>
  <c r="E1057" i="5" s="1"/>
  <c r="E1058" i="5" s="1"/>
  <c r="E1059" i="5" s="1"/>
  <c r="E1060" i="5" s="1"/>
  <c r="E1061" i="5" s="1"/>
  <c r="E1062" i="5" s="1"/>
  <c r="E1063" i="5" s="1"/>
  <c r="E1064" i="5" s="1"/>
  <c r="E1065" i="5" s="1"/>
  <c r="E1066" i="5" s="1"/>
  <c r="E1067" i="5" s="1"/>
  <c r="E1068" i="5" s="1"/>
  <c r="B223" i="6" l="1"/>
  <c r="B224" i="6" s="1"/>
  <c r="B225" i="6" s="1"/>
  <c r="B226" i="6" s="1"/>
  <c r="B227" i="6" s="1"/>
  <c r="B228" i="6" s="1"/>
  <c r="B229" i="6" s="1"/>
  <c r="B230" i="6" s="1"/>
  <c r="B216" i="6"/>
  <c r="B217" i="6" s="1"/>
  <c r="B218" i="6" s="1"/>
  <c r="B219" i="6" s="1"/>
  <c r="B220" i="6" s="1"/>
  <c r="B221" i="6" s="1"/>
  <c r="B222" i="6" s="1"/>
  <c r="B441" i="4"/>
  <c r="A440" i="4"/>
  <c r="B1541" i="4"/>
  <c r="A1540" i="4"/>
  <c r="B1675" i="5"/>
  <c r="B1534" i="5"/>
  <c r="B443" i="5"/>
  <c r="E443" i="5" s="1"/>
  <c r="E444" i="5" s="1"/>
  <c r="E445" i="5" s="1"/>
  <c r="E446" i="5" s="1"/>
  <c r="B573" i="5"/>
  <c r="E574" i="5" s="1"/>
  <c r="E575" i="5" s="1"/>
  <c r="E576" i="5" s="1"/>
  <c r="E577" i="5" s="1"/>
  <c r="E578" i="5" s="1"/>
  <c r="E579" i="5" s="1"/>
  <c r="E580" i="5" s="1"/>
  <c r="E581" i="5" s="1"/>
  <c r="E582" i="5" s="1"/>
  <c r="E583" i="5" s="1"/>
  <c r="E584" i="5" s="1"/>
  <c r="E585" i="5" s="1"/>
  <c r="E586" i="5" s="1"/>
  <c r="E587" i="5" s="1"/>
  <c r="E588" i="5" s="1"/>
  <c r="E589" i="5" s="1"/>
  <c r="E590" i="5" s="1"/>
  <c r="E591" i="5" s="1"/>
  <c r="E592" i="5" s="1"/>
  <c r="E593" i="5" s="1"/>
  <c r="E594" i="5" s="1"/>
  <c r="E595" i="5" s="1"/>
  <c r="E596" i="5" s="1"/>
  <c r="E597" i="5" s="1"/>
  <c r="E598" i="5" s="1"/>
  <c r="E599" i="5" s="1"/>
  <c r="E600" i="5" s="1"/>
  <c r="E601" i="5" s="1"/>
  <c r="E602" i="5" s="1"/>
  <c r="E603" i="5" s="1"/>
  <c r="E604" i="5" s="1"/>
  <c r="E605" i="5" s="1"/>
  <c r="E606" i="5" s="1"/>
  <c r="E607" i="5" s="1"/>
  <c r="E608" i="5" s="1"/>
  <c r="E609" i="5" s="1"/>
  <c r="E610" i="5" s="1"/>
  <c r="E611" i="5" s="1"/>
  <c r="E612" i="5" s="1"/>
  <c r="E613" i="5" s="1"/>
  <c r="E614" i="5" s="1"/>
  <c r="E615" i="5" s="1"/>
  <c r="B522" i="5"/>
  <c r="B957" i="5"/>
  <c r="B271" i="5"/>
  <c r="B1111" i="5"/>
  <c r="E1111" i="5" s="1"/>
  <c r="A441" i="4" l="1"/>
  <c r="B442" i="4"/>
  <c r="A1541" i="4"/>
  <c r="B1542" i="4"/>
  <c r="B444" i="5"/>
  <c r="B1535" i="5"/>
  <c r="B272" i="5"/>
  <c r="B958" i="5"/>
  <c r="B1112" i="5"/>
  <c r="E1113" i="5" s="1"/>
  <c r="E1114" i="5" s="1"/>
  <c r="E1115" i="5" s="1"/>
  <c r="E1116" i="5" s="1"/>
  <c r="E1117" i="5" s="1"/>
  <c r="E1118" i="5" s="1"/>
  <c r="E1119" i="5" s="1"/>
  <c r="E1120" i="5" s="1"/>
  <c r="E1121" i="5" s="1"/>
  <c r="E1122" i="5" s="1"/>
  <c r="E1123" i="5" s="1"/>
  <c r="E1124" i="5" s="1"/>
  <c r="E1125" i="5" s="1"/>
  <c r="B523" i="5"/>
  <c r="B443" i="4" l="1"/>
  <c r="A442" i="4"/>
  <c r="A443" i="4" s="1"/>
  <c r="A1542" i="4"/>
  <c r="E1112" i="5"/>
  <c r="B1543" i="4"/>
  <c r="B273" i="5"/>
  <c r="E274" i="5" s="1"/>
  <c r="E275" i="5" s="1"/>
  <c r="E276" i="5" s="1"/>
  <c r="E277" i="5" s="1"/>
  <c r="E278" i="5" s="1"/>
  <c r="E279" i="5" s="1"/>
  <c r="E280" i="5" s="1"/>
  <c r="E281" i="5" s="1"/>
  <c r="E282" i="5" s="1"/>
  <c r="E283" i="5" s="1"/>
  <c r="E284" i="5" s="1"/>
  <c r="E285" i="5" s="1"/>
  <c r="E286" i="5" s="1"/>
  <c r="E287" i="5" s="1"/>
  <c r="E288" i="5" s="1"/>
  <c r="E289" i="5" s="1"/>
  <c r="E290" i="5" s="1"/>
  <c r="B1536" i="5"/>
  <c r="B524" i="5"/>
  <c r="B959" i="5"/>
  <c r="E959" i="5" s="1"/>
  <c r="B445" i="5"/>
  <c r="B444" i="4" l="1"/>
  <c r="C616" i="6"/>
  <c r="C625" i="6"/>
  <c r="C303" i="6"/>
  <c r="C503" i="6"/>
  <c r="C510" i="6"/>
  <c r="C738" i="6"/>
  <c r="C416" i="6"/>
  <c r="C676" i="6"/>
  <c r="C608" i="6"/>
  <c r="C761" i="6"/>
  <c r="C439" i="6"/>
  <c r="C481" i="6"/>
  <c r="C502" i="6"/>
  <c r="C690" i="6"/>
  <c r="B57" i="6" s="1"/>
  <c r="B58" i="6" s="1"/>
  <c r="B59" i="6" s="1"/>
  <c r="B60" i="6" s="1"/>
  <c r="B61" i="6" s="1"/>
  <c r="B62" i="6" s="1"/>
  <c r="B63" i="6" s="1"/>
  <c r="B64" i="6" s="1"/>
  <c r="B65" i="6" s="1"/>
  <c r="C441" i="6"/>
  <c r="C506" i="6"/>
  <c r="C763" i="6"/>
  <c r="C745" i="6"/>
  <c r="C482" i="6"/>
  <c r="C507" i="6"/>
  <c r="B102" i="6" s="1"/>
  <c r="B103" i="6" s="1"/>
  <c r="B104" i="6" s="1"/>
  <c r="C466" i="6"/>
  <c r="C677" i="6"/>
  <c r="C678" i="6"/>
  <c r="C688" i="6"/>
  <c r="C463" i="6"/>
  <c r="C419" i="6"/>
  <c r="C578" i="6"/>
  <c r="C468" i="6"/>
  <c r="C437" i="6"/>
  <c r="C325" i="6"/>
  <c r="C508" i="6"/>
  <c r="C633" i="6"/>
  <c r="C894" i="6"/>
  <c r="C333" i="6"/>
  <c r="C505" i="6"/>
  <c r="C632" i="6"/>
  <c r="C501" i="6"/>
  <c r="C304" i="6"/>
  <c r="C648" i="6"/>
  <c r="C444" i="6"/>
  <c r="C622" i="6"/>
  <c r="C679" i="6"/>
  <c r="C496" i="6"/>
  <c r="C630" i="6"/>
  <c r="C685" i="6"/>
  <c r="C485" i="6"/>
  <c r="C760" i="6"/>
  <c r="C301" i="6"/>
  <c r="C583" i="6"/>
  <c r="C734" i="6"/>
  <c r="C631" i="6"/>
  <c r="C504" i="6"/>
  <c r="C509" i="6"/>
  <c r="C757" i="6"/>
  <c r="C565" i="6"/>
  <c r="C566" i="6"/>
  <c r="B1544" i="4"/>
  <c r="C1003" i="6" s="1"/>
  <c r="C563" i="6"/>
  <c r="C558" i="6"/>
  <c r="C560" i="6"/>
  <c r="C722" i="6"/>
  <c r="C729" i="6"/>
  <c r="C728" i="6"/>
  <c r="C725" i="6"/>
  <c r="C726" i="6"/>
  <c r="C727" i="6"/>
  <c r="C723" i="6"/>
  <c r="C730" i="6"/>
  <c r="C724" i="6"/>
  <c r="C781" i="6"/>
  <c r="C772" i="6"/>
  <c r="C780" i="6"/>
  <c r="C522" i="6"/>
  <c r="C530" i="6"/>
  <c r="C527" i="6"/>
  <c r="C524" i="6"/>
  <c r="C520" i="6"/>
  <c r="C529" i="6"/>
  <c r="C526" i="6"/>
  <c r="C531" i="6"/>
  <c r="C528" i="6"/>
  <c r="C525" i="6"/>
  <c r="C523" i="6"/>
  <c r="C521" i="6"/>
  <c r="C381" i="6"/>
  <c r="B382" i="6" s="1"/>
  <c r="B383" i="6" s="1"/>
  <c r="C380" i="6"/>
  <c r="C379" i="6"/>
  <c r="C378" i="6"/>
  <c r="B378" i="6" s="1"/>
  <c r="C334" i="6"/>
  <c r="C341" i="6"/>
  <c r="C346" i="6"/>
  <c r="C335" i="6"/>
  <c r="C336" i="6"/>
  <c r="C344" i="6"/>
  <c r="C348" i="6"/>
  <c r="C338" i="6"/>
  <c r="C339" i="6"/>
  <c r="C342" i="6"/>
  <c r="C337" i="6"/>
  <c r="C345" i="6"/>
  <c r="C340" i="6"/>
  <c r="C343" i="6"/>
  <c r="C347" i="6"/>
  <c r="C959" i="6"/>
  <c r="C37" i="6"/>
  <c r="B38" i="6" s="1"/>
  <c r="B39" i="6" s="1"/>
  <c r="B40" i="6" s="1"/>
  <c r="C34" i="6"/>
  <c r="C26" i="6"/>
  <c r="C27" i="6"/>
  <c r="B79" i="6" s="1"/>
  <c r="C22" i="6"/>
  <c r="B22" i="6" s="1"/>
  <c r="C33" i="6"/>
  <c r="C31" i="6"/>
  <c r="C32" i="6"/>
  <c r="C30" i="6"/>
  <c r="C35" i="6"/>
  <c r="C25" i="6"/>
  <c r="C23" i="6"/>
  <c r="C24" i="6"/>
  <c r="C36" i="6"/>
  <c r="C754" i="6"/>
  <c r="C748" i="6"/>
  <c r="C749" i="6"/>
  <c r="C747" i="6"/>
  <c r="A1543" i="4"/>
  <c r="A1546" i="4" s="1"/>
  <c r="A1547" i="4" s="1"/>
  <c r="A1548" i="4" s="1"/>
  <c r="A1549" i="4" s="1"/>
  <c r="A1550" i="4" s="1"/>
  <c r="A1551" i="4" s="1"/>
  <c r="A1552" i="4" s="1"/>
  <c r="A1554" i="4" s="1"/>
  <c r="A1555" i="4" s="1"/>
  <c r="A1556" i="4" s="1"/>
  <c r="A1557" i="4" s="1"/>
  <c r="A1558" i="4" s="1"/>
  <c r="A1559" i="4" s="1"/>
  <c r="A1560" i="4" s="1"/>
  <c r="A1561" i="4" s="1"/>
  <c r="A1562" i="4" s="1"/>
  <c r="A1563" i="4" s="1"/>
  <c r="A1564" i="4" s="1"/>
  <c r="A1565" i="4" s="1"/>
  <c r="A1566" i="4" s="1"/>
  <c r="A1567" i="4" s="1"/>
  <c r="B1537" i="5"/>
  <c r="B525" i="5"/>
  <c r="B446" i="5"/>
  <c r="E447" i="5" s="1"/>
  <c r="E448" i="5" s="1"/>
  <c r="E449" i="5" s="1"/>
  <c r="E450" i="5" s="1"/>
  <c r="E451" i="5" s="1"/>
  <c r="E452" i="5" s="1"/>
  <c r="E453" i="5" s="1"/>
  <c r="E454" i="5" s="1"/>
  <c r="E455" i="5" s="1"/>
  <c r="E456" i="5" s="1"/>
  <c r="E457" i="5" s="1"/>
  <c r="E458" i="5" s="1"/>
  <c r="E459" i="5" s="1"/>
  <c r="E460" i="5" s="1"/>
  <c r="E461" i="5" s="1"/>
  <c r="E462" i="5" s="1"/>
  <c r="E463" i="5" s="1"/>
  <c r="E464" i="5" s="1"/>
  <c r="E465" i="5" s="1"/>
  <c r="E466" i="5" s="1"/>
  <c r="E467" i="5" s="1"/>
  <c r="E468" i="5" s="1"/>
  <c r="E469" i="5" s="1"/>
  <c r="E470" i="5" s="1"/>
  <c r="E471" i="5" s="1"/>
  <c r="E472" i="5" s="1"/>
  <c r="E473" i="5" s="1"/>
  <c r="E474" i="5" s="1"/>
  <c r="E475" i="5" s="1"/>
  <c r="E476" i="5" s="1"/>
  <c r="E477" i="5" s="1"/>
  <c r="E478" i="5" s="1"/>
  <c r="E479" i="5" s="1"/>
  <c r="E480" i="5" s="1"/>
  <c r="E481" i="5" s="1"/>
  <c r="E482" i="5" s="1"/>
  <c r="E483" i="5" s="1"/>
  <c r="E484" i="5" s="1"/>
  <c r="E485" i="5" s="1"/>
  <c r="E486" i="5" s="1"/>
  <c r="E487" i="5" s="1"/>
  <c r="E488" i="5" s="1"/>
  <c r="E489" i="5" s="1"/>
  <c r="E490" i="5" s="1"/>
  <c r="E491" i="5" s="1"/>
  <c r="E492" i="5" s="1"/>
  <c r="E493" i="5" s="1"/>
  <c r="E494" i="5" s="1"/>
  <c r="E495" i="5" s="1"/>
  <c r="E496" i="5" s="1"/>
  <c r="E497" i="5" s="1"/>
  <c r="B960" i="5"/>
  <c r="E960" i="5" s="1"/>
  <c r="C974" i="6" l="1"/>
  <c r="B105" i="6"/>
  <c r="B106" i="6" s="1"/>
  <c r="B107" i="6" s="1"/>
  <c r="C986" i="6"/>
  <c r="C938" i="6"/>
  <c r="C940" i="6"/>
  <c r="C954" i="6"/>
  <c r="B2" i="6" s="1"/>
  <c r="B3" i="6" s="1"/>
  <c r="C933" i="6"/>
  <c r="C928" i="6"/>
  <c r="B928" i="6" s="1"/>
  <c r="C979" i="6"/>
  <c r="C976" i="6"/>
  <c r="C988" i="6"/>
  <c r="C960" i="6"/>
  <c r="C980" i="6"/>
  <c r="C945" i="6"/>
  <c r="C957" i="6"/>
  <c r="C973" i="6"/>
  <c r="C967" i="6"/>
  <c r="C975" i="6"/>
  <c r="C1000" i="6"/>
  <c r="B129" i="6" s="1"/>
  <c r="B130" i="6" s="1"/>
  <c r="C946" i="6"/>
  <c r="C961" i="6"/>
  <c r="C942" i="6"/>
  <c r="C971" i="6"/>
  <c r="C982" i="6"/>
  <c r="C947" i="6"/>
  <c r="C987" i="6"/>
  <c r="C944" i="6"/>
  <c r="C970" i="6"/>
  <c r="C941" i="6"/>
  <c r="C978" i="6"/>
  <c r="C948" i="6"/>
  <c r="C931" i="6"/>
  <c r="C936" i="6"/>
  <c r="C964" i="6"/>
  <c r="C981" i="6"/>
  <c r="C996" i="6"/>
  <c r="C1001" i="6"/>
  <c r="C934" i="6"/>
  <c r="C994" i="6"/>
  <c r="C930" i="6"/>
  <c r="C968" i="6"/>
  <c r="C963" i="6"/>
  <c r="C950" i="6"/>
  <c r="C956" i="6"/>
  <c r="C1002" i="6"/>
  <c r="C990" i="6"/>
  <c r="C1006" i="6"/>
  <c r="C939" i="6"/>
  <c r="C932" i="6"/>
  <c r="C951" i="6"/>
  <c r="C937" i="6"/>
  <c r="C999" i="6"/>
  <c r="B78" i="6" s="1"/>
  <c r="C966" i="6"/>
  <c r="C953" i="6"/>
  <c r="C992" i="6"/>
  <c r="C929" i="6"/>
  <c r="C969" i="6"/>
  <c r="C935" i="6"/>
  <c r="C984" i="6"/>
  <c r="C991" i="6"/>
  <c r="C958" i="6"/>
  <c r="C962" i="6"/>
  <c r="C972" i="6"/>
  <c r="B972" i="6" s="1"/>
  <c r="C952" i="6"/>
  <c r="C943" i="6"/>
  <c r="C983" i="6"/>
  <c r="C993" i="6"/>
  <c r="C1004" i="6"/>
  <c r="C989" i="6"/>
  <c r="C949" i="6"/>
  <c r="C977" i="6"/>
  <c r="C997" i="6"/>
  <c r="C995" i="6"/>
  <c r="C985" i="6"/>
  <c r="C1005" i="6"/>
  <c r="C998" i="6"/>
  <c r="C965" i="6"/>
  <c r="C955" i="6"/>
  <c r="C287" i="6"/>
  <c r="C324" i="6"/>
  <c r="C291" i="6"/>
  <c r="C302" i="6"/>
  <c r="C326" i="6"/>
  <c r="A445" i="4"/>
  <c r="A446" i="4" s="1"/>
  <c r="A447" i="4" s="1"/>
  <c r="A448" i="4" s="1"/>
  <c r="A449" i="4" s="1"/>
  <c r="A450" i="4" s="1"/>
  <c r="A451" i="4" s="1"/>
  <c r="A452" i="4" s="1"/>
  <c r="C473" i="6"/>
  <c r="C487" i="6"/>
  <c r="C642" i="6"/>
  <c r="C768" i="6"/>
  <c r="C587" i="6"/>
  <c r="C284" i="6"/>
  <c r="C600" i="6"/>
  <c r="C477" i="6"/>
  <c r="C787" i="6"/>
  <c r="C459" i="6"/>
  <c r="C716" i="6"/>
  <c r="C356" i="6"/>
  <c r="C721" i="6"/>
  <c r="B722" i="6" s="1"/>
  <c r="B723" i="6" s="1"/>
  <c r="B724" i="6" s="1"/>
  <c r="B725" i="6" s="1"/>
  <c r="B726" i="6" s="1"/>
  <c r="B727" i="6" s="1"/>
  <c r="B728" i="6" s="1"/>
  <c r="B729" i="6" s="1"/>
  <c r="B730" i="6" s="1"/>
  <c r="C543" i="6"/>
  <c r="C613" i="6"/>
  <c r="C553" i="6"/>
  <c r="C298" i="6"/>
  <c r="C874" i="6"/>
  <c r="C819" i="6"/>
  <c r="C306" i="6"/>
  <c r="C834" i="6"/>
  <c r="C810" i="6"/>
  <c r="B171" i="6" s="1"/>
  <c r="B172" i="6" s="1"/>
  <c r="B173" i="6" s="1"/>
  <c r="B174" i="6" s="1"/>
  <c r="B175" i="6" s="1"/>
  <c r="B176" i="6" s="1"/>
  <c r="B177" i="6" s="1"/>
  <c r="B178" i="6" s="1"/>
  <c r="B179" i="6" s="1"/>
  <c r="B180" i="6" s="1"/>
  <c r="B181" i="6" s="1"/>
  <c r="C701" i="6"/>
  <c r="C281" i="6"/>
  <c r="C619" i="6"/>
  <c r="C820" i="6"/>
  <c r="C876" i="6"/>
  <c r="C879" i="6"/>
  <c r="C320" i="6"/>
  <c r="C799" i="6"/>
  <c r="C667" i="6"/>
  <c r="C455" i="6"/>
  <c r="C806" i="6"/>
  <c r="C758" i="6"/>
  <c r="C366" i="6"/>
  <c r="C360" i="6"/>
  <c r="C467" i="6"/>
  <c r="C628" i="6"/>
  <c r="C497" i="6"/>
  <c r="C453" i="6"/>
  <c r="C668" i="6"/>
  <c r="C848" i="6"/>
  <c r="C451" i="6"/>
  <c r="C739" i="6"/>
  <c r="C435" i="6"/>
  <c r="B157" i="6" s="1"/>
  <c r="B158" i="6" s="1"/>
  <c r="C714" i="6"/>
  <c r="C785" i="6"/>
  <c r="C551" i="6"/>
  <c r="C494" i="6"/>
  <c r="C436" i="6"/>
  <c r="C623" i="6"/>
  <c r="C666" i="6"/>
  <c r="B666" i="6" s="1"/>
  <c r="C605" i="6"/>
  <c r="C297" i="6"/>
  <c r="C779" i="6"/>
  <c r="C751" i="6"/>
  <c r="C775" i="6"/>
  <c r="C499" i="6"/>
  <c r="C856" i="6"/>
  <c r="C692" i="6"/>
  <c r="C434" i="6"/>
  <c r="C474" i="6"/>
  <c r="C867" i="6"/>
  <c r="C276" i="6"/>
  <c r="C871" i="6"/>
  <c r="C759" i="6"/>
  <c r="C557" i="6"/>
  <c r="B558" i="6" s="1"/>
  <c r="C452" i="6"/>
  <c r="C353" i="6"/>
  <c r="C352" i="6"/>
  <c r="C770" i="6"/>
  <c r="C422" i="6"/>
  <c r="C305" i="6"/>
  <c r="C601" i="6"/>
  <c r="C423" i="6"/>
  <c r="C412" i="6"/>
  <c r="C746" i="6"/>
  <c r="C711" i="6"/>
  <c r="C814" i="6"/>
  <c r="C286" i="6"/>
  <c r="C417" i="6"/>
  <c r="C538" i="6"/>
  <c r="C707" i="6"/>
  <c r="C519" i="6"/>
  <c r="C476" i="6"/>
  <c r="C545" i="6"/>
  <c r="C838" i="6"/>
  <c r="C653" i="6"/>
  <c r="C283" i="6"/>
  <c r="C826" i="6"/>
  <c r="C514" i="6"/>
  <c r="C890" i="6"/>
  <c r="C883" i="6"/>
  <c r="C896" i="6"/>
  <c r="C450" i="6"/>
  <c r="C598" i="6"/>
  <c r="C736" i="6"/>
  <c r="C580" i="6"/>
  <c r="C786" i="6"/>
  <c r="C456" i="6"/>
  <c r="C697" i="6"/>
  <c r="C655" i="6"/>
  <c r="C650" i="6"/>
  <c r="C585" i="6"/>
  <c r="C357" i="6"/>
  <c r="C611" i="6"/>
  <c r="C855" i="6"/>
  <c r="C279" i="6"/>
  <c r="C464" i="6"/>
  <c r="C447" i="6"/>
  <c r="C278" i="6"/>
  <c r="C426" i="6"/>
  <c r="C492" i="6"/>
  <c r="C518" i="6"/>
  <c r="C777" i="6"/>
  <c r="C629" i="6"/>
  <c r="C709" i="6"/>
  <c r="C659" i="6"/>
  <c r="C470" i="6"/>
  <c r="C515" i="6"/>
  <c r="C307" i="6"/>
  <c r="C789" i="6"/>
  <c r="C681" i="6"/>
  <c r="C513" i="6"/>
  <c r="C433" i="6"/>
  <c r="C469" i="6"/>
  <c r="C851" i="6"/>
  <c r="C535" i="6"/>
  <c r="C913" i="6"/>
  <c r="C300" i="6"/>
  <c r="C901" i="6"/>
  <c r="C858" i="6"/>
  <c r="C647" i="6"/>
  <c r="C818" i="6"/>
  <c r="C807" i="6"/>
  <c r="C715" i="6"/>
  <c r="C489" i="6"/>
  <c r="C813" i="6"/>
  <c r="C554" i="6"/>
  <c r="C512" i="6"/>
  <c r="C354" i="6"/>
  <c r="C881" i="6"/>
  <c r="C362" i="6"/>
  <c r="C850" i="6"/>
  <c r="C822" i="6"/>
  <c r="C282" i="6"/>
  <c r="C484" i="6"/>
  <c r="C430" i="6"/>
  <c r="C800" i="6"/>
  <c r="C841" i="6"/>
  <c r="C369" i="6"/>
  <c r="C541" i="6"/>
  <c r="C720" i="6"/>
  <c r="B42" i="6" s="1"/>
  <c r="C555" i="6"/>
  <c r="C731" i="6"/>
  <c r="C411" i="6"/>
  <c r="C299" i="6"/>
  <c r="C687" i="6"/>
  <c r="C643" i="6"/>
  <c r="C743" i="6"/>
  <c r="C606" i="6"/>
  <c r="C909" i="6"/>
  <c r="B122" i="6" s="1"/>
  <c r="B123" i="6" s="1"/>
  <c r="B124" i="6" s="1"/>
  <c r="B125" i="6" s="1"/>
  <c r="C517" i="6"/>
  <c r="C765" i="6"/>
  <c r="C737" i="6"/>
  <c r="C769" i="6"/>
  <c r="C790" i="6"/>
  <c r="C671" i="6"/>
  <c r="C793" i="6"/>
  <c r="C694" i="6"/>
  <c r="C805" i="6"/>
  <c r="C712" i="6"/>
  <c r="C735" i="6"/>
  <c r="C318" i="6"/>
  <c r="C293" i="6"/>
  <c r="C621" i="6"/>
  <c r="C684" i="6"/>
  <c r="C491" i="6"/>
  <c r="C893" i="6"/>
  <c r="C438" i="6"/>
  <c r="C548" i="6"/>
  <c r="C349" i="6"/>
  <c r="B349" i="6" s="1"/>
  <c r="C479" i="6"/>
  <c r="C516" i="6"/>
  <c r="C912" i="6"/>
  <c r="B111" i="6" s="1"/>
  <c r="B112" i="6" s="1"/>
  <c r="B113" i="6" s="1"/>
  <c r="B114" i="6" s="1"/>
  <c r="B115" i="6" s="1"/>
  <c r="B116" i="6" s="1"/>
  <c r="B117" i="6" s="1"/>
  <c r="C408" i="6"/>
  <c r="C744" i="6"/>
  <c r="C424" i="6"/>
  <c r="C294" i="6"/>
  <c r="C552" i="6"/>
  <c r="C618" i="6"/>
  <c r="C706" i="6"/>
  <c r="C873" i="6"/>
  <c r="C617" i="6"/>
  <c r="C414" i="6"/>
  <c r="C875" i="6"/>
  <c r="C589" i="6"/>
  <c r="C327" i="6"/>
  <c r="C696" i="6"/>
  <c r="C609" i="6"/>
  <c r="B609" i="6" s="1"/>
  <c r="C888" i="6"/>
  <c r="C462" i="6"/>
  <c r="C368" i="6"/>
  <c r="C493" i="6"/>
  <c r="B88" i="6" s="1"/>
  <c r="C460" i="6"/>
  <c r="C458" i="6"/>
  <c r="C599" i="6"/>
  <c r="C802" i="6"/>
  <c r="C801" i="6"/>
  <c r="C443" i="6"/>
  <c r="C887" i="6"/>
  <c r="C446" i="6"/>
  <c r="C537" i="6"/>
  <c r="C903" i="6"/>
  <c r="B923" i="6" s="1"/>
  <c r="B924" i="6" s="1"/>
  <c r="C673" i="6"/>
  <c r="C498" i="6"/>
  <c r="C823" i="6"/>
  <c r="C657" i="6"/>
  <c r="C846" i="6"/>
  <c r="C788" i="6"/>
  <c r="C857" i="6"/>
  <c r="C718" i="6"/>
  <c r="C870" i="6"/>
  <c r="C753" i="6"/>
  <c r="C771" i="6"/>
  <c r="C778" i="6"/>
  <c r="C782" i="6"/>
  <c r="C702" i="6"/>
  <c r="C693" i="6"/>
  <c r="C591" i="6"/>
  <c r="C708" i="6"/>
  <c r="C854" i="6"/>
  <c r="C791" i="6"/>
  <c r="C328" i="6"/>
  <c r="C644" i="6"/>
  <c r="C586" i="6"/>
  <c r="C803" i="6"/>
  <c r="C717" i="6"/>
  <c r="C660" i="6"/>
  <c r="C579" i="6"/>
  <c r="C895" i="6"/>
  <c r="C859" i="6"/>
  <c r="C604" i="6"/>
  <c r="C454" i="6"/>
  <c r="C546" i="6"/>
  <c r="C597" i="6"/>
  <c r="C285" i="6"/>
  <c r="C620" i="6"/>
  <c r="C884" i="6"/>
  <c r="C556" i="6"/>
  <c r="C733" i="6"/>
  <c r="B734" i="6" s="1"/>
  <c r="C852" i="6"/>
  <c r="C542" i="6"/>
  <c r="C880" i="6"/>
  <c r="C471" i="6"/>
  <c r="C815" i="6"/>
  <c r="C332" i="6"/>
  <c r="C719" i="6"/>
  <c r="C421" i="6"/>
  <c r="C602" i="6"/>
  <c r="C686" i="6"/>
  <c r="C534" i="6"/>
  <c r="C839" i="6"/>
  <c r="C442" i="6"/>
  <c r="C319" i="6"/>
  <c r="C651" i="6"/>
  <c r="C868" i="6"/>
  <c r="C407" i="6"/>
  <c r="C691" i="6"/>
  <c r="B691" i="6" s="1"/>
  <c r="C641" i="6"/>
  <c r="C656" i="6"/>
  <c r="C833" i="6"/>
  <c r="B833" i="6" s="1"/>
  <c r="C865" i="6"/>
  <c r="C486" i="6"/>
  <c r="C869" i="6"/>
  <c r="C898" i="6"/>
  <c r="C364" i="6"/>
  <c r="C654" i="6"/>
  <c r="C795" i="6"/>
  <c r="C361" i="6"/>
  <c r="C877" i="6"/>
  <c r="C610" i="6"/>
  <c r="C783" i="6"/>
  <c r="C752" i="6"/>
  <c r="C776" i="6"/>
  <c r="C699" i="6"/>
  <c r="C640" i="6"/>
  <c r="B640" i="6" s="1"/>
  <c r="C595" i="6"/>
  <c r="C766" i="6"/>
  <c r="C358" i="6"/>
  <c r="C329" i="6"/>
  <c r="C478" i="6"/>
  <c r="C596" i="6"/>
  <c r="C511" i="6"/>
  <c r="C698" i="6"/>
  <c r="C840" i="6"/>
  <c r="C816" i="6"/>
  <c r="C540" i="6"/>
  <c r="C837" i="6"/>
  <c r="C365" i="6"/>
  <c r="B190" i="6" s="1"/>
  <c r="B191" i="6" s="1"/>
  <c r="B192" i="6" s="1"/>
  <c r="C672" i="6"/>
  <c r="C703" i="6"/>
  <c r="C695" i="6"/>
  <c r="C756" i="6"/>
  <c r="C475" i="6"/>
  <c r="C288" i="6"/>
  <c r="C808" i="6"/>
  <c r="C710" i="6"/>
  <c r="C274" i="6"/>
  <c r="C700" i="6"/>
  <c r="C590" i="6"/>
  <c r="C418" i="6"/>
  <c r="C449" i="6"/>
  <c r="C835" i="6"/>
  <c r="C882" i="6"/>
  <c r="C704" i="6"/>
  <c r="C371" i="6"/>
  <c r="C448" i="6"/>
  <c r="C812" i="6"/>
  <c r="C614" i="6"/>
  <c r="C588" i="6"/>
  <c r="C626" i="6"/>
  <c r="C331" i="6"/>
  <c r="C872" i="6"/>
  <c r="C280" i="6"/>
  <c r="C798" i="6"/>
  <c r="C911" i="6"/>
  <c r="C649" i="6"/>
  <c r="C370" i="6"/>
  <c r="C713" i="6"/>
  <c r="C289" i="6"/>
  <c r="C277" i="6"/>
  <c r="C275" i="6"/>
  <c r="C410" i="6"/>
  <c r="C461" i="6"/>
  <c r="C582" i="6"/>
  <c r="C550" i="6"/>
  <c r="C866" i="6"/>
  <c r="C603" i="6"/>
  <c r="C773" i="6"/>
  <c r="C774" i="6"/>
  <c r="C755" i="6"/>
  <c r="B757" i="6" s="1"/>
  <c r="C750" i="6"/>
  <c r="C899" i="6"/>
  <c r="C821" i="6"/>
  <c r="C363" i="6"/>
  <c r="C577" i="6"/>
  <c r="C592" i="6"/>
  <c r="C290" i="6"/>
  <c r="C429" i="6"/>
  <c r="C624" i="6"/>
  <c r="C488" i="6"/>
  <c r="B100" i="6" s="1"/>
  <c r="C652" i="6"/>
  <c r="C584" i="6"/>
  <c r="C817" i="6"/>
  <c r="C847" i="6"/>
  <c r="C472" i="6"/>
  <c r="C836" i="6"/>
  <c r="C322" i="6"/>
  <c r="C904" i="6"/>
  <c r="C670" i="6"/>
  <c r="C741" i="6"/>
  <c r="C740" i="6"/>
  <c r="C465" i="6"/>
  <c r="C330" i="6"/>
  <c r="C359" i="6"/>
  <c r="C615" i="6"/>
  <c r="C906" i="6"/>
  <c r="C612" i="6"/>
  <c r="C680" i="6"/>
  <c r="C683" i="6"/>
  <c r="C767" i="6"/>
  <c r="C886" i="6"/>
  <c r="C483" i="6"/>
  <c r="C321" i="6"/>
  <c r="C457" i="6"/>
  <c r="C367" i="6"/>
  <c r="C658" i="6"/>
  <c r="C536" i="6"/>
  <c r="C842" i="6"/>
  <c r="C607" i="6"/>
  <c r="C296" i="6"/>
  <c r="C431" i="6"/>
  <c r="C794" i="6"/>
  <c r="C905" i="6"/>
  <c r="C762" i="6"/>
  <c r="B80" i="6" s="1"/>
  <c r="B81" i="6" s="1"/>
  <c r="B82" i="6" s="1"/>
  <c r="C409" i="6"/>
  <c r="C764" i="6"/>
  <c r="B764" i="6" s="1"/>
  <c r="C445" i="6"/>
  <c r="C885" i="6"/>
  <c r="C427" i="6"/>
  <c r="C900" i="6"/>
  <c r="C889" i="6"/>
  <c r="C844" i="6"/>
  <c r="C845" i="6"/>
  <c r="C549" i="6"/>
  <c r="C532" i="6"/>
  <c r="B532" i="6" s="1"/>
  <c r="C674" i="6"/>
  <c r="C897" i="6"/>
  <c r="C891" i="6"/>
  <c r="C420" i="6"/>
  <c r="C646" i="6"/>
  <c r="C682" i="6"/>
  <c r="C849" i="6"/>
  <c r="C425" i="6"/>
  <c r="C669" i="6"/>
  <c r="C732" i="6"/>
  <c r="C804" i="6"/>
  <c r="C645" i="6"/>
  <c r="C355" i="6"/>
  <c r="C627" i="6"/>
  <c r="B627" i="6" s="1"/>
  <c r="C350" i="6"/>
  <c r="C809" i="6"/>
  <c r="C705" i="6"/>
  <c r="C295" i="6"/>
  <c r="C675" i="6"/>
  <c r="B676" i="6" s="1"/>
  <c r="B677" i="6" s="1"/>
  <c r="B678" i="6" s="1"/>
  <c r="C892" i="6"/>
  <c r="C533" i="6"/>
  <c r="C415" i="6"/>
  <c r="C480" i="6"/>
  <c r="C292" i="6"/>
  <c r="C351" i="6"/>
  <c r="C811" i="6"/>
  <c r="C792" i="6"/>
  <c r="C784" i="6"/>
  <c r="C593" i="6"/>
  <c r="C843" i="6"/>
  <c r="C544" i="6"/>
  <c r="C490" i="6"/>
  <c r="C413" i="6"/>
  <c r="C827" i="6"/>
  <c r="C796" i="6"/>
  <c r="C432" i="6"/>
  <c r="C547" i="6"/>
  <c r="C440" i="6"/>
  <c r="C594" i="6"/>
  <c r="C495" i="6"/>
  <c r="C689" i="6"/>
  <c r="C323" i="6"/>
  <c r="C273" i="6"/>
  <c r="C500" i="6"/>
  <c r="B501" i="6" s="1"/>
  <c r="B502" i="6" s="1"/>
  <c r="C797" i="6"/>
  <c r="C824" i="6"/>
  <c r="C581" i="6"/>
  <c r="C742" i="6"/>
  <c r="C853" i="6"/>
  <c r="C428" i="6"/>
  <c r="C908" i="6"/>
  <c r="C910" i="6"/>
  <c r="C918" i="6" s="1"/>
  <c r="C919" i="6" s="1"/>
  <c r="C878" i="6"/>
  <c r="C539" i="6"/>
  <c r="C907" i="6"/>
  <c r="B243" i="6" s="1"/>
  <c r="C902" i="6"/>
  <c r="C825" i="6"/>
  <c r="A444" i="4"/>
  <c r="C564" i="6"/>
  <c r="C568" i="6"/>
  <c r="C567" i="6"/>
  <c r="C559" i="6"/>
  <c r="C562" i="6"/>
  <c r="C561" i="6"/>
  <c r="A1544" i="4"/>
  <c r="C269" i="6" s="1"/>
  <c r="B379" i="6"/>
  <c r="B380" i="6" s="1"/>
  <c r="B381" i="6" s="1"/>
  <c r="B384" i="6" s="1"/>
  <c r="B385" i="6" s="1"/>
  <c r="B386" i="6" s="1"/>
  <c r="B387" i="6" s="1"/>
  <c r="B388" i="6" s="1"/>
  <c r="B389" i="6" s="1"/>
  <c r="B390" i="6" s="1"/>
  <c r="B391" i="6" s="1"/>
  <c r="B392" i="6" s="1"/>
  <c r="B393" i="6" s="1"/>
  <c r="B394" i="6" s="1"/>
  <c r="B395" i="6" s="1"/>
  <c r="B396" i="6" s="1"/>
  <c r="B397" i="6" s="1"/>
  <c r="B398" i="6" s="1"/>
  <c r="B399" i="6" s="1"/>
  <c r="B400" i="6" s="1"/>
  <c r="B401" i="6" s="1"/>
  <c r="B402" i="6" s="1"/>
  <c r="B403" i="6" s="1"/>
  <c r="B404" i="6" s="1"/>
  <c r="B405" i="6" s="1"/>
  <c r="B406" i="6" s="1"/>
  <c r="B23" i="6"/>
  <c r="B24" i="6" s="1"/>
  <c r="B25" i="6" s="1"/>
  <c r="B26" i="6" s="1"/>
  <c r="B27" i="6" s="1"/>
  <c r="B30" i="6" s="1"/>
  <c r="B31" i="6" s="1"/>
  <c r="B32" i="6" s="1"/>
  <c r="B33" i="6" s="1"/>
  <c r="B34" i="6" s="1"/>
  <c r="B35" i="6" s="1"/>
  <c r="B36" i="6" s="1"/>
  <c r="B37" i="6" s="1"/>
  <c r="B961" i="5"/>
  <c r="E961" i="5" s="1"/>
  <c r="B526" i="5"/>
  <c r="B1538" i="5"/>
  <c r="B848" i="6" l="1"/>
  <c r="B849" i="6" s="1"/>
  <c r="B929" i="6"/>
  <c r="B89" i="6"/>
  <c r="B90" i="6" s="1"/>
  <c r="C920" i="6"/>
  <c r="C921" i="6" s="1"/>
  <c r="C922" i="6" s="1"/>
  <c r="B577" i="6"/>
  <c r="B43" i="6"/>
  <c r="B44" i="6" s="1"/>
  <c r="B45" i="6" s="1"/>
  <c r="B46" i="6" s="1"/>
  <c r="B47" i="6" s="1"/>
  <c r="B48" i="6" s="1"/>
  <c r="B49" i="6" s="1"/>
  <c r="B50" i="6" s="1"/>
  <c r="B51" i="6" s="1"/>
  <c r="B52" i="6" s="1"/>
  <c r="B53" i="6" s="1"/>
  <c r="B930" i="6"/>
  <c r="B931" i="6" s="1"/>
  <c r="B932" i="6" s="1"/>
  <c r="B933" i="6" s="1"/>
  <c r="B925" i="6"/>
  <c r="B926" i="6" s="1"/>
  <c r="B927" i="6" s="1"/>
  <c r="B91" i="6"/>
  <c r="B92" i="6" s="1"/>
  <c r="B101" i="6"/>
  <c r="B4" i="6"/>
  <c r="B5" i="6" s="1"/>
  <c r="B6" i="6" s="1"/>
  <c r="B679" i="6"/>
  <c r="B680" i="6" s="1"/>
  <c r="B244" i="6"/>
  <c r="B245" i="6" s="1"/>
  <c r="B246" i="6" s="1"/>
  <c r="B247" i="6" s="1"/>
  <c r="B248" i="6" s="1"/>
  <c r="B249" i="6" s="1"/>
  <c r="B250" i="6" s="1"/>
  <c r="B251" i="6" s="1"/>
  <c r="B252" i="6" s="1"/>
  <c r="B253" i="6" s="1"/>
  <c r="B254" i="6" s="1"/>
  <c r="B255" i="6" s="1"/>
  <c r="B256" i="6" s="1"/>
  <c r="B257" i="6" s="1"/>
  <c r="B258" i="6" s="1"/>
  <c r="B259" i="6" s="1"/>
  <c r="B260" i="6" s="1"/>
  <c r="B261" i="6" s="1"/>
  <c r="B262" i="6" s="1"/>
  <c r="B263" i="6" s="1"/>
  <c r="B264" i="6" s="1"/>
  <c r="B265" i="6" s="1"/>
  <c r="B865" i="6"/>
  <c r="B866" i="6" s="1"/>
  <c r="B867" i="6" s="1"/>
  <c r="B868" i="6" s="1"/>
  <c r="B869" i="6" s="1"/>
  <c r="B870" i="6" s="1"/>
  <c r="B871" i="6" s="1"/>
  <c r="B872" i="6" s="1"/>
  <c r="B731" i="6"/>
  <c r="B732" i="6" s="1"/>
  <c r="B733" i="6" s="1"/>
  <c r="B739" i="6"/>
  <c r="B740" i="6" s="1"/>
  <c r="B741" i="6" s="1"/>
  <c r="B742" i="6" s="1"/>
  <c r="B743" i="6" s="1"/>
  <c r="B108" i="6"/>
  <c r="B109" i="6" s="1"/>
  <c r="C267" i="6"/>
  <c r="C268" i="6"/>
  <c r="B934" i="6"/>
  <c r="B935" i="6" s="1"/>
  <c r="B936" i="6" s="1"/>
  <c r="B937" i="6" s="1"/>
  <c r="B938" i="6" s="1"/>
  <c r="C270" i="6"/>
  <c r="B28" i="6"/>
  <c r="B29" i="6" s="1"/>
  <c r="B407" i="6"/>
  <c r="B408" i="6" s="1"/>
  <c r="B409" i="6" s="1"/>
  <c r="B410" i="6" s="1"/>
  <c r="B411" i="6" s="1"/>
  <c r="B412" i="6" s="1"/>
  <c r="B413" i="6" s="1"/>
  <c r="B414" i="6" s="1"/>
  <c r="B415" i="6" s="1"/>
  <c r="B416" i="6" s="1"/>
  <c r="B417" i="6" s="1"/>
  <c r="B418" i="6" s="1"/>
  <c r="B419" i="6" s="1"/>
  <c r="B420" i="6" s="1"/>
  <c r="B421" i="6" s="1"/>
  <c r="B422" i="6" s="1"/>
  <c r="B423" i="6" s="1"/>
  <c r="B424" i="6" s="1"/>
  <c r="B425" i="6" s="1"/>
  <c r="B426" i="6" s="1"/>
  <c r="B427" i="6" s="1"/>
  <c r="B428" i="6" s="1"/>
  <c r="B429" i="6" s="1"/>
  <c r="B430" i="6" s="1"/>
  <c r="B431" i="6" s="1"/>
  <c r="B432" i="6" s="1"/>
  <c r="B433" i="6" s="1"/>
  <c r="B434" i="6" s="1"/>
  <c r="B435" i="6" s="1"/>
  <c r="B436" i="6" s="1"/>
  <c r="B437" i="6" s="1"/>
  <c r="B438" i="6" s="1"/>
  <c r="B439" i="6" s="1"/>
  <c r="B440" i="6" s="1"/>
  <c r="B441" i="6" s="1"/>
  <c r="B442" i="6" s="1"/>
  <c r="B443" i="6" s="1"/>
  <c r="B444" i="6" s="1"/>
  <c r="B445" i="6" s="1"/>
  <c r="B446" i="6" s="1"/>
  <c r="B447" i="6" s="1"/>
  <c r="B448" i="6" s="1"/>
  <c r="B449" i="6" s="1"/>
  <c r="B450" i="6" s="1"/>
  <c r="B451" i="6" s="1"/>
  <c r="B452" i="6" s="1"/>
  <c r="B453" i="6" s="1"/>
  <c r="B454" i="6" s="1"/>
  <c r="B455" i="6" s="1"/>
  <c r="B456" i="6" s="1"/>
  <c r="B457" i="6" s="1"/>
  <c r="B458" i="6" s="1"/>
  <c r="B459" i="6" s="1"/>
  <c r="B460" i="6" s="1"/>
  <c r="B461" i="6" s="1"/>
  <c r="B462" i="6" s="1"/>
  <c r="B463" i="6" s="1"/>
  <c r="B464" i="6" s="1"/>
  <c r="B465" i="6" s="1"/>
  <c r="B466" i="6" s="1"/>
  <c r="B467" i="6" s="1"/>
  <c r="B468" i="6" s="1"/>
  <c r="B469" i="6" s="1"/>
  <c r="B470" i="6" s="1"/>
  <c r="B471" i="6" s="1"/>
  <c r="B472" i="6" s="1"/>
  <c r="B473" i="6" s="1"/>
  <c r="B474" i="6" s="1"/>
  <c r="B475" i="6" s="1"/>
  <c r="B476" i="6" s="1"/>
  <c r="B477" i="6" s="1"/>
  <c r="B478" i="6" s="1"/>
  <c r="B479" i="6" s="1"/>
  <c r="B480" i="6" s="1"/>
  <c r="B481" i="6" s="1"/>
  <c r="B482" i="6" s="1"/>
  <c r="B483" i="6" s="1"/>
  <c r="B484" i="6" s="1"/>
  <c r="B485" i="6" s="1"/>
  <c r="B486" i="6" s="1"/>
  <c r="B487" i="6" s="1"/>
  <c r="B488" i="6" s="1"/>
  <c r="B489" i="6" s="1"/>
  <c r="B490" i="6" s="1"/>
  <c r="B491" i="6" s="1"/>
  <c r="B492" i="6" s="1"/>
  <c r="B493" i="6" s="1"/>
  <c r="B494" i="6" s="1"/>
  <c r="B495" i="6" s="1"/>
  <c r="B496" i="6" s="1"/>
  <c r="B497" i="6" s="1"/>
  <c r="B498" i="6" s="1"/>
  <c r="B499" i="6" s="1"/>
  <c r="B500" i="6" s="1"/>
  <c r="B503" i="6" s="1"/>
  <c r="B504" i="6" s="1"/>
  <c r="B505" i="6" s="1"/>
  <c r="B506" i="6" s="1"/>
  <c r="B507" i="6" s="1"/>
  <c r="B508" i="6" s="1"/>
  <c r="B509" i="6" s="1"/>
  <c r="B510" i="6" s="1"/>
  <c r="B511" i="6" s="1"/>
  <c r="B512" i="6" s="1"/>
  <c r="B513" i="6" s="1"/>
  <c r="B514" i="6" s="1"/>
  <c r="B515" i="6" s="1"/>
  <c r="B516" i="6" s="1"/>
  <c r="B517" i="6" s="1"/>
  <c r="B518" i="6" s="1"/>
  <c r="B519" i="6" s="1"/>
  <c r="B520" i="6" s="1"/>
  <c r="B521" i="6" s="1"/>
  <c r="B522" i="6" s="1"/>
  <c r="B523" i="6" s="1"/>
  <c r="B524" i="6" s="1"/>
  <c r="B525" i="6" s="1"/>
  <c r="B526" i="6" s="1"/>
  <c r="B527" i="6" s="1"/>
  <c r="B528" i="6" s="1"/>
  <c r="B529" i="6" s="1"/>
  <c r="B530" i="6" s="1"/>
  <c r="B531" i="6" s="1"/>
  <c r="B784" i="6"/>
  <c r="B785" i="6" s="1"/>
  <c r="B786" i="6" s="1"/>
  <c r="B787" i="6" s="1"/>
  <c r="B788" i="6" s="1"/>
  <c r="B789" i="6" s="1"/>
  <c r="B790" i="6" s="1"/>
  <c r="B791" i="6" s="1"/>
  <c r="B792" i="6" s="1"/>
  <c r="B793" i="6" s="1"/>
  <c r="B794" i="6" s="1"/>
  <c r="B795" i="6" s="1"/>
  <c r="B796" i="6" s="1"/>
  <c r="B758" i="6"/>
  <c r="B759" i="6" s="1"/>
  <c r="B760" i="6" s="1"/>
  <c r="B761" i="6" s="1"/>
  <c r="B762" i="6" s="1"/>
  <c r="B763" i="6" s="1"/>
  <c r="B986" i="6"/>
  <c r="B987" i="6" s="1"/>
  <c r="B988" i="6" s="1"/>
  <c r="B989" i="6" s="1"/>
  <c r="B990" i="6" s="1"/>
  <c r="B991" i="6" s="1"/>
  <c r="B992" i="6" s="1"/>
  <c r="B993" i="6" s="1"/>
  <c r="B994" i="6" s="1"/>
  <c r="B995" i="6" s="1"/>
  <c r="B996" i="6" s="1"/>
  <c r="B939" i="6"/>
  <c r="B940" i="6" s="1"/>
  <c r="B941" i="6" s="1"/>
  <c r="B765" i="6"/>
  <c r="B766" i="6" s="1"/>
  <c r="B767" i="6" s="1"/>
  <c r="B768" i="6" s="1"/>
  <c r="B769" i="6" s="1"/>
  <c r="B770" i="6" s="1"/>
  <c r="C271" i="6"/>
  <c r="C272" i="6"/>
  <c r="B962" i="6"/>
  <c r="B963" i="6" s="1"/>
  <c r="B964" i="6" s="1"/>
  <c r="B965" i="6" s="1"/>
  <c r="B966" i="6" s="1"/>
  <c r="B967" i="6" s="1"/>
  <c r="B968" i="6" s="1"/>
  <c r="B969" i="6" s="1"/>
  <c r="B970" i="6" s="1"/>
  <c r="B971" i="6" s="1"/>
  <c r="B947" i="6"/>
  <c r="B948" i="6" s="1"/>
  <c r="B949" i="6" s="1"/>
  <c r="B950" i="6" s="1"/>
  <c r="B951" i="6" s="1"/>
  <c r="B952" i="6" s="1"/>
  <c r="B953" i="6" s="1"/>
  <c r="B954" i="6" s="1"/>
  <c r="B955" i="6" s="1"/>
  <c r="B628" i="6"/>
  <c r="B629" i="6" s="1"/>
  <c r="B630" i="6" s="1"/>
  <c r="B631" i="6" s="1"/>
  <c r="B632" i="6" s="1"/>
  <c r="B633" i="6" s="1"/>
  <c r="B634" i="6" s="1"/>
  <c r="B635" i="6" s="1"/>
  <c r="B636" i="6" s="1"/>
  <c r="B637" i="6" s="1"/>
  <c r="B638" i="6" s="1"/>
  <c r="B639" i="6" s="1"/>
  <c r="B708" i="6"/>
  <c r="B709" i="6" s="1"/>
  <c r="B710" i="6" s="1"/>
  <c r="B711" i="6" s="1"/>
  <c r="B712" i="6" s="1"/>
  <c r="B713" i="6" s="1"/>
  <c r="B714" i="6" s="1"/>
  <c r="B715" i="6" s="1"/>
  <c r="B716" i="6" s="1"/>
  <c r="B717" i="6" s="1"/>
  <c r="B718" i="6" s="1"/>
  <c r="B719" i="6" s="1"/>
  <c r="B720" i="6" s="1"/>
  <c r="B721" i="6" s="1"/>
  <c r="B610" i="6"/>
  <c r="B611" i="6" s="1"/>
  <c r="B612" i="6" s="1"/>
  <c r="B973" i="6"/>
  <c r="B974" i="6" s="1"/>
  <c r="B975" i="6" s="1"/>
  <c r="B976" i="6" s="1"/>
  <c r="B977" i="6" s="1"/>
  <c r="B978" i="6" s="1"/>
  <c r="B979" i="6" s="1"/>
  <c r="B980" i="6" s="1"/>
  <c r="B981" i="6" s="1"/>
  <c r="B982" i="6" s="1"/>
  <c r="B983" i="6" s="1"/>
  <c r="B984" i="6" s="1"/>
  <c r="B985" i="6" s="1"/>
  <c r="B956" i="6"/>
  <c r="B957" i="6" s="1"/>
  <c r="B958" i="6" s="1"/>
  <c r="B959" i="6" s="1"/>
  <c r="B960" i="6" s="1"/>
  <c r="B961" i="6" s="1"/>
  <c r="B544" i="6"/>
  <c r="B545" i="6" s="1"/>
  <c r="B546" i="6" s="1"/>
  <c r="B547" i="6" s="1"/>
  <c r="B548" i="6" s="1"/>
  <c r="B549" i="6" s="1"/>
  <c r="B550" i="6" s="1"/>
  <c r="B735" i="6"/>
  <c r="B736" i="6" s="1"/>
  <c r="B737" i="6" s="1"/>
  <c r="B738" i="6" s="1"/>
  <c r="B997" i="6"/>
  <c r="B998" i="6" s="1"/>
  <c r="B999" i="6" s="1"/>
  <c r="B1000" i="6" s="1"/>
  <c r="B1001" i="6" s="1"/>
  <c r="B1002" i="6" s="1"/>
  <c r="B1003" i="6" s="1"/>
  <c r="B1004" i="6" s="1"/>
  <c r="B1005" i="6" s="1"/>
  <c r="B1006" i="6" s="1"/>
  <c r="B533" i="6"/>
  <c r="B534" i="6" s="1"/>
  <c r="B535" i="6" s="1"/>
  <c r="B536" i="6" s="1"/>
  <c r="B537" i="6" s="1"/>
  <c r="B538" i="6" s="1"/>
  <c r="B539" i="6" s="1"/>
  <c r="B540" i="6" s="1"/>
  <c r="B541" i="6" s="1"/>
  <c r="B542" i="6" s="1"/>
  <c r="B543" i="6" s="1"/>
  <c r="B886" i="6"/>
  <c r="B887" i="6" s="1"/>
  <c r="B888" i="6" s="1"/>
  <c r="B889" i="6" s="1"/>
  <c r="B890" i="6" s="1"/>
  <c r="B891" i="6" s="1"/>
  <c r="B892" i="6" s="1"/>
  <c r="B744" i="6"/>
  <c r="B745" i="6" s="1"/>
  <c r="B746" i="6" s="1"/>
  <c r="B747" i="6" s="1"/>
  <c r="B748" i="6" s="1"/>
  <c r="B300" i="6"/>
  <c r="B301" i="6" s="1"/>
  <c r="B302" i="6" s="1"/>
  <c r="B303" i="6" s="1"/>
  <c r="B304" i="6" s="1"/>
  <c r="B305" i="6" s="1"/>
  <c r="B306" i="6" s="1"/>
  <c r="B307" i="6" s="1"/>
  <c r="B308" i="6" s="1"/>
  <c r="B309" i="6" s="1"/>
  <c r="B310" i="6" s="1"/>
  <c r="B311" i="6" s="1"/>
  <c r="B312" i="6" s="1"/>
  <c r="B313" i="6" s="1"/>
  <c r="B314" i="6" s="1"/>
  <c r="B315" i="6" s="1"/>
  <c r="B316" i="6" s="1"/>
  <c r="B317" i="6" s="1"/>
  <c r="B318" i="6" s="1"/>
  <c r="B319" i="6" s="1"/>
  <c r="B320" i="6" s="1"/>
  <c r="B321" i="6" s="1"/>
  <c r="B322" i="6" s="1"/>
  <c r="B323" i="6" s="1"/>
  <c r="B324" i="6" s="1"/>
  <c r="B325" i="6" s="1"/>
  <c r="B326" i="6" s="1"/>
  <c r="B327" i="6" s="1"/>
  <c r="B328" i="6" s="1"/>
  <c r="B329" i="6" s="1"/>
  <c r="B330" i="6" s="1"/>
  <c r="B331" i="6" s="1"/>
  <c r="B332" i="6" s="1"/>
  <c r="B333" i="6" s="1"/>
  <c r="B881" i="6"/>
  <c r="B882" i="6" s="1"/>
  <c r="B883" i="6" s="1"/>
  <c r="B884" i="6" s="1"/>
  <c r="B885" i="6" s="1"/>
  <c r="B814" i="6"/>
  <c r="B815" i="6" s="1"/>
  <c r="B816" i="6" s="1"/>
  <c r="B817" i="6" s="1"/>
  <c r="B818" i="6" s="1"/>
  <c r="B819" i="6" s="1"/>
  <c r="B641" i="6"/>
  <c r="B642" i="6" s="1"/>
  <c r="B643" i="6" s="1"/>
  <c r="B644" i="6" s="1"/>
  <c r="B645" i="6" s="1"/>
  <c r="B646" i="6" s="1"/>
  <c r="B647" i="6" s="1"/>
  <c r="B648" i="6" s="1"/>
  <c r="B649" i="6" s="1"/>
  <c r="B650" i="6" s="1"/>
  <c r="B651" i="6" s="1"/>
  <c r="B652" i="6" s="1"/>
  <c r="B942" i="6"/>
  <c r="B943" i="6" s="1"/>
  <c r="B944" i="6" s="1"/>
  <c r="B945" i="6" s="1"/>
  <c r="B946" i="6" s="1"/>
  <c r="B692" i="6"/>
  <c r="B693" i="6" s="1"/>
  <c r="B694" i="6" s="1"/>
  <c r="B695" i="6" s="1"/>
  <c r="B696" i="6" s="1"/>
  <c r="B697" i="6" s="1"/>
  <c r="B698" i="6" s="1"/>
  <c r="C266" i="6"/>
  <c r="B266" i="6" s="1"/>
  <c r="B599" i="6"/>
  <c r="B600" i="6" s="1"/>
  <c r="B601" i="6" s="1"/>
  <c r="B602" i="6" s="1"/>
  <c r="B603" i="6" s="1"/>
  <c r="B604" i="6" s="1"/>
  <c r="B605" i="6" s="1"/>
  <c r="B606" i="6" s="1"/>
  <c r="B607" i="6" s="1"/>
  <c r="B608" i="6" s="1"/>
  <c r="B899" i="6"/>
  <c r="B900" i="6" s="1"/>
  <c r="B901" i="6" s="1"/>
  <c r="B902" i="6" s="1"/>
  <c r="B903" i="6" s="1"/>
  <c r="B904" i="6" s="1"/>
  <c r="B905" i="6" s="1"/>
  <c r="B906" i="6" s="1"/>
  <c r="B907" i="6" s="1"/>
  <c r="B908" i="6" s="1"/>
  <c r="B909" i="6" s="1"/>
  <c r="B910" i="6" s="1"/>
  <c r="B911" i="6" s="1"/>
  <c r="B912" i="6" s="1"/>
  <c r="B913" i="6" s="1"/>
  <c r="B914" i="6" s="1"/>
  <c r="B915" i="6" s="1"/>
  <c r="B916" i="6" s="1"/>
  <c r="B917" i="6" s="1"/>
  <c r="B918" i="6" s="1"/>
  <c r="B919" i="6" s="1"/>
  <c r="B920" i="6" s="1"/>
  <c r="B586" i="6"/>
  <c r="B587" i="6" s="1"/>
  <c r="B588" i="6" s="1"/>
  <c r="B589" i="6" s="1"/>
  <c r="B590" i="6" s="1"/>
  <c r="B591" i="6" s="1"/>
  <c r="B592" i="6" s="1"/>
  <c r="B593" i="6" s="1"/>
  <c r="B594" i="6" s="1"/>
  <c r="B595" i="6" s="1"/>
  <c r="B596" i="6" s="1"/>
  <c r="B597" i="6" s="1"/>
  <c r="B598" i="6" s="1"/>
  <c r="B350" i="6"/>
  <c r="B351" i="6" s="1"/>
  <c r="B352" i="6" s="1"/>
  <c r="B353" i="6" s="1"/>
  <c r="B354" i="6" s="1"/>
  <c r="B355" i="6" s="1"/>
  <c r="B356" i="6" s="1"/>
  <c r="B357" i="6" s="1"/>
  <c r="B358" i="6" s="1"/>
  <c r="B359" i="6" s="1"/>
  <c r="B360" i="6" s="1"/>
  <c r="B361" i="6" s="1"/>
  <c r="B362" i="6" s="1"/>
  <c r="B363" i="6" s="1"/>
  <c r="B820" i="6"/>
  <c r="B821" i="6" s="1"/>
  <c r="B822" i="6" s="1"/>
  <c r="B823" i="6" s="1"/>
  <c r="B824" i="6" s="1"/>
  <c r="B825" i="6" s="1"/>
  <c r="B826" i="6" s="1"/>
  <c r="B827" i="6" s="1"/>
  <c r="B828" i="6" s="1"/>
  <c r="B829" i="6" s="1"/>
  <c r="B830" i="6" s="1"/>
  <c r="B831" i="6" s="1"/>
  <c r="B832" i="6" s="1"/>
  <c r="B653" i="6"/>
  <c r="B654" i="6" s="1"/>
  <c r="B655" i="6" s="1"/>
  <c r="B656" i="6" s="1"/>
  <c r="B657" i="6" s="1"/>
  <c r="B658" i="6" s="1"/>
  <c r="B659" i="6" s="1"/>
  <c r="B660" i="6" s="1"/>
  <c r="B661" i="6" s="1"/>
  <c r="B662" i="6" s="1"/>
  <c r="B663" i="6" s="1"/>
  <c r="B664" i="6" s="1"/>
  <c r="B665" i="6" s="1"/>
  <c r="B806" i="6"/>
  <c r="B807" i="6" s="1"/>
  <c r="B808" i="6" s="1"/>
  <c r="B809" i="6" s="1"/>
  <c r="B810" i="6" s="1"/>
  <c r="B811" i="6" s="1"/>
  <c r="B812" i="6" s="1"/>
  <c r="B813" i="6" s="1"/>
  <c r="B551" i="6"/>
  <c r="B552" i="6" s="1"/>
  <c r="B553" i="6" s="1"/>
  <c r="B554" i="6" s="1"/>
  <c r="B555" i="6" s="1"/>
  <c r="B556" i="6" s="1"/>
  <c r="B557" i="6" s="1"/>
  <c r="B282" i="6"/>
  <c r="B283" i="6" s="1"/>
  <c r="B284" i="6" s="1"/>
  <c r="B285" i="6" s="1"/>
  <c r="B286" i="6" s="1"/>
  <c r="B287" i="6" s="1"/>
  <c r="B288" i="6" s="1"/>
  <c r="B289" i="6" s="1"/>
  <c r="B290" i="6" s="1"/>
  <c r="B291" i="6" s="1"/>
  <c r="B292" i="6" s="1"/>
  <c r="B293" i="6" s="1"/>
  <c r="B294" i="6" s="1"/>
  <c r="B295" i="6" s="1"/>
  <c r="B296" i="6" s="1"/>
  <c r="B797" i="6"/>
  <c r="B798" i="6" s="1"/>
  <c r="B799" i="6" s="1"/>
  <c r="B800" i="6" s="1"/>
  <c r="B801" i="6" s="1"/>
  <c r="B802" i="6" s="1"/>
  <c r="B803" i="6" s="1"/>
  <c r="B804" i="6" s="1"/>
  <c r="B805" i="6" s="1"/>
  <c r="B771" i="6"/>
  <c r="B772" i="6" s="1"/>
  <c r="B773" i="6" s="1"/>
  <c r="B774" i="6" s="1"/>
  <c r="B775" i="6" s="1"/>
  <c r="B776" i="6" s="1"/>
  <c r="B777" i="6" s="1"/>
  <c r="B778" i="6" s="1"/>
  <c r="B779" i="6" s="1"/>
  <c r="B780" i="6" s="1"/>
  <c r="B781" i="6" s="1"/>
  <c r="B782" i="6" s="1"/>
  <c r="B783" i="6" s="1"/>
  <c r="B873" i="6"/>
  <c r="B874" i="6" s="1"/>
  <c r="B875" i="6" s="1"/>
  <c r="B876" i="6" s="1"/>
  <c r="B877" i="6" s="1"/>
  <c r="B878" i="6" s="1"/>
  <c r="B879" i="6" s="1"/>
  <c r="B880" i="6" s="1"/>
  <c r="B893" i="6"/>
  <c r="B894" i="6" s="1"/>
  <c r="B895" i="6" s="1"/>
  <c r="B896" i="6" s="1"/>
  <c r="B897" i="6" s="1"/>
  <c r="B898" i="6" s="1"/>
  <c r="B297" i="6"/>
  <c r="B298" i="6" s="1"/>
  <c r="B299" i="6" s="1"/>
  <c r="B667" i="6"/>
  <c r="B668" i="6" s="1"/>
  <c r="B669" i="6" s="1"/>
  <c r="B670" i="6" s="1"/>
  <c r="B699" i="6"/>
  <c r="B700" i="6" s="1"/>
  <c r="B701" i="6" s="1"/>
  <c r="B702" i="6" s="1"/>
  <c r="B703" i="6" s="1"/>
  <c r="B704" i="6" s="1"/>
  <c r="B705" i="6" s="1"/>
  <c r="B706" i="6" s="1"/>
  <c r="B707" i="6" s="1"/>
  <c r="B559" i="6"/>
  <c r="B560" i="6" s="1"/>
  <c r="B561" i="6" s="1"/>
  <c r="B562" i="6" s="1"/>
  <c r="B563" i="6" s="1"/>
  <c r="B564" i="6" s="1"/>
  <c r="B565" i="6" s="1"/>
  <c r="B566" i="6" s="1"/>
  <c r="B567" i="6" s="1"/>
  <c r="B568" i="6" s="1"/>
  <c r="B569" i="6" s="1"/>
  <c r="B570" i="6" s="1"/>
  <c r="B571" i="6" s="1"/>
  <c r="B572" i="6" s="1"/>
  <c r="B573" i="6" s="1"/>
  <c r="B574" i="6" s="1"/>
  <c r="B575" i="6" s="1"/>
  <c r="B576" i="6" s="1"/>
  <c r="B364" i="6"/>
  <c r="B365" i="6" s="1"/>
  <c r="B366" i="6" s="1"/>
  <c r="B367" i="6" s="1"/>
  <c r="B368" i="6" s="1"/>
  <c r="B369" i="6" s="1"/>
  <c r="B370" i="6" s="1"/>
  <c r="B371" i="6" s="1"/>
  <c r="B372" i="6" s="1"/>
  <c r="B373" i="6" s="1"/>
  <c r="B374" i="6" s="1"/>
  <c r="B375" i="6" s="1"/>
  <c r="B376" i="6" s="1"/>
  <c r="B377" i="6" s="1"/>
  <c r="B681" i="6"/>
  <c r="B682" i="6" s="1"/>
  <c r="B683" i="6" s="1"/>
  <c r="B684" i="6" s="1"/>
  <c r="B685" i="6" s="1"/>
  <c r="B686" i="6" s="1"/>
  <c r="B687" i="6" s="1"/>
  <c r="B688" i="6" s="1"/>
  <c r="B689" i="6" s="1"/>
  <c r="B690" i="6" s="1"/>
  <c r="B855" i="6"/>
  <c r="B856" i="6" s="1"/>
  <c r="B857" i="6" s="1"/>
  <c r="B858" i="6" s="1"/>
  <c r="B859" i="6" s="1"/>
  <c r="B860" i="6" s="1"/>
  <c r="B861" i="6" s="1"/>
  <c r="B862" i="6" s="1"/>
  <c r="B863" i="6" s="1"/>
  <c r="B864" i="6" s="1"/>
  <c r="B834" i="6"/>
  <c r="B835" i="6" s="1"/>
  <c r="B836" i="6" s="1"/>
  <c r="B837" i="6" s="1"/>
  <c r="B838" i="6" s="1"/>
  <c r="B839" i="6" s="1"/>
  <c r="B840" i="6" s="1"/>
  <c r="B841" i="6" s="1"/>
  <c r="B842" i="6" s="1"/>
  <c r="B843" i="6" s="1"/>
  <c r="B844" i="6" s="1"/>
  <c r="B845" i="6" s="1"/>
  <c r="B846" i="6" s="1"/>
  <c r="B847" i="6" s="1"/>
  <c r="B613" i="6"/>
  <c r="B614" i="6" s="1"/>
  <c r="B615" i="6" s="1"/>
  <c r="B616" i="6" s="1"/>
  <c r="B617" i="6" s="1"/>
  <c r="B618" i="6" s="1"/>
  <c r="B619" i="6" s="1"/>
  <c r="B620" i="6" s="1"/>
  <c r="B621" i="6" s="1"/>
  <c r="B622" i="6" s="1"/>
  <c r="B623" i="6" s="1"/>
  <c r="B624" i="6" s="1"/>
  <c r="B625" i="6" s="1"/>
  <c r="B626" i="6" s="1"/>
  <c r="B578" i="6"/>
  <c r="B579" i="6" s="1"/>
  <c r="B580" i="6" s="1"/>
  <c r="B581" i="6" s="1"/>
  <c r="B582" i="6" s="1"/>
  <c r="B583" i="6" s="1"/>
  <c r="B584" i="6" s="1"/>
  <c r="B585" i="6" s="1"/>
  <c r="B671" i="6"/>
  <c r="B672" i="6" s="1"/>
  <c r="B673" i="6" s="1"/>
  <c r="B674" i="6" s="1"/>
  <c r="B675" i="6" s="1"/>
  <c r="B850" i="6"/>
  <c r="B851" i="6" s="1"/>
  <c r="B852" i="6" s="1"/>
  <c r="B853" i="6" s="1"/>
  <c r="B854" i="6" s="1"/>
  <c r="B1539" i="5"/>
  <c r="B527" i="5"/>
  <c r="B962" i="5"/>
  <c r="E962" i="5" s="1"/>
  <c r="B749" i="6" l="1"/>
  <c r="B750" i="6" s="1"/>
  <c r="B751" i="6" s="1"/>
  <c r="B752" i="6" s="1"/>
  <c r="B753" i="6" s="1"/>
  <c r="B754" i="6" s="1"/>
  <c r="B755" i="6" s="1"/>
  <c r="B756" i="6" s="1"/>
  <c r="B921" i="6"/>
  <c r="B922" i="6" s="1"/>
  <c r="B7" i="6"/>
  <c r="B8" i="6" s="1"/>
  <c r="B9" i="6" s="1"/>
  <c r="B10" i="6" s="1"/>
  <c r="B11" i="6" s="1"/>
  <c r="B12" i="6" s="1"/>
  <c r="B13" i="6" s="1"/>
  <c r="B14" i="6" s="1"/>
  <c r="B15" i="6" s="1"/>
  <c r="B16" i="6" s="1"/>
  <c r="B273" i="6"/>
  <c r="B274" i="6" s="1"/>
  <c r="B275" i="6" s="1"/>
  <c r="B276" i="6" s="1"/>
  <c r="B277" i="6" s="1"/>
  <c r="B278" i="6" s="1"/>
  <c r="B279" i="6" s="1"/>
  <c r="B280" i="6" s="1"/>
  <c r="B281" i="6" s="1"/>
  <c r="B334" i="6"/>
  <c r="B335" i="6" s="1"/>
  <c r="B336" i="6" s="1"/>
  <c r="B337" i="6" s="1"/>
  <c r="B338" i="6" s="1"/>
  <c r="B339" i="6" s="1"/>
  <c r="B340" i="6" s="1"/>
  <c r="B341" i="6" s="1"/>
  <c r="B342" i="6" s="1"/>
  <c r="B343" i="6" s="1"/>
  <c r="B344" i="6" s="1"/>
  <c r="B345" i="6" s="1"/>
  <c r="B346" i="6" s="1"/>
  <c r="B347" i="6" s="1"/>
  <c r="B348" i="6" s="1"/>
  <c r="B67" i="6"/>
  <c r="B68" i="6" s="1"/>
  <c r="B69" i="6" s="1"/>
  <c r="B70" i="6" s="1"/>
  <c r="B71" i="6" s="1"/>
  <c r="B72" i="6" s="1"/>
  <c r="B73" i="6" s="1"/>
  <c r="B267" i="6"/>
  <c r="B268" i="6" s="1"/>
  <c r="B269" i="6" s="1"/>
  <c r="B270" i="6" s="1"/>
  <c r="B271" i="6" s="1"/>
  <c r="B272" i="6" s="1"/>
  <c r="B963" i="5"/>
  <c r="E963" i="5" s="1"/>
  <c r="E964" i="5" s="1"/>
  <c r="E965" i="5" s="1"/>
  <c r="E966" i="5" s="1"/>
  <c r="B528" i="5"/>
  <c r="B1540" i="5"/>
  <c r="B1541" i="5" l="1"/>
  <c r="B529" i="5"/>
  <c r="E529" i="5" s="1"/>
  <c r="B964" i="5"/>
  <c r="B965" i="5" l="1"/>
  <c r="B530" i="5"/>
  <c r="E530" i="5" s="1"/>
  <c r="B1542" i="5"/>
  <c r="B1543" i="5" l="1"/>
  <c r="B531" i="5"/>
  <c r="E531" i="5" s="1"/>
  <c r="B966" i="5"/>
  <c r="E967" i="5" s="1"/>
  <c r="E968" i="5" s="1"/>
  <c r="E969" i="5" s="1"/>
  <c r="E970" i="5" s="1"/>
  <c r="E971" i="5" s="1"/>
  <c r="E972" i="5" s="1"/>
  <c r="E973" i="5" s="1"/>
  <c r="E974" i="5" s="1"/>
  <c r="E975" i="5" s="1"/>
  <c r="E976" i="5" s="1"/>
  <c r="E977" i="5" s="1"/>
  <c r="E978" i="5" s="1"/>
  <c r="E979" i="5" s="1"/>
  <c r="E980" i="5" s="1"/>
  <c r="E981" i="5" s="1"/>
  <c r="E982" i="5" s="1"/>
  <c r="E983" i="5" s="1"/>
  <c r="B532" i="5" l="1"/>
  <c r="E532" i="5" s="1"/>
  <c r="B1544" i="5"/>
  <c r="B1545" i="5" l="1"/>
  <c r="B533" i="5"/>
  <c r="E533" i="5" s="1"/>
  <c r="B534" i="5" l="1"/>
  <c r="E534" i="5" s="1"/>
  <c r="B1546" i="5"/>
  <c r="B1547" i="5" l="1"/>
  <c r="E1548" i="5" s="1"/>
  <c r="E1549" i="5" s="1"/>
  <c r="E1550" i="5" s="1"/>
  <c r="E1551" i="5" s="1"/>
  <c r="E1552" i="5" s="1"/>
  <c r="E1553" i="5" s="1"/>
  <c r="E1554" i="5" s="1"/>
  <c r="E1555" i="5" s="1"/>
  <c r="E1556" i="5" s="1"/>
  <c r="E1557" i="5" s="1"/>
  <c r="E1558" i="5" s="1"/>
  <c r="E1559" i="5" s="1"/>
  <c r="E1560" i="5" s="1"/>
  <c r="E1561" i="5" s="1"/>
  <c r="E1562" i="5" s="1"/>
  <c r="E1563" i="5" s="1"/>
  <c r="E1564" i="5" s="1"/>
  <c r="E1565" i="5" s="1"/>
  <c r="E1566" i="5" s="1"/>
  <c r="E1567" i="5" s="1"/>
  <c r="E1568" i="5" s="1"/>
  <c r="E1569" i="5" s="1"/>
  <c r="E1570" i="5" s="1"/>
  <c r="B535" i="5"/>
  <c r="E535" i="5" s="1"/>
  <c r="B536" i="5" l="1"/>
  <c r="E536" i="5" s="1"/>
  <c r="B537" i="5" l="1"/>
  <c r="E537" i="5" s="1"/>
  <c r="B538" i="5" l="1"/>
  <c r="E538" i="5" s="1"/>
  <c r="B539" i="5" l="1"/>
  <c r="E539" i="5" s="1"/>
  <c r="E540" i="5" s="1"/>
  <c r="E541" i="5" s="1"/>
  <c r="B540" i="5" l="1"/>
  <c r="B541" i="5" l="1"/>
  <c r="B542" i="5" l="1"/>
  <c r="E542" i="5" s="1"/>
  <c r="B543" i="5" l="1"/>
  <c r="E543" i="5" s="1"/>
  <c r="B544" i="5" l="1"/>
  <c r="E544" i="5" s="1"/>
  <c r="B545" i="5" l="1"/>
  <c r="E545" i="5" s="1"/>
  <c r="B546" i="5" l="1"/>
  <c r="E546" i="5" s="1"/>
  <c r="E547" i="5" s="1"/>
  <c r="E548" i="5" s="1"/>
  <c r="E549" i="5" s="1"/>
  <c r="E550" i="5" s="1"/>
  <c r="E551" i="5" s="1"/>
  <c r="E552" i="5" s="1"/>
  <c r="E553" i="5" s="1"/>
  <c r="E554" i="5" s="1"/>
  <c r="E555" i="5" s="1"/>
  <c r="E556" i="5" s="1"/>
  <c r="E557" i="5" s="1"/>
  <c r="E558" i="5" s="1"/>
  <c r="E559" i="5" s="1"/>
  <c r="E560" i="5" s="1"/>
  <c r="E561" i="5" s="1"/>
  <c r="E562" i="5" s="1"/>
  <c r="E563" i="5" s="1"/>
  <c r="E564" i="5" s="1"/>
  <c r="E565" i="5" s="1"/>
  <c r="E566" i="5" s="1"/>
  <c r="E567" i="5" s="1"/>
  <c r="E568" i="5" s="1"/>
  <c r="E569" i="5" s="1"/>
  <c r="E570" i="5" s="1"/>
  <c r="E571" i="5" s="1"/>
  <c r="E572" i="5" s="1"/>
  <c r="E573" i="5" s="1"/>
  <c r="B547" i="5" l="1"/>
  <c r="B548"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9B52F7-48D0-7940-8F0B-AD066ECF5F44}" name="recetas-text" type="6" refreshedVersion="6" background="1" saveData="1">
    <textPr sourceFile="/Users/valentinakunzepersonal/Documents/repos/misRecetas/recetas-text.txt" space="1" consecutive="1">
      <textFields count="4">
        <textField/>
        <textField/>
        <textField/>
        <textField/>
      </textFields>
    </textPr>
  </connection>
  <connection id="2" xr16:uid="{E466121C-98B4-9745-8E17-5EF310C7662D}" name="recetas-text-con-comas" type="6" refreshedVersion="6" background="1" saveData="1">
    <textPr sourceFile="/Users/valentinakunzepersonal/Documents/repos/misRecetas/recetas-text-con-comas.txt" space="1" consecutive="1" delimiter="#">
      <textFields count="5">
        <textField/>
        <textField/>
        <textField/>
        <textField/>
        <textField/>
      </textFields>
    </textPr>
  </connection>
  <connection id="3" xr16:uid="{AA992A05-F430-8D47-8888-AA9E63384334}" name="recetas-text-con-comas1" type="6" refreshedVersion="6" background="1" saveData="1">
    <textPr sourceFile="/Users/valentinakunzepersonal/Documents/repos/misRecetas/recetas-text-con-comas.txt" space="1" consecutive="1" delimiter="#">
      <textFields count="5">
        <textField/>
        <textField/>
        <textField/>
        <textField/>
        <textField/>
      </textFields>
    </textPr>
  </connection>
  <connection id="4" xr16:uid="{04E28BCD-DA59-7444-8962-EC4CA2F85360}" name="recetas-text1" type="6" refreshedVersion="6" background="1" saveData="1">
    <textPr sourceFile="/Users/valentinakunzepersonal/Documents/repos/misRecetas/recetas-text.txt" tab="0" space="1" consecutive="1" delimiter="#">
      <textFields count="6">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<sst xmlns="http://schemas.openxmlformats.org/spreadsheetml/2006/main" count="34128" uniqueCount="3079">
  <si>
    <t>Alfajores</t>
  </si>
  <si>
    <t>Amerikaner</t>
  </si>
  <si>
    <t>Anhaltskuchen</t>
  </si>
  <si>
    <t>Apfelkuchen</t>
  </si>
  <si>
    <t>Torte</t>
  </si>
  <si>
    <t>gr.</t>
  </si>
  <si>
    <t>Butter</t>
  </si>
  <si>
    <t>Zucker</t>
  </si>
  <si>
    <t>Eigelb-</t>
  </si>
  <si>
    <t>Ei</t>
  </si>
  <si>
    <t>Zitronenschale</t>
  </si>
  <si>
    <t>Maizena</t>
  </si>
  <si>
    <t>Mehl</t>
  </si>
  <si>
    <t>Teel.</t>
  </si>
  <si>
    <t>Royal</t>
  </si>
  <si>
    <t>(Sahne)</t>
  </si>
  <si>
    <t>80-100</t>
  </si>
  <si>
    <t>Essl.</t>
  </si>
  <si>
    <t>Salz</t>
  </si>
  <si>
    <t>L.</t>
  </si>
  <si>
    <t>Milch</t>
  </si>
  <si>
    <t>Hirschhornsalz</t>
  </si>
  <si>
    <t>(1</t>
  </si>
  <si>
    <t>Wasser)</t>
  </si>
  <si>
    <t>oder</t>
  </si>
  <si>
    <t>Backpulver</t>
  </si>
  <si>
    <t>Mürbteig</t>
  </si>
  <si>
    <t>(unten)</t>
  </si>
  <si>
    <t>vorbacken.</t>
  </si>
  <si>
    <t>Marmelade</t>
  </si>
  <si>
    <t>dünn</t>
  </si>
  <si>
    <t>bestreichen.</t>
  </si>
  <si>
    <t>Teig</t>
  </si>
  <si>
    <t>oben:</t>
  </si>
  <si>
    <t>Eier</t>
  </si>
  <si>
    <t>Rum</t>
  </si>
  <si>
    <t>kg</t>
  </si>
  <si>
    <t>grüne</t>
  </si>
  <si>
    <t>Äpfel-</t>
  </si>
  <si>
    <t>roh</t>
  </si>
  <si>
    <t>in</t>
  </si>
  <si>
    <t>scheiben</t>
  </si>
  <si>
    <t>schneiden</t>
  </si>
  <si>
    <t>Zucker </t>
  </si>
  <si>
    <t>Oben</t>
  </si>
  <si>
    <t>mit</t>
  </si>
  <si>
    <t>Mandelplättchen</t>
  </si>
  <si>
    <t>Rührteig</t>
  </si>
  <si>
    <t>100-125</t>
  </si>
  <si>
    <t>Zitrone</t>
  </si>
  <si>
    <t>gestr.</t>
  </si>
  <si>
    <t>Apfel</t>
  </si>
  <si>
    <t>Scheiben</t>
  </si>
  <si>
    <t>rauflegen</t>
  </si>
  <si>
    <t>Apfelsinenmarmelade</t>
  </si>
  <si>
    <t>Apfelsinen</t>
  </si>
  <si>
    <t>kg.</t>
  </si>
  <si>
    <t>Wasser</t>
  </si>
  <si>
    <t>Apfelsinenschalen</t>
  </si>
  <si>
    <t>durch</t>
  </si>
  <si>
    <t>licuadora.</t>
  </si>
  <si>
    <t>Dann</t>
  </si>
  <si>
    <t>gut</t>
  </si>
  <si>
    <t>kochen. </t>
  </si>
  <si>
    <t>Nicht</t>
  </si>
  <si>
    <t>das</t>
  </si>
  <si>
    <t>doppelte</t>
  </si>
  <si>
    <t>Rezept</t>
  </si>
  <si>
    <t>machen.</t>
  </si>
  <si>
    <t>Apfelsinenkuchen</t>
  </si>
  <si>
    <t>Eigelb</t>
  </si>
  <si>
    <t>g</t>
  </si>
  <si>
    <t>verquirlen</t>
  </si>
  <si>
    <t>?</t>
  </si>
  <si>
    <t>Tasse</t>
  </si>
  <si>
    <t>Öl</t>
  </si>
  <si>
    <t>Von</t>
  </si>
  <si>
    <t>(lieber</t>
  </si>
  <si>
    <t>Zitronen)</t>
  </si>
  <si>
    <t>die</t>
  </si>
  <si>
    <t>abgeriebene</t>
  </si>
  <si>
    <t>Schale</t>
  </si>
  <si>
    <t>nicht</t>
  </si>
  <si>
    <t>zu</t>
  </si>
  <si>
    <t>voll</t>
  </si>
  <si>
    <t>mischen</t>
  </si>
  <si>
    <t>der</t>
  </si>
  <si>
    <t>Saft</t>
  </si>
  <si>
    <t>(150-200</t>
  </si>
  <si>
    <t>cc)</t>
  </si>
  <si>
    <t>und</t>
  </si>
  <si>
    <t>Apfelsinensaft</t>
  </si>
  <si>
    <t>abwechselnd</t>
  </si>
  <si>
    <t>Creme</t>
  </si>
  <si>
    <t>rühren.</t>
  </si>
  <si>
    <t>Eiweiß</t>
  </si>
  <si>
    <t>festen</t>
  </si>
  <si>
    <t>Schnee</t>
  </si>
  <si>
    <t>schlagen</t>
  </si>
  <si>
    <t>unterheben</t>
  </si>
  <si>
    <t>160oC</t>
  </si>
  <si>
    <t>–</t>
  </si>
  <si>
    <t>min</t>
  </si>
  <si>
    <t>Guss:</t>
  </si>
  <si>
    <t>Puderzucker</t>
  </si>
  <si>
    <t>geh.</t>
  </si>
  <si>
    <t>Kakao</t>
  </si>
  <si>
    <t>Vanille</t>
  </si>
  <si>
    <t>heißes</t>
  </si>
  <si>
    <t>Auf</t>
  </si>
  <si>
    <t>dem</t>
  </si>
  <si>
    <t>noch</t>
  </si>
  <si>
    <t>heißen</t>
  </si>
  <si>
    <t>Kuchen</t>
  </si>
  <si>
    <t>verteilt,</t>
  </si>
  <si>
    <t>glänzt</t>
  </si>
  <si>
    <t>Guss,</t>
  </si>
  <si>
    <t>auf</t>
  </si>
  <si>
    <t>bereits</t>
  </si>
  <si>
    <t>abgekühlten</t>
  </si>
  <si>
    <t>er</t>
  </si>
  <si>
    <t>nicht.</t>
  </si>
  <si>
    <t>Bananenkuchen</t>
  </si>
  <si>
    <t>Niko</t>
  </si>
  <si>
    <t>Prise</t>
  </si>
  <si>
    <t>Puddingpulver</t>
  </si>
  <si>
    <t>für</t>
  </si>
  <si>
    <t>0,5</t>
  </si>
  <si>
    <t>reife</t>
  </si>
  <si>
    <t>Bananen</t>
  </si>
  <si>
    <t>(püriert)</t>
  </si>
  <si>
    <t>(Gehackte</t>
  </si>
  <si>
    <t>Mandeln)</t>
  </si>
  <si>
    <t>Schokolade</t>
  </si>
  <si>
    <t>(a</t>
  </si>
  <si>
    <t>gusto)</t>
  </si>
  <si>
    <t>Form</t>
  </si>
  <si>
    <t>Backpapier</t>
  </si>
  <si>
    <t>auslegen.</t>
  </si>
  <si>
    <t>175°</t>
  </si>
  <si>
    <t>ca.</t>
  </si>
  <si>
    <t>Stunde</t>
  </si>
  <si>
    <t>backen.</t>
  </si>
  <si>
    <t>grosse</t>
  </si>
  <si>
    <t>T.</t>
  </si>
  <si>
    <t>Backsoda</t>
  </si>
  <si>
    <t>zerlassene</t>
  </si>
  <si>
    <t>Margarine</t>
  </si>
  <si>
    <t>Bananen,</t>
  </si>
  <si>
    <t>eine</t>
  </si>
  <si>
    <t>Schüssel</t>
  </si>
  <si>
    <t>geben</t>
  </si>
  <si>
    <t>vermischen.</t>
  </si>
  <si>
    <t>Die</t>
  </si>
  <si>
    <t>unterrühren.</t>
  </si>
  <si>
    <t>Mit</t>
  </si>
  <si>
    <t>einem</t>
  </si>
  <si>
    <t>Kochlöffel</t>
  </si>
  <si>
    <t>restlichen</t>
  </si>
  <si>
    <t>Zutaten</t>
  </si>
  <si>
    <t>unter</t>
  </si>
  <si>
    <t>gemixte</t>
  </si>
  <si>
    <t>Masse</t>
  </si>
  <si>
    <t>nur</t>
  </si>
  <si>
    <t>slange</t>
  </si>
  <si>
    <t>rühren</t>
  </si>
  <si>
    <t>bis</t>
  </si>
  <si>
    <t>alles</t>
  </si>
  <si>
    <t>vermischt</t>
  </si>
  <si>
    <t>ist.</t>
  </si>
  <si>
    <t>Teesemmel-</t>
  </si>
  <si>
    <t>formen</t>
  </si>
  <si>
    <t>einfetten</t>
  </si>
  <si>
    <t>(oder</t>
  </si>
  <si>
    <t>Papierformen</t>
  </si>
  <si>
    <t>nehmen)</t>
  </si>
  <si>
    <t>den</t>
  </si>
  <si>
    <t>hineinfüllen. </t>
  </si>
  <si>
    <t>Min.</t>
  </si>
  <si>
    <t>bei</t>
  </si>
  <si>
    <t>190°</t>
  </si>
  <si>
    <t>Bienenstich</t>
  </si>
  <si>
    <t>Honig</t>
  </si>
  <si>
    <t>Manis</t>
  </si>
  <si>
    <t>Mandelöl</t>
  </si>
  <si>
    <t>Vanillie</t>
  </si>
  <si>
    <t>Etwas</t>
  </si>
  <si>
    <t>(2</t>
  </si>
  <si>
    <t>Essl.)</t>
  </si>
  <si>
    <t>Biscuit</t>
  </si>
  <si>
    <t>(Eischnee)</t>
  </si>
  <si>
    <t>gr</t>
  </si>
  <si>
    <t>Teel</t>
  </si>
  <si>
    <t>Biscuitrolle</t>
  </si>
  <si>
    <t>Bombones</t>
  </si>
  <si>
    <t>Rita</t>
  </si>
  <si>
    <t>lata</t>
  </si>
  <si>
    <t>leche</t>
  </si>
  <si>
    <t>condensada</t>
  </si>
  <si>
    <t>cda</t>
  </si>
  <si>
    <t>manteca</t>
  </si>
  <si>
    <t>yema</t>
  </si>
  <si>
    <t> </t>
  </si>
  <si>
    <t>Puede:</t>
  </si>
  <si>
    <t>cdas</t>
  </si>
  <si>
    <t>chocolate</t>
  </si>
  <si>
    <t>cocrallado</t>
  </si>
  <si>
    <t>Brownies</t>
  </si>
  <si>
    <t>Alicia</t>
  </si>
  <si>
    <t>Derretir: </t>
  </si>
  <si>
    <t>en</t>
  </si>
  <si>
    <t>polvo</t>
  </si>
  <si>
    <t>Ir</t>
  </si>
  <si>
    <t>agregandy</t>
  </si>
  <si>
    <t>batiendo: </t>
  </si>
  <si>
    <t>huevos</t>
  </si>
  <si>
    <t>azúcar</t>
  </si>
  <si>
    <t>cta.</t>
  </si>
  <si>
    <t>vainlla</t>
  </si>
  <si>
    <t>(Cernir)</t>
  </si>
  <si>
    <t>agregar</t>
  </si>
  <si>
    <t>a</t>
  </si>
  <si>
    <t>lanterior</t>
  </si>
  <si>
    <t>harina</t>
  </si>
  <si>
    <t>royal</t>
  </si>
  <si>
    <t>pizca</t>
  </si>
  <si>
    <t>sal</t>
  </si>
  <si>
    <t>Por</t>
  </si>
  <si>
    <t>ultimagregar: </t>
  </si>
  <si>
    <t>taza</t>
  </si>
  <si>
    <t>nueces</t>
  </si>
  <si>
    <t>picadas</t>
  </si>
  <si>
    <t>(125</t>
  </si>
  <si>
    <t>gr.)</t>
  </si>
  <si>
    <t>Asadera</t>
  </si>
  <si>
    <t>de</t>
  </si>
  <si>
    <t>30x40</t>
  </si>
  <si>
    <t>cm.</t>
  </si>
  <si>
    <t>Receta</t>
  </si>
  <si>
    <t>doble </t>
  </si>
  <si>
    <t>170°.</t>
  </si>
  <si>
    <t>con</t>
  </si>
  <si>
    <t>aceite</t>
  </si>
  <si>
    <t>T</t>
  </si>
  <si>
    <t>azucar</t>
  </si>
  <si>
    <t>cditas</t>
  </si>
  <si>
    <t>vainilla</t>
  </si>
  <si>
    <t>cocoa</t>
  </si>
  <si>
    <t>cdita</t>
  </si>
  <si>
    <t>polvde</t>
  </si>
  <si>
    <t>hornear</t>
  </si>
  <si>
    <t>Angie</t>
  </si>
  <si>
    <t>James</t>
  </si>
  <si>
    <t>tazas</t>
  </si>
  <si>
    <t>Batirly</t>
  </si>
  <si>
    <t>añade:</t>
  </si>
  <si>
    <t>Batirltodjunty</t>
  </si>
  <si>
    <t>si</t>
  </si>
  <si>
    <t>ldesea,</t>
  </si>
  <si>
    <t>añade</t>
  </si>
  <si>
    <t>taa</t>
  </si>
  <si>
    <t>nueces.</t>
  </si>
  <si>
    <t>Mézclalcon</t>
  </si>
  <si>
    <t>una</t>
  </si>
  <si>
    <t>cuchara</t>
  </si>
  <si>
    <t>grande,</t>
  </si>
  <si>
    <t>y</t>
  </si>
  <si>
    <t>ponltoda</t>
  </si>
  <si>
    <t>un</t>
  </si>
  <si>
    <t>molde</t>
  </si>
  <si>
    <t>engrasadde</t>
  </si>
  <si>
    <t>x</t>
  </si>
  <si>
    <t>Hornee</t>
  </si>
  <si>
    <t>fueglentpor</t>
  </si>
  <si>
    <t>unos</t>
  </si>
  <si>
    <t>minutos.</t>
  </si>
  <si>
    <t>Cuandeste</t>
  </si>
  <si>
    <t>frio,</t>
  </si>
  <si>
    <t>cortalen</t>
  </si>
  <si>
    <t>cuadraditos.</t>
  </si>
  <si>
    <t>Si</t>
  </si>
  <si>
    <t>desea,</t>
  </si>
  <si>
    <t>decora</t>
  </si>
  <si>
    <t>molido.</t>
  </si>
  <si>
    <t>El</t>
  </si>
  <si>
    <t>truco:</t>
  </si>
  <si>
    <t>Mezclar</t>
  </si>
  <si>
    <t>los</t>
  </si>
  <si>
    <t>ingredientes</t>
  </si>
  <si>
    <t>el</t>
  </si>
  <si>
    <t>orden</t>
  </si>
  <si>
    <t>la</t>
  </si>
  <si>
    <t>receta.</t>
  </si>
  <si>
    <t>Vaiti</t>
  </si>
  <si>
    <t>Manteca </t>
  </si>
  <si>
    <t>cdita.</t>
  </si>
  <si>
    <t>Vainilla</t>
  </si>
  <si>
    <t>Cocoa</t>
  </si>
  <si>
    <t>Das</t>
  </si>
  <si>
    <t>kleine</t>
  </si>
  <si>
    <t>Blech</t>
  </si>
  <si>
    <t>°</t>
  </si>
  <si>
    <t>30-35</t>
  </si>
  <si>
    <t>min.</t>
  </si>
  <si>
    <t>Butterbrezel</t>
  </si>
  <si>
    <t>210-230</t>
  </si>
  <si>
    <t>Möglichst</t>
  </si>
  <si>
    <t>schnell</t>
  </si>
  <si>
    <t>zusammenkneten.</t>
  </si>
  <si>
    <t>Brezeln</t>
  </si>
  <si>
    <t>formen.</t>
  </si>
  <si>
    <t>dunkel</t>
  </si>
  <si>
    <t>Budín</t>
  </si>
  <si>
    <t>frutas</t>
  </si>
  <si>
    <t>“de</t>
  </si>
  <si>
    <t>2“</t>
  </si>
  <si>
    <t>manzanas</t>
  </si>
  <si>
    <t>bananas</t>
  </si>
  <si>
    <t>naranjas</t>
  </si>
  <si>
    <t>Cachapas-</t>
  </si>
  <si>
    <t>tortillas</t>
  </si>
  <si>
    <t>choclo</t>
  </si>
  <si>
    <t>Elena</t>
  </si>
  <si>
    <t>latas</t>
  </si>
  <si>
    <t>(400</t>
  </si>
  <si>
    <t>c/u)</t>
  </si>
  <si>
    <t>choclmolido</t>
  </si>
  <si>
    <t>cantidad</t>
  </si>
  <si>
    <t>personas)</t>
  </si>
  <si>
    <t>son</t>
  </si>
  <si>
    <t>que</t>
  </si>
  <si>
    <t>dan</t>
  </si>
  <si>
    <t>consistencia</t>
  </si>
  <si>
    <t>masa. </t>
  </si>
  <si>
    <t>Sal</t>
  </si>
  <si>
    <t>Leche</t>
  </si>
  <si>
    <t>Es</t>
  </si>
  <si>
    <t>masa,</t>
  </si>
  <si>
    <t>ntan</t>
  </si>
  <si>
    <t>líquida</t>
  </si>
  <si>
    <t>companqueques.</t>
  </si>
  <si>
    <t>Cuántmenos</t>
  </si>
  <si>
    <t>tenga,</t>
  </si>
  <si>
    <t>más</t>
  </si>
  <si>
    <t>suave</t>
  </si>
  <si>
    <t>queda.</t>
  </si>
  <si>
    <t>Hacer</t>
  </si>
  <si>
    <t>luego tippanqueque-</t>
  </si>
  <si>
    <t>-</t>
  </si>
  <si>
    <t>cocer</t>
  </si>
  <si>
    <t>lady</t>
  </si>
  <si>
    <t>luegdel</t>
  </si>
  <si>
    <t>otro.</t>
  </si>
  <si>
    <t>Poner</t>
  </si>
  <si>
    <t>Schmelzkäse</t>
  </si>
  <si>
    <t>(tipalpa)</t>
  </si>
  <si>
    <t>mitad</t>
  </si>
  <si>
    <t>luegse</t>
  </si>
  <si>
    <t>dobla</t>
  </si>
  <si>
    <t>mitad.</t>
  </si>
  <si>
    <t>grosor.</t>
  </si>
  <si>
    <t>Servir</t>
  </si>
  <si>
    <t>jugde</t>
  </si>
  <si>
    <t>naranja</t>
  </si>
  <si>
    <t>recién</t>
  </si>
  <si>
    <t>exprimido.</t>
  </si>
  <si>
    <t>Chocolate</t>
  </si>
  <si>
    <t>chip</t>
  </si>
  <si>
    <t>cookies</t>
  </si>
  <si>
    <t>Elke</t>
  </si>
  <si>
    <t>Butter </t>
  </si>
  <si>
    <t>Weissen</t>
  </si>
  <si>
    <t>Braunen</t>
  </si>
  <si>
    <t>Natron</t>
  </si>
  <si>
    <t>Schokoladenstücke</t>
  </si>
  <si>
    <t>Kokosnussflocken</t>
  </si>
  <si>
    <t>Ciabattabrot</t>
  </si>
  <si>
    <t>Jürgen</t>
  </si>
  <si>
    <t>Hefe</t>
  </si>
  <si>
    <t>lauwarmes</t>
  </si>
  <si>
    <t>teel</t>
  </si>
  <si>
    <t>ml</t>
  </si>
  <si>
    <t>Olivenöl</t>
  </si>
  <si>
    <t>Cookies</t>
  </si>
  <si>
    <t>crocantes</t>
  </si>
  <si>
    <t>cocy</t>
  </si>
  <si>
    <t>girasol</t>
  </si>
  <si>
    <t>(150</t>
  </si>
  <si>
    <t>gr)</t>
  </si>
  <si>
    <t>canela</t>
  </si>
  <si>
    <t>(30</t>
  </si>
  <si>
    <t>avena</t>
  </si>
  <si>
    <t>instantanea</t>
  </si>
  <si>
    <t>(50</t>
  </si>
  <si>
    <t>(55</t>
  </si>
  <si>
    <t>semillas</t>
  </si>
  <si>
    <t>tostadas</t>
  </si>
  <si>
    <t>(100</t>
  </si>
  <si>
    <t>temp</t>
  </si>
  <si>
    <t>ambiente</t>
  </si>
  <si>
    <t>blanco</t>
  </si>
  <si>
    <t>rubio</t>
  </si>
  <si>
    <t>huevo</t>
  </si>
  <si>
    <t>Preparación:</t>
  </si>
  <si>
    <t>Precalentar</t>
  </si>
  <si>
    <t>horna</t>
  </si>
  <si>
    <t>180°C</t>
  </si>
  <si>
    <t>Tamizar</t>
  </si>
  <si>
    <t>harina,</t>
  </si>
  <si>
    <t>hornear,</t>
  </si>
  <si>
    <t>sal.</t>
  </si>
  <si>
    <t>Agregar</t>
  </si>
  <si>
    <t>avena,</t>
  </si>
  <si>
    <t>coco,</t>
  </si>
  <si>
    <t>mezclar</t>
  </si>
  <si>
    <t>bien.</t>
  </si>
  <si>
    <t>Batir</t>
  </si>
  <si>
    <t>pomada</t>
  </si>
  <si>
    <t>juntcon</t>
  </si>
  <si>
    <t>azucares</t>
  </si>
  <si>
    <t>hasta</t>
  </si>
  <si>
    <t>este</t>
  </si>
  <si>
    <t>mas</t>
  </si>
  <si>
    <t>blanca.</t>
  </si>
  <si>
    <t>Incorporar</t>
  </si>
  <si>
    <t>huevy</t>
  </si>
  <si>
    <t>al</t>
  </si>
  <si>
    <t>batido.</t>
  </si>
  <si>
    <t>secos</t>
  </si>
  <si>
    <t>mexclandcon</t>
  </si>
  <si>
    <t>espatula</t>
  </si>
  <si>
    <t>madera</t>
  </si>
  <si>
    <t>sin</t>
  </si>
  <si>
    <t>batir</t>
  </si>
  <si>
    <t>demasiado.</t>
  </si>
  <si>
    <t>Colocar</t>
  </si>
  <si>
    <t>masa</t>
  </si>
  <si>
    <t>cucharadas</t>
  </si>
  <si>
    <t>dos</t>
  </si>
  <si>
    <t>aseras,</t>
  </si>
  <si>
    <t>separadas</t>
  </si>
  <si>
    <t>por</t>
  </si>
  <si>
    <t>algunos</t>
  </si>
  <si>
    <t>centimetros</t>
  </si>
  <si>
    <t>entre</t>
  </si>
  <si>
    <t>si.</t>
  </si>
  <si>
    <t>Hornear</t>
  </si>
  <si>
    <t>aprox</t>
  </si>
  <si>
    <t>minutos,</t>
  </si>
  <si>
    <t>las</t>
  </si>
  <si>
    <t>esten</t>
  </si>
  <si>
    <t>doraditas.</t>
  </si>
  <si>
    <t>Pasarlas</t>
  </si>
  <si>
    <t>rejilla</t>
  </si>
  <si>
    <t>dejar</t>
  </si>
  <si>
    <t>enfriar</t>
  </si>
  <si>
    <t>Guardar</t>
  </si>
  <si>
    <t>hermetica.</t>
  </si>
  <si>
    <t>Notas:</t>
  </si>
  <si>
    <t>se</t>
  </si>
  <si>
    <t>prefiere</t>
  </si>
  <si>
    <t>hacer</t>
  </si>
  <si>
    <t>estas</t>
  </si>
  <si>
    <t>sustituir</t>
  </si>
  <si>
    <t>tradicional.</t>
  </si>
  <si>
    <t>Copper</t>
  </si>
  <si>
    <t>carots</t>
  </si>
  <si>
    <t>Lilo</t>
  </si>
  <si>
    <t>zanahorias</t>
  </si>
  <si>
    <t>cortadas</t>
  </si>
  <si>
    <t>rodajas</t>
  </si>
  <si>
    <t>hervidas</t>
  </si>
  <si>
    <t>estar</t>
  </si>
  <si>
    <t>“al</t>
  </si>
  <si>
    <t>dente”</t>
  </si>
  <si>
    <t>morrones</t>
  </si>
  <si>
    <t>verdes</t>
  </si>
  <si>
    <t>fina</t>
  </si>
  <si>
    <t>juliana</t>
  </si>
  <si>
    <t>pulpa</t>
  </si>
  <si>
    <t>tomate</t>
  </si>
  <si>
    <t>cebolla</t>
  </si>
  <si>
    <t>cortada</t>
  </si>
  <si>
    <t>muy</t>
  </si>
  <si>
    <t>chiquita</t>
  </si>
  <si>
    <t>vinagre</t>
  </si>
  <si>
    <t>mostaza</t>
  </si>
  <si>
    <t>salsa</t>
  </si>
  <si>
    <t>Worchestershire</t>
  </si>
  <si>
    <t>pimienta</t>
  </si>
  <si>
    <t>blanca</t>
  </si>
  <si>
    <t>frío</t>
  </si>
  <si>
    <t>Verter</t>
  </si>
  <si>
    <t>sobre</t>
  </si>
  <si>
    <t>zanahorias,</t>
  </si>
  <si>
    <t>guardar</t>
  </si>
  <si>
    <t>tapaden</t>
  </si>
  <si>
    <t>refrigerador.</t>
  </si>
  <si>
    <t>Las</t>
  </si>
  <si>
    <t>deben</t>
  </si>
  <si>
    <t>cubiertas</t>
  </si>
  <si>
    <t>salsa.</t>
  </si>
  <si>
    <t>Crema</t>
  </si>
  <si>
    <t>maicena</t>
  </si>
  <si>
    <t>agua</t>
  </si>
  <si>
    <t>pastelera</t>
  </si>
  <si>
    <t>Fécula</t>
  </si>
  <si>
    <t>maíz</t>
  </si>
  <si>
    <t>cc</t>
  </si>
  <si>
    <t>descremada</t>
  </si>
  <si>
    <t>En</t>
  </si>
  <si>
    <t>bol,</t>
  </si>
  <si>
    <t>bien</t>
  </si>
  <si>
    <t>huevcon</t>
  </si>
  <si>
    <t>fécula</t>
  </si>
  <si>
    <t>azucar.</t>
  </si>
  <si>
    <t>poca</t>
  </si>
  <si>
    <t>pocla</t>
  </si>
  <si>
    <t>fria</t>
  </si>
  <si>
    <t>revolver</t>
  </si>
  <si>
    <t>bien,,</t>
  </si>
  <si>
    <t>lograr</t>
  </si>
  <si>
    <t>nquede</t>
  </si>
  <si>
    <t>ningun</t>
  </si>
  <si>
    <t>grumo.</t>
  </si>
  <si>
    <t>Cocinar</t>
  </si>
  <si>
    <t>esta</t>
  </si>
  <si>
    <t>preparación</t>
  </si>
  <si>
    <t>bañMaria</t>
  </si>
  <si>
    <t>revolviendcontinuamente</t>
  </si>
  <si>
    <t>espese.</t>
  </si>
  <si>
    <t>Bajar</t>
  </si>
  <si>
    <t>fuegy</t>
  </si>
  <si>
    <t>cocinar</t>
  </si>
  <si>
    <t>minutos</t>
  </si>
  <si>
    <t>revolver.</t>
  </si>
  <si>
    <t>A</t>
  </si>
  <si>
    <t>continuacion,</t>
  </si>
  <si>
    <t>retirar</t>
  </si>
  <si>
    <t>bol</t>
  </si>
  <si>
    <t>del</t>
  </si>
  <si>
    <t>fuego,</t>
  </si>
  <si>
    <t>esencia</t>
  </si>
  <si>
    <t>vainilla,</t>
  </si>
  <si>
    <t>nuevamente.</t>
  </si>
  <si>
    <t>Dejar</t>
  </si>
  <si>
    <t>colocar</t>
  </si>
  <si>
    <t>papel</t>
  </si>
  <si>
    <t>film</t>
  </si>
  <si>
    <t>crema</t>
  </si>
  <si>
    <t>para</t>
  </si>
  <si>
    <t>nse</t>
  </si>
  <si>
    <t>forma</t>
  </si>
  <si>
    <t>capa</t>
  </si>
  <si>
    <t>superficie.</t>
  </si>
  <si>
    <t>Crumble</t>
  </si>
  <si>
    <t>manzana</t>
  </si>
  <si>
    <t>Crumble:</t>
  </si>
  <si>
    <t>taza)</t>
  </si>
  <si>
    <t>arrollada</t>
  </si>
  <si>
    <t>rubia</t>
  </si>
  <si>
    <t>gengibre</t>
  </si>
  <si>
    <t>nuez</t>
  </si>
  <si>
    <t>moscada</t>
  </si>
  <si>
    <t>(1/2</t>
  </si>
  <si>
    <t>pecan</t>
  </si>
  <si>
    <t>almendras,</t>
  </si>
  <si>
    <t>pedacitos</t>
  </si>
  <si>
    <t>Manzanas:</t>
  </si>
  <si>
    <t>Jugde</t>
  </si>
  <si>
    <t>limon</t>
  </si>
  <si>
    <t>todos</t>
  </si>
  <si>
    <t>crumble</t>
  </si>
  <si>
    <t>multiprocesadora.</t>
  </si>
  <si>
    <t>45-60</t>
  </si>
  <si>
    <t>parte</t>
  </si>
  <si>
    <t>superior</t>
  </si>
  <si>
    <t>esté</t>
  </si>
  <si>
    <t>dorada</t>
  </si>
  <si>
    <t>estén</t>
  </si>
  <si>
    <t>chisporroteandy</t>
  </si>
  <si>
    <t>burbujeando.</t>
  </si>
  <si>
    <t>Cupcakes</t>
  </si>
  <si>
    <t>(12</t>
  </si>
  <si>
    <t>unidades)</t>
  </si>
  <si>
    <t>Ximena</t>
  </si>
  <si>
    <t>(200</t>
  </si>
  <si>
    <t>(240</t>
  </si>
  <si>
    <t>ml)</t>
  </si>
  <si>
    <t>(120</t>
  </si>
  <si>
    <t>(315</t>
  </si>
  <si>
    <t>temperatura</t>
  </si>
  <si>
    <t>media</t>
  </si>
  <si>
    <t>azucar;</t>
  </si>
  <si>
    <t>mezcla</t>
  </si>
  <si>
    <t>pálida</t>
  </si>
  <si>
    <t>espumosa.</t>
  </si>
  <si>
    <t>extractde</t>
  </si>
  <si>
    <t>aceite.</t>
  </si>
  <si>
    <t>Seguir</t>
  </si>
  <si>
    <t>batiendhasta</t>
  </si>
  <si>
    <t>mezclar.</t>
  </si>
  <si>
    <t>Agregar,</t>
  </si>
  <si>
    <t>movimientos</t>
  </si>
  <si>
    <t>envolventes,</t>
  </si>
  <si>
    <t>incorporar</t>
  </si>
  <si>
    <t>reservar.</t>
  </si>
  <si>
    <t>moldes</t>
  </si>
  <si>
    <t>muffins,</t>
  </si>
  <si>
    <t>coloca</t>
  </si>
  <si>
    <t>cápsulas</t>
  </si>
  <si>
    <t>papel.</t>
  </si>
  <si>
    <t>mexcla</t>
  </si>
  <si>
    <t>reservada</t>
  </si>
  <si>
    <t>25-30</t>
  </si>
  <si>
    <t>aprox.</t>
  </si>
  <si>
    <t>Doughnals</t>
  </si>
  <si>
    <t>Löffel</t>
  </si>
  <si>
    <t>Zimt</t>
  </si>
  <si>
    <t>Eggnog</t>
  </si>
  <si>
    <t>yemas</t>
  </si>
  <si>
    <t>rum</t>
  </si>
  <si>
    <t>brandy</t>
  </si>
  <si>
    <t>leche,</t>
  </si>
  <si>
    <t>moscada,</t>
  </si>
  <si>
    <t>vainilla.</t>
  </si>
  <si>
    <t>mediana/</t>
  </si>
  <si>
    <t>baja</t>
  </si>
  <si>
    <t>llegue</t>
  </si>
  <si>
    <t>bajpuntde</t>
  </si>
  <si>
    <t>ebullicion,</t>
  </si>
  <si>
    <t>revolviendocasionalmente.</t>
  </si>
  <si>
    <t>bowl</t>
  </si>
  <si>
    <t>(en</t>
  </si>
  <si>
    <t>casde</t>
  </si>
  <si>
    <t>usar</t>
  </si>
  <si>
    <t>batidora</t>
  </si>
  <si>
    <t>electrica,</t>
  </si>
  <si>
    <t>velocidad</t>
  </si>
  <si>
    <t>undos</t>
  </si>
  <si>
    <t>minutos).</t>
  </si>
  <si>
    <t>lentamente</t>
  </si>
  <si>
    <t>huevhasta</t>
  </si>
  <si>
    <t>hayan</t>
  </si>
  <si>
    <t>mezcladbien.</t>
  </si>
  <si>
    <t>Luegcocinar</t>
  </si>
  <si>
    <t>quede</t>
  </si>
  <si>
    <t>espeso,</t>
  </si>
  <si>
    <t>toma</t>
  </si>
  <si>
    <t>ambiente.</t>
  </si>
  <si>
    <t>brandy.</t>
  </si>
  <si>
    <t>Mezclarlbien.</t>
  </si>
  <si>
    <t>Cubrir</t>
  </si>
  <si>
    <t>plastico.</t>
  </si>
  <si>
    <t>Refrigerar</t>
  </si>
  <si>
    <t>noche</t>
  </si>
  <si>
    <t>sabores</t>
  </si>
  <si>
    <t>combinen,</t>
  </si>
  <si>
    <t>servir</t>
  </si>
  <si>
    <t>moscada.</t>
  </si>
  <si>
    <t>Eiscrem</t>
  </si>
  <si>
    <t>Fr.</t>
  </si>
  <si>
    <t>Balzer</t>
  </si>
  <si>
    <t>weisses</t>
  </si>
  <si>
    <t>Pflanzenfett-</t>
  </si>
  <si>
    <t>locker</t>
  </si>
  <si>
    <t>gefüllt </t>
  </si>
  <si>
    <t>licuadora</t>
  </si>
  <si>
    <t>quirlen</t>
  </si>
  <si>
    <t>Milch.</t>
  </si>
  <si>
    <t>Aufkochen</t>
  </si>
  <si>
    <t>sheiss</t>
  </si>
  <si>
    <t>langsam</t>
  </si>
  <si>
    <t>Loch</t>
  </si>
  <si>
    <t>im</t>
  </si>
  <si>
    <t>Deckel</t>
  </si>
  <si>
    <t>quirlende</t>
  </si>
  <si>
    <t>giessen.</t>
  </si>
  <si>
    <t>beifügen</t>
  </si>
  <si>
    <t>In</t>
  </si>
  <si>
    <t>runde</t>
  </si>
  <si>
    <t>Plastikschüssel</t>
  </si>
  <si>
    <t>giessen</t>
  </si>
  <si>
    <t>ohne</t>
  </si>
  <si>
    <t>Freezer</t>
  </si>
  <si>
    <t>stellen</t>
  </si>
  <si>
    <t>Stunden.</t>
  </si>
  <si>
    <t>Messerspitze</t>
  </si>
  <si>
    <t>gez</t>
  </si>
  <si>
    <t>unterrühren</t>
  </si>
  <si>
    <t>Handmixer</t>
  </si>
  <si>
    <t>quirlen,</t>
  </si>
  <si>
    <t>es</t>
  </si>
  <si>
    <t>doppelt</t>
  </si>
  <si>
    <t>sgross</t>
  </si>
  <si>
    <t>Zudecken</t>
  </si>
  <si>
    <t>Freezer.</t>
  </si>
  <si>
    <t>Kann</t>
  </si>
  <si>
    <t>auch</t>
  </si>
  <si>
    <t>gleich</t>
  </si>
  <si>
    <t>gegessen</t>
  </si>
  <si>
    <t>werden. </t>
  </si>
  <si>
    <t>Eiweisskuchen</t>
  </si>
  <si>
    <t>Eiweiss</t>
  </si>
  <si>
    <t>(auflösen</t>
  </si>
  <si>
    <t>abgekühlt</t>
  </si>
  <si>
    <t>dazugeben)</t>
  </si>
  <si>
    <t>Schokoladenguss.</t>
  </si>
  <si>
    <t>Empanadas</t>
  </si>
  <si>
    <t>Xime</t>
  </si>
  <si>
    <t>cda.</t>
  </si>
  <si>
    <t>cditas.</t>
  </si>
  <si>
    <t>levadura</t>
  </si>
  <si>
    <t>Todestjunto. </t>
  </si>
  <si>
    <t>calentar: </t>
  </si>
  <si>
    <t>leche </t>
  </si>
  <si>
    <t>Unirla</t>
  </si>
  <si>
    <t>primery</t>
  </si>
  <si>
    <t>firmar</t>
  </si>
  <si>
    <t>masa.</t>
  </si>
  <si>
    <t>leudar,</t>
  </si>
  <si>
    <t>amasar</t>
  </si>
  <si>
    <t>cortar</t>
  </si>
  <si>
    <t>empanadas</t>
  </si>
  <si>
    <t>árabes</t>
  </si>
  <si>
    <t>Masa</t>
  </si>
  <si>
    <t>Levadura</t>
  </si>
  <si>
    <t>Aceite</t>
  </si>
  <si>
    <t>maiz</t>
  </si>
  <si>
    <t>ml.</t>
  </si>
  <si>
    <t>Agua</t>
  </si>
  <si>
    <t>Relleno</t>
  </si>
  <si>
    <t>carne</t>
  </si>
  <si>
    <t>picada</t>
  </si>
  <si>
    <t>cebollas</t>
  </si>
  <si>
    <t>medianas</t>
  </si>
  <si>
    <t>verdeo</t>
  </si>
  <si>
    <t>tomates</t>
  </si>
  <si>
    <t>piel</t>
  </si>
  <si>
    <t>cortados</t>
  </si>
  <si>
    <t>cubos</t>
  </si>
  <si>
    <t>pequeños</t>
  </si>
  <si>
    <t>ají</t>
  </si>
  <si>
    <t>Morron</t>
  </si>
  <si>
    <t>rojsin</t>
  </si>
  <si>
    <t>cortadfinamente</t>
  </si>
  <si>
    <t>limones</t>
  </si>
  <si>
    <t>perejil</t>
  </si>
  <si>
    <t>frescpicado</t>
  </si>
  <si>
    <t>molido</t>
  </si>
  <si>
    <t>Baharat</t>
  </si>
  <si>
    <t>(mmezcla</t>
  </si>
  <si>
    <t>especias)</t>
  </si>
  <si>
    <t>mente</t>
  </si>
  <si>
    <t>(hierbabuena)</t>
  </si>
  <si>
    <t>mesada</t>
  </si>
  <si>
    <t>corona,</t>
  </si>
  <si>
    <t>centrla</t>
  </si>
  <si>
    <t>disuelta</t>
  </si>
  <si>
    <t>pocde</t>
  </si>
  <si>
    <t>tibia,</t>
  </si>
  <si>
    <t>fuera.</t>
  </si>
  <si>
    <t>Empezar</t>
  </si>
  <si>
    <t>formar</t>
  </si>
  <si>
    <t>agregandel</t>
  </si>
  <si>
    <t>tibia</t>
  </si>
  <si>
    <t>bolltierno.</t>
  </si>
  <si>
    <t>repos20</t>
  </si>
  <si>
    <t>Estirar</t>
  </si>
  <si>
    <t>finamente</t>
  </si>
  <si>
    <t>palote</t>
  </si>
  <si>
    <t>discos.</t>
  </si>
  <si>
    <t>Para</t>
  </si>
  <si>
    <t>relleno,</t>
  </si>
  <si>
    <t>sumergir</t>
  </si>
  <si>
    <t>hirviendun</t>
  </si>
  <si>
    <t>minuto.</t>
  </si>
  <si>
    <t>Pasarlos</t>
  </si>
  <si>
    <t>rapidamente</t>
  </si>
  <si>
    <t>poder</t>
  </si>
  <si>
    <t>cascara.</t>
  </si>
  <si>
    <t>Retirar</t>
  </si>
  <si>
    <t>cortarlos</t>
  </si>
  <si>
    <t>cubitos</t>
  </si>
  <si>
    <t>pequeños.</t>
  </si>
  <si>
    <t>pelar</t>
  </si>
  <si>
    <t>colocarlos</t>
  </si>
  <si>
    <t>fueggirandolhasta</t>
  </si>
  <si>
    <t>quemada</t>
  </si>
  <si>
    <t>cáscara.</t>
  </si>
  <si>
    <t>Retira</t>
  </si>
  <si>
    <t>pelarlcon</t>
  </si>
  <si>
    <t>ayuda</t>
  </si>
  <si>
    <t>agua.</t>
  </si>
  <si>
    <t>Picarlfino.</t>
  </si>
  <si>
    <t>Cortar</t>
  </si>
  <si>
    <t>cebollas.</t>
  </si>
  <si>
    <t>picada,</t>
  </si>
  <si>
    <t>picado,</t>
  </si>
  <si>
    <t>limon,</t>
  </si>
  <si>
    <t>especias,</t>
  </si>
  <si>
    <t>Llevar</t>
  </si>
  <si>
    <t>heladera</t>
  </si>
  <si>
    <t>dejándola</t>
  </si>
  <si>
    <t>macerar</t>
  </si>
  <si>
    <t>durante</t>
  </si>
  <si>
    <t>horas.</t>
  </si>
  <si>
    <t>(Yla</t>
  </si>
  <si>
    <t>dejdurante</t>
  </si>
  <si>
    <t>prepararlos</t>
  </si>
  <si>
    <t>dia</t>
  </si>
  <si>
    <t>siguiente).</t>
  </si>
  <si>
    <t>Retiramos</t>
  </si>
  <si>
    <t>veremos</t>
  </si>
  <si>
    <t>cambió</t>
  </si>
  <si>
    <t>color.</t>
  </si>
  <si>
    <t>Escurrimos</t>
  </si>
  <si>
    <t>jugos</t>
  </si>
  <si>
    <t>sobrantes-</t>
  </si>
  <si>
    <t>limón</t>
  </si>
  <si>
    <t>desprendió</t>
  </si>
  <si>
    <t>carne.</t>
  </si>
  <si>
    <t>Rellenamos</t>
  </si>
  <si>
    <t>discos</t>
  </si>
  <si>
    <t>cerramos</t>
  </si>
  <si>
    <t>dándole</t>
  </si>
  <si>
    <t>triangular.</t>
  </si>
  <si>
    <t>colocamos</t>
  </si>
  <si>
    <t>asadera</t>
  </si>
  <si>
    <t>aceitada</t>
  </si>
  <si>
    <t>cocinamosen</t>
  </si>
  <si>
    <t>hornfuerte</t>
  </si>
  <si>
    <t>acompañadas</t>
  </si>
  <si>
    <t>limón.</t>
  </si>
  <si>
    <t>Resultan</t>
  </si>
  <si>
    <t>super</t>
  </si>
  <si>
    <t>deliciosas!!</t>
  </si>
  <si>
    <t>Ensalada</t>
  </si>
  <si>
    <t>apio</t>
  </si>
  <si>
    <t>Sellerie</t>
  </si>
  <si>
    <t>Äpfel</t>
  </si>
  <si>
    <t>Walnüsse</t>
  </si>
  <si>
    <t>Mayonaise</t>
  </si>
  <si>
    <t>Zitronensaft</t>
  </si>
  <si>
    <t>süße</t>
  </si>
  <si>
    <t>Sahne</t>
  </si>
  <si>
    <t>Fainá</t>
  </si>
  <si>
    <t>Dau</t>
  </si>
  <si>
    <t>Licuar: </t>
  </si>
  <si>
    <t>harina </t>
  </si>
  <si>
    <t>punta</t>
  </si>
  <si>
    <t>cuchillde</t>
  </si>
  <si>
    <t>Quesrallado</t>
  </si>
  <si>
    <t>Relleno: </t>
  </si>
  <si>
    <t>Paleta,</t>
  </si>
  <si>
    <t>ques(Gambú),</t>
  </si>
  <si>
    <t>aceitunas,</t>
  </si>
  <si>
    <t>etc</t>
  </si>
  <si>
    <t>chapa</t>
  </si>
  <si>
    <t>aceitada.</t>
  </si>
  <si>
    <t>°.</t>
  </si>
  <si>
    <t>Fleischrouladen</t>
  </si>
  <si>
    <t>Mutti</t>
  </si>
  <si>
    <t>Salzen</t>
  </si>
  <si>
    <t>Pfeffer</t>
  </si>
  <si>
    <t>Füllung</t>
  </si>
  <si>
    <t>Speck</t>
  </si>
  <si>
    <t>Zwiebeln</t>
  </si>
  <si>
    <t>(Mostrich)</t>
  </si>
  <si>
    <t>Saure</t>
  </si>
  <si>
    <t>Gurken</t>
  </si>
  <si>
    <t>Frühlingssalat</t>
  </si>
  <si>
    <t>Kohl</t>
  </si>
  <si>
    <t>Mohrrüben</t>
  </si>
  <si>
    <t>roter</t>
  </si>
  <si>
    <t>grüner</t>
  </si>
  <si>
    <t>Aufkochen: </t>
  </si>
  <si>
    <t>Essig</t>
  </si>
  <si>
    <t>Weisser</t>
  </si>
  <si>
    <t>Garrapiñada</t>
  </si>
  <si>
    <t>Mani</t>
  </si>
  <si>
    <t>kochen</t>
  </si>
  <si>
    <t>Rühren</t>
  </si>
  <si>
    <t>anklebt</t>
  </si>
  <si>
    <t>Galletitas</t>
  </si>
  <si>
    <t>Avena</t>
  </si>
  <si>
    <t>Silvi</t>
  </si>
  <si>
    <t>cascara</t>
  </si>
  <si>
    <t>rallada</t>
  </si>
  <si>
    <t>sobres</t>
  </si>
  <si>
    <t>sucarosa</t>
  </si>
  <si>
    <t>polv(puede</t>
  </si>
  <si>
    <t>sustituirse</t>
  </si>
  <si>
    <t>endulzante</t>
  </si>
  <si>
    <t>azucar)</t>
  </si>
  <si>
    <t>pasas</t>
  </si>
  <si>
    <t>uva</t>
  </si>
  <si>
    <t>chispas</t>
  </si>
  <si>
    <t>(opcional)</t>
  </si>
  <si>
    <t>apenas</t>
  </si>
  <si>
    <t>tenedor.</t>
  </si>
  <si>
    <t>aceite,</t>
  </si>
  <si>
    <t>cáscara</t>
  </si>
  <si>
    <t>rallada,</t>
  </si>
  <si>
    <t>continuar</t>
  </si>
  <si>
    <t>batiendo.</t>
  </si>
  <si>
    <t>Añadir</t>
  </si>
  <si>
    <t>gradualmente</t>
  </si>
  <si>
    <t>edulcorante.</t>
  </si>
  <si>
    <t>instantánea,</t>
  </si>
  <si>
    <t>uva,</t>
  </si>
  <si>
    <t>pincelada</t>
  </si>
  <si>
    <t>cucharaditas.</t>
  </si>
  <si>
    <t>200°C</t>
  </si>
  <si>
    <t>Sacar</t>
  </si>
  <si>
    <t>inmediatamente.</t>
  </si>
  <si>
    <t>Granola</t>
  </si>
  <si>
    <t>simple</t>
  </si>
  <si>
    <t>Combinar</t>
  </si>
  <si>
    <t>recipiente</t>
  </si>
  <si>
    <t>grande:</t>
  </si>
  <si>
    <t>(3</t>
  </si>
  <si>
    <t>integral</t>
  </si>
  <si>
    <t>trigo)</t>
  </si>
  <si>
    <t>germen</t>
  </si>
  <si>
    <t>trigo</t>
  </si>
  <si>
    <t>Maní</t>
  </si>
  <si>
    <t>crudo</t>
  </si>
  <si>
    <t>Chia</t>
  </si>
  <si>
    <t>Brotes</t>
  </si>
  <si>
    <t>Girasol</t>
  </si>
  <si>
    <t>Lino</t>
  </si>
  <si>
    <t>Sesamo</t>
  </si>
  <si>
    <t>Pecan</t>
  </si>
  <si>
    <t>Almendras</t>
  </si>
  <si>
    <t>laminadas</t>
  </si>
  <si>
    <t>Aparte</t>
  </si>
  <si>
    <t>combinar:</t>
  </si>
  <si>
    <t>miel</t>
  </si>
  <si>
    <t>ctas.</t>
  </si>
  <si>
    <t>líquidos.</t>
  </si>
  <si>
    <t>Extender</t>
  </si>
  <si>
    <t>grumos</t>
  </si>
  <si>
    <t>horny</t>
  </si>
  <si>
    <t>tostar</t>
  </si>
  <si>
    <t>hora</t>
  </si>
  <si>
    <t>tengan</t>
  </si>
  <si>
    <t>color</t>
  </si>
  <si>
    <t>tostado,</t>
  </si>
  <si>
    <t>revolviendde</t>
  </si>
  <si>
    <t>vez</t>
  </si>
  <si>
    <t>cuando. </t>
  </si>
  <si>
    <t>Haferflockenmakronen</t>
  </si>
  <si>
    <t>(auflösen)</t>
  </si>
  <si>
    <t>Eier </t>
  </si>
  <si>
    <t>Schaumig</t>
  </si>
  <si>
    <t>dazugeben</t>
  </si>
  <si>
    <t>Haferflocken</t>
  </si>
  <si>
    <t>Der</t>
  </si>
  <si>
    <t>muss</t>
  </si>
  <si>
    <t>ziemlich</t>
  </si>
  <si>
    <t>fest</t>
  </si>
  <si>
    <t>sein.</t>
  </si>
  <si>
    <t>Sonst</t>
  </si>
  <si>
    <t>verlaufen</t>
  </si>
  <si>
    <t>sie</t>
  </si>
  <si>
    <t>sehr</t>
  </si>
  <si>
    <t>Carola</t>
  </si>
  <si>
    <t>R. </t>
  </si>
  <si>
    <t>bräunen</t>
  </si>
  <si>
    <t>mitbräunen</t>
  </si>
  <si>
    <t>kaltstellen</t>
  </si>
  <si>
    <t>schaumig</t>
  </si>
  <si>
    <t>rest</t>
  </si>
  <si>
    <t>Tropfen</t>
  </si>
  <si>
    <t>weiterschlagen</t>
  </si>
  <si>
    <t>Mehl </t>
  </si>
  <si>
    <t>manis</t>
  </si>
  <si>
    <t>1/2-</t>
  </si>
  <si>
    <t>Hamburger</t>
  </si>
  <si>
    <t>Quicken</t>
  </si>
  <si>
    <t>Hackfleisch</t>
  </si>
  <si>
    <t>Zwiebel</t>
  </si>
  <si>
    <t>Knoblauch</t>
  </si>
  <si>
    <t>anbraten</t>
  </si>
  <si>
    <t>Tassen</t>
  </si>
  <si>
    <t>Gemüse</t>
  </si>
  <si>
    <t>Fleisch</t>
  </si>
  <si>
    <t>+</t>
  </si>
  <si>
    <t>andünsten</t>
  </si>
  <si>
    <t>Mayonnaise</t>
  </si>
  <si>
    <t>geriebenen</t>
  </si>
  <si>
    <t>Käse</t>
  </si>
  <si>
    <t>Alles</t>
  </si>
  <si>
    <t>einen</t>
  </si>
  <si>
    <t>Pai</t>
  </si>
  <si>
    <t>Teig:</t>
  </si>
  <si>
    <t>Schmalz-</t>
  </si>
  <si>
    <t>auffüllen</t>
  </si>
  <si>
    <t>180-190backen.</t>
  </si>
  <si>
    <t>Hamburguesas</t>
  </si>
  <si>
    <t>Lilo.</t>
  </si>
  <si>
    <t>unidades</t>
  </si>
  <si>
    <t>marucha</t>
  </si>
  <si>
    <t>cabeza</t>
  </si>
  <si>
    <t>de ajo</t>
  </si>
  <si>
    <t>chicas</t>
  </si>
  <si>
    <t>cuch.</t>
  </si>
  <si>
    <t>Adob(Messesslöffel)</t>
  </si>
  <si>
    <t>Oregano</t>
  </si>
  <si>
    <t>pan</t>
  </si>
  <si>
    <t>rallado</t>
  </si>
  <si>
    <t>Otra</t>
  </si>
  <si>
    <t>versión-</t>
  </si>
  <si>
    <t>lde</t>
  </si>
  <si>
    <t>Romi.</t>
  </si>
  <si>
    <t>hamburguesas</t>
  </si>
  <si>
    <t>(marucha)</t>
  </si>
  <si>
    <t>ajo</t>
  </si>
  <si>
    <t>cebolla </t>
  </si>
  <si>
    <t>(01.09.06</t>
  </si>
  <si>
    <t>Sonntagschulfreizeit</t>
  </si>
  <si>
    <t>picada-</t>
  </si>
  <si>
    <t>etwas</t>
  </si>
  <si>
    <t>dünner-</t>
  </si>
  <si>
    <t>Stück)</t>
  </si>
  <si>
    <t>Heladde</t>
  </si>
  <si>
    <t>parcialmente</t>
  </si>
  <si>
    <t>nata</t>
  </si>
  <si>
    <t>montar</t>
  </si>
  <si>
    <t>Vierta</t>
  </si>
  <si>
    <t>cacerola.</t>
  </si>
  <si>
    <t>Cueza</t>
  </si>
  <si>
    <t>fueglento,</t>
  </si>
  <si>
    <t>mezcle</t>
  </si>
  <si>
    <t>haya</t>
  </si>
  <si>
    <t>disueltcompletamente</t>
  </si>
  <si>
    <t>déjelenfriar.</t>
  </si>
  <si>
    <t>Añada</t>
  </si>
  <si>
    <t>vierta</t>
  </si>
  <si>
    <t>compuesten</t>
  </si>
  <si>
    <t>contenedor</t>
  </si>
  <si>
    <t>mezclador</t>
  </si>
  <si>
    <t>funcionamiento.</t>
  </si>
  <si>
    <t>Cuandel</t>
  </si>
  <si>
    <t>compuestempiece</t>
  </si>
  <si>
    <t>congelarse,</t>
  </si>
  <si>
    <t>añada</t>
  </si>
  <si>
    <t>ralladcon</t>
  </si>
  <si>
    <t>planinclinado.</t>
  </si>
  <si>
    <t>Deje</t>
  </si>
  <si>
    <t>congele</t>
  </si>
  <si>
    <t>obtener</t>
  </si>
  <si>
    <t>deseada.</t>
  </si>
  <si>
    <t>dulce</t>
  </si>
  <si>
    <t>Gelatina</t>
  </si>
  <si>
    <t>Hervir</t>
  </si>
  <si>
    <t>gelatina.</t>
  </si>
  <si>
    <t>revolviendcontinuamente,</t>
  </si>
  <si>
    <t>llevar</t>
  </si>
  <si>
    <t>hervir.</t>
  </si>
  <si>
    <t>espesar</t>
  </si>
  <si>
    <t>e</t>
  </si>
  <si>
    <t>anterior.</t>
  </si>
  <si>
    <t>poner</t>
  </si>
  <si>
    <t>helar.</t>
  </si>
  <si>
    <t>durazno</t>
  </si>
  <si>
    <t>duraznos</t>
  </si>
  <si>
    <t>claras</t>
  </si>
  <si>
    <t>cucharas</t>
  </si>
  <si>
    <t>doble</t>
  </si>
  <si>
    <t>impalpable</t>
  </si>
  <si>
    <t>Pelar</t>
  </si>
  <si>
    <t>licuar</t>
  </si>
  <si>
    <t>duraznos.</t>
  </si>
  <si>
    <t>batidas</t>
  </si>
  <si>
    <t>nieve</t>
  </si>
  <si>
    <t>azúcar.</t>
  </si>
  <si>
    <t>suavemente.</t>
  </si>
  <si>
    <t>luegla</t>
  </si>
  <si>
    <t>previamente</t>
  </si>
  <si>
    <t>batida</t>
  </si>
  <si>
    <t>impalpable.</t>
  </si>
  <si>
    <t>movimientsuave</t>
  </si>
  <si>
    <t>envolvente</t>
  </si>
  <si>
    <t>congelar</t>
  </si>
  <si>
    <t>cubetas</t>
  </si>
  <si>
    <t>alumininylon.</t>
  </si>
  <si>
    <t>Una</t>
  </si>
  <si>
    <t>prontservir</t>
  </si>
  <si>
    <t>copas,</t>
  </si>
  <si>
    <t>ensalada</t>
  </si>
  <si>
    <t>frutas,</t>
  </si>
  <si>
    <t>cubitos.</t>
  </si>
  <si>
    <t>frutilla</t>
  </si>
  <si>
    <t>frutillas</t>
  </si>
  <si>
    <t>frescas</t>
  </si>
  <si>
    <t>refinado</t>
  </si>
  <si>
    <t>entera</t>
  </si>
  <si>
    <t>medilimón</t>
  </si>
  <si>
    <t>Haga</t>
  </si>
  <si>
    <t>puré</t>
  </si>
  <si>
    <t>frutillas.</t>
  </si>
  <si>
    <t>azúcar,</t>
  </si>
  <si>
    <t>enfríe</t>
  </si>
  <si>
    <t>haga</t>
  </si>
  <si>
    <t>l</t>
  </si>
  <si>
    <t>heladen</t>
  </si>
  <si>
    <t>máquina.</t>
  </si>
  <si>
    <t>granulado</t>
  </si>
  <si>
    <t>De</t>
  </si>
  <si>
    <t>(unos</t>
  </si>
  <si>
    <t>limones)</t>
  </si>
  <si>
    <t>Clara</t>
  </si>
  <si>
    <t>fueglenty</t>
  </si>
  <si>
    <t>disuelto.</t>
  </si>
  <si>
    <t>compuestentre</t>
  </si>
  <si>
    <t>ebullición</t>
  </si>
  <si>
    <t>déjelhervir</t>
  </si>
  <si>
    <t>Retíreldel</t>
  </si>
  <si>
    <t>Bata</t>
  </si>
  <si>
    <t>clara</t>
  </si>
  <si>
    <t>espuma</t>
  </si>
  <si>
    <t>consistente</t>
  </si>
  <si>
    <t>viértala</t>
  </si>
  <si>
    <t>compuestmezclando.</t>
  </si>
  <si>
    <t>Trocitde</t>
  </si>
  <si>
    <t>yemas,</t>
  </si>
  <si>
    <t>dentrde</t>
  </si>
  <si>
    <t>cuenco.</t>
  </si>
  <si>
    <t>Ponga</t>
  </si>
  <si>
    <t>hervir</t>
  </si>
  <si>
    <t>cazo.</t>
  </si>
  <si>
    <t>revolviendal</t>
  </si>
  <si>
    <t>mismtiempo.</t>
  </si>
  <si>
    <t>nueven</t>
  </si>
  <si>
    <t>olla,</t>
  </si>
  <si>
    <t>revuelva</t>
  </si>
  <si>
    <t>deje</t>
  </si>
  <si>
    <t>aliente</t>
  </si>
  <si>
    <t>condense.</t>
  </si>
  <si>
    <t>La</t>
  </si>
  <si>
    <t>ndebe</t>
  </si>
  <si>
    <t>hervir,</t>
  </si>
  <si>
    <t>lcontrarise</t>
  </si>
  <si>
    <t>arruinará.</t>
  </si>
  <si>
    <t>cuantvea</t>
  </si>
  <si>
    <t>agruma</t>
  </si>
  <si>
    <t>reversde</t>
  </si>
  <si>
    <t>cuchara,</t>
  </si>
  <si>
    <t>sáquela</t>
  </si>
  <si>
    <t>enfríe.</t>
  </si>
  <si>
    <t>entera.</t>
  </si>
  <si>
    <t>Hojaldre</t>
  </si>
  <si>
    <t>cdas.</t>
  </si>
  <si>
    <t>Harina</t>
  </si>
  <si>
    <t>sal,</t>
  </si>
  <si>
    <t>agregarle</t>
  </si>
  <si>
    <t>tierna,</t>
  </si>
  <si>
    <t>darle</t>
  </si>
  <si>
    <t>cuantos</t>
  </si>
  <si>
    <t>golpes</t>
  </si>
  <si>
    <t>descansar</t>
  </si>
  <si>
    <t>bolsa</t>
  </si>
  <si>
    <t>nylon.</t>
  </si>
  <si>
    <t>fina,</t>
  </si>
  <si>
    <t>pincelar</t>
  </si>
  <si>
    <t>derretida</t>
  </si>
  <si>
    <t>horno,</t>
  </si>
  <si>
    <t>freír</t>
  </si>
  <si>
    <t>espolvorear</t>
  </si>
  <si>
    <t>Maicena,</t>
  </si>
  <si>
    <t>doblar</t>
  </si>
  <si>
    <t>compara</t>
  </si>
  <si>
    <t>tallarines</t>
  </si>
  <si>
    <t>lueglas</t>
  </si>
  <si>
    <t>puntas</t>
  </si>
  <si>
    <t>hacia</t>
  </si>
  <si>
    <t>centro,</t>
  </si>
  <si>
    <t>otra</t>
  </si>
  <si>
    <t>usarla</t>
  </si>
  <si>
    <t>pascualina,</t>
  </si>
  <si>
    <t>torta</t>
  </si>
  <si>
    <t>fiambre,</t>
  </si>
  <si>
    <t>morrones,</t>
  </si>
  <si>
    <t>choclo,</t>
  </si>
  <si>
    <t>paleta</t>
  </si>
  <si>
    <t>blanca,</t>
  </si>
  <si>
    <t>Hörnchen</t>
  </si>
  <si>
    <t>(Bienenstich)</t>
  </si>
  <si>
    <t>schlagen,</t>
  </si>
  <si>
    <t>gehen</t>
  </si>
  <si>
    <t>lassen.</t>
  </si>
  <si>
    <t>Ausrollen,</t>
  </si>
  <si>
    <t>reinrollen.</t>
  </si>
  <si>
    <t>dick</t>
  </si>
  <si>
    <t>ausrollen.</t>
  </si>
  <si>
    <t>Dreiecke</t>
  </si>
  <si>
    <t>schneiden,</t>
  </si>
  <si>
    <t>ein</t>
  </si>
  <si>
    <t>Stückchen</t>
  </si>
  <si>
    <t>membrillrein</t>
  </si>
  <si>
    <t>dann</t>
  </si>
  <si>
    <t>Gehen</t>
  </si>
  <si>
    <t>lassen. </t>
  </si>
  <si>
    <t>Nach</t>
  </si>
  <si>
    <t>backen</t>
  </si>
  <si>
    <t>Zitronen-Puderzuckerguss</t>
  </si>
  <si>
    <t>bestreichen,</t>
  </si>
  <si>
    <t>wenn</t>
  </si>
  <si>
    <t>heiss</t>
  </si>
  <si>
    <t>sind. </t>
  </si>
  <si>
    <t>Für</t>
  </si>
  <si>
    <t>Pfannkuchen</t>
  </si>
  <si>
    <t>weniger</t>
  </si>
  <si>
    <t>Fett</t>
  </si>
  <si>
    <t>Eier.</t>
  </si>
  <si>
    <t>Kaffeekonfekt</t>
  </si>
  <si>
    <t>geriebene</t>
  </si>
  <si>
    <t>Manies</t>
  </si>
  <si>
    <t>Kaffeeextrakt</t>
  </si>
  <si>
    <t>Alle</t>
  </si>
  <si>
    <t>leicht</t>
  </si>
  <si>
    <t>kneten,</t>
  </si>
  <si>
    <t>Kugeln</t>
  </si>
  <si>
    <t>groben</t>
  </si>
  <si>
    <t>wälzen.</t>
  </si>
  <si>
    <t>Kalte</t>
  </si>
  <si>
    <t>pracht</t>
  </si>
  <si>
    <t>Tafel</t>
  </si>
  <si>
    <t>/</t>
  </si>
  <si>
    <t>amargo</t>
  </si>
  <si>
    <t>Puderzucker)</t>
  </si>
  <si>
    <t>Wasser.</t>
  </si>
  <si>
    <t>Schlagen</t>
  </si>
  <si>
    <t>Kekse</t>
  </si>
  <si>
    <t>Käseplätzchen</t>
  </si>
  <si>
    <t>geriebener</t>
  </si>
  <si>
    <t>Käsesuppe</t>
  </si>
  <si>
    <t>Leute</t>
  </si>
  <si>
    <t>mittlere</t>
  </si>
  <si>
    <t>Lauch</t>
  </si>
  <si>
    <t>(später)</t>
  </si>
  <si>
    <t>Aufbraten</t>
  </si>
  <si>
    <t>Knorrwürfel</t>
  </si>
  <si>
    <t>Dazugeben</t>
  </si>
  <si>
    <t>Std.</t>
  </si>
  <si>
    <t>Kochen</t>
  </si>
  <si>
    <t>lassen</t>
  </si>
  <si>
    <t>Gambú.</t>
  </si>
  <si>
    <t>Zum</t>
  </si>
  <si>
    <t>Schluss</t>
  </si>
  <si>
    <t>Rafa</t>
  </si>
  <si>
    <t>huevbatido</t>
  </si>
  <si>
    <t>Royal </t>
  </si>
  <si>
    <t>(con</t>
  </si>
  <si>
    <t>fría)</t>
  </si>
  <si>
    <t>espolvorear-</t>
  </si>
  <si>
    <t>grageas</t>
  </si>
  <si>
    <t>Knetgummi</t>
  </si>
  <si>
    <t>Jugolin</t>
  </si>
  <si>
    <t>Kokosberge</t>
  </si>
  <si>
    <t>Kokosraspeln</t>
  </si>
  <si>
    <t>Kokoskuchen</t>
  </si>
  <si>
    <t>Oma</t>
  </si>
  <si>
    <t>Ruth</t>
  </si>
  <si>
    <t>ganze</t>
  </si>
  <si>
    <t>Kokosflocken</t>
  </si>
  <si>
    <t>(cocrallado)</t>
  </si>
  <si>
    <t>15-20</t>
  </si>
  <si>
    <t>Kokusflocken</t>
  </si>
  <si>
    <t>Noch</t>
  </si>
  <si>
    <t>kokusflocken</t>
  </si>
  <si>
    <t>rüberstreuen.</t>
  </si>
  <si>
    <t>Komissbrot</t>
  </si>
  <si>
    <t>Kaka(rund)</t>
  </si>
  <si>
    <t>Butter.</t>
  </si>
  <si>
    <t>gehackte</t>
  </si>
  <si>
    <t>kneten.</t>
  </si>
  <si>
    <t>Brötchen</t>
  </si>
  <si>
    <t>legen.</t>
  </si>
  <si>
    <t>Bei</t>
  </si>
  <si>
    <t>Mittelhitze</t>
  </si>
  <si>
    <t>St.</t>
  </si>
  <si>
    <t>Krachmandeln</t>
  </si>
  <si>
    <t>Helga</t>
  </si>
  <si>
    <t>Schröder</t>
  </si>
  <si>
    <t>Manis </t>
  </si>
  <si>
    <t>Zucker,</t>
  </si>
  <si>
    <t>Kakaund</t>
  </si>
  <si>
    <t>aufkochen,</t>
  </si>
  <si>
    <t>dazugeben.</t>
  </si>
  <si>
    <t>Abnehmen</t>
  </si>
  <si>
    <t>feucht</t>
  </si>
  <si>
    <t>ist,</t>
  </si>
  <si>
    <t>weiterrühren</t>
  </si>
  <si>
    <t>trocken</t>
  </si>
  <si>
    <t>sind.</t>
  </si>
  <si>
    <t>Krokant</t>
  </si>
  <si>
    <t>(nicht</t>
  </si>
  <si>
    <t>hoch)</t>
  </si>
  <si>
    <t>Hellbraunen</t>
  </si>
  <si>
    <t>Syrup</t>
  </si>
  <si>
    <t>machen</t>
  </si>
  <si>
    <t>geröstete,</t>
  </si>
  <si>
    <t>zerkleinerte</t>
  </si>
  <si>
    <t>Manis/</t>
  </si>
  <si>
    <t>Nüsse</t>
  </si>
  <si>
    <t>dazu</t>
  </si>
  <si>
    <t>geben.</t>
  </si>
  <si>
    <t>eingefettetes</t>
  </si>
  <si>
    <t>verteilen.</t>
  </si>
  <si>
    <t>erkalten</t>
  </si>
  <si>
    <t>Rollholz</t>
  </si>
  <si>
    <t>zerstossen.</t>
  </si>
  <si>
    <t>Lasagna</t>
  </si>
  <si>
    <t>Tante</t>
  </si>
  <si>
    <t>Elsa</t>
  </si>
  <si>
    <t>Schmidt</t>
  </si>
  <si>
    <t>Pfund</t>
  </si>
  <si>
    <t>Petersilie</t>
  </si>
  <si>
    <t>Oregano/</t>
  </si>
  <si>
    <t>Basil</t>
  </si>
  <si>
    <t>L..</t>
  </si>
  <si>
    <t>Tomatensaft</t>
  </si>
  <si>
    <t>Dosen</t>
  </si>
  <si>
    <t>Tomatenextrakt</t>
  </si>
  <si>
    <t>Quark</t>
  </si>
  <si>
    <t>geschlagene</t>
  </si>
  <si>
    <t>zusammenrühren</t>
  </si>
  <si>
    <t>Parmesan</t>
  </si>
  <si>
    <t>Käse/Reibkäse</t>
  </si>
  <si>
    <t>Lemon</t>
  </si>
  <si>
    <t>pie</t>
  </si>
  <si>
    <t>Se</t>
  </si>
  <si>
    <t>hornea</t>
  </si>
  <si>
    <t>Relleno:</t>
  </si>
  <si>
    <t>gelatina</t>
  </si>
  <si>
    <t>sabor</t>
  </si>
  <si>
    <t>Azúcar</t>
  </si>
  <si>
    <t>fueglas</t>
  </si>
  <si>
    <t>y la</t>
  </si>
  <si>
    <t>batiendcontinuamente.</t>
  </si>
  <si>
    <t>Luegse</t>
  </si>
  <si>
    <t>le agregan</t>
  </si>
  <si>
    <t>disueltos</t>
  </si>
  <si>
    <t>agua. </t>
  </si>
  <si>
    <t>retira</t>
  </si>
  <si>
    <t>deja</t>
  </si>
  <si>
    <t>enfriar. </t>
  </si>
  <si>
    <t>baten</t>
  </si>
  <si>
    <t>vuelca</t>
  </si>
  <si>
    <t>fría</t>
  </si>
  <si>
    <t>lleva</t>
  </si>
  <si>
    <t>congelador.</t>
  </si>
  <si>
    <t>Maiskuchen</t>
  </si>
  <si>
    <t>sopa paraguaya</t>
  </si>
  <si>
    <t>Dose</t>
  </si>
  <si>
    <t>mais</t>
  </si>
  <si>
    <t>(Gouda)</t>
  </si>
  <si>
    <t>Mixer</t>
  </si>
  <si>
    <t>Danach</t>
  </si>
  <si>
    <t>und:</t>
  </si>
  <si>
    <t>Maismehl</t>
  </si>
  <si>
    <t>gefetteten</t>
  </si>
  <si>
    <t>Backblech</t>
  </si>
  <si>
    <t>Maniskonfekt</t>
  </si>
  <si>
    <t>1. </t>
  </si>
  <si>
    <t>Bevor</t>
  </si>
  <si>
    <t>kalt</t>
  </si>
  <si>
    <t>wird</t>
  </si>
  <si>
    <t>Stücke</t>
  </si>
  <si>
    <t>Christa</t>
  </si>
  <si>
    <t>Gebräunt</t>
  </si>
  <si>
    <t>gekocht</t>
  </si>
  <si>
    <t>Einmal</t>
  </si>
  <si>
    <t>kurz</t>
  </si>
  <si>
    <t>überkochen.</t>
  </si>
  <si>
    <t>Marmorkuchen</t>
  </si>
  <si>
    <t>Cremig</t>
  </si>
  <si>
    <t>(die</t>
  </si>
  <si>
    <t>hälfte</t>
  </si>
  <si>
    <t>Eiweiss)</t>
  </si>
  <si>
    <t>Eigelb.</t>
  </si>
  <si>
    <t>(einzeln</t>
  </si>
  <si>
    <t>unterrühren)</t>
  </si>
  <si>
    <t>prise</t>
  </si>
  <si>
    <t>hochvoll</t>
  </si>
  <si>
    <t>letzten</t>
  </si>
  <si>
    <t>reinrühren</t>
  </si>
  <si>
    <t>steifschlagen</t>
  </si>
  <si>
    <t>v.</t>
  </si>
  <si>
    <t>gefettete</t>
  </si>
  <si>
    <t>tun</t>
  </si>
  <si>
    <t>Unter</t>
  </si>
  <si>
    <t>Rest</t>
  </si>
  <si>
    <t>heben.</t>
  </si>
  <si>
    <t>Babel</t>
  </si>
  <si>
    <t>marmorieren.</t>
  </si>
  <si>
    <t>Medialunas</t>
  </si>
  <si>
    <t>Romi</t>
  </si>
  <si>
    <t>fresca</t>
  </si>
  <si>
    <t>Amasamos</t>
  </si>
  <si>
    <t>juntos</t>
  </si>
  <si>
    <t>lograruna</t>
  </si>
  <si>
    <t>suave,</t>
  </si>
  <si>
    <t>sedosa</t>
  </si>
  <si>
    <t>elastica.</t>
  </si>
  <si>
    <t>Dejamos</t>
  </si>
  <si>
    <t>Estiramos</t>
  </si>
  <si>
    <t>formandun</t>
  </si>
  <si>
    <t>rectángulde</t>
  </si>
  <si>
    <t>cm</t>
  </si>
  <si>
    <t>espesor.</t>
  </si>
  <si>
    <t>Cortamos</t>
  </si>
  <si>
    <t>tiras</t>
  </si>
  <si>
    <t>fajas</t>
  </si>
  <si>
    <t>llargy</t>
  </si>
  <si>
    <t>anchdeseado.</t>
  </si>
  <si>
    <t>mismas</t>
  </si>
  <si>
    <t>cortamos</t>
  </si>
  <si>
    <t>triangulos.</t>
  </si>
  <si>
    <t>Armamos</t>
  </si>
  <si>
    <t>desde</t>
  </si>
  <si>
    <t>base</t>
  </si>
  <si>
    <t>punta.</t>
  </si>
  <si>
    <t>Disponemos</t>
  </si>
  <si>
    <t>enmantecada</t>
  </si>
  <si>
    <t>formamos</t>
  </si>
  <si>
    <t>medialuna.</t>
  </si>
  <si>
    <t>Pintamos</t>
  </si>
  <si>
    <t>huevdiluiden</t>
  </si>
  <si>
    <t>leudar</t>
  </si>
  <si>
    <t>nuevamente</t>
  </si>
  <si>
    <t>(tomar</t>
  </si>
  <si>
    <t>punto).</t>
  </si>
  <si>
    <t>Cocinamos</t>
  </si>
  <si>
    <t>hornmoderada</t>
  </si>
  <si>
    <t>200°</t>
  </si>
  <si>
    <t>Mousse</t>
  </si>
  <si>
    <t>semi-amargo</t>
  </si>
  <si>
    <t>Batí</t>
  </si>
  <si>
    <t>huevos,</t>
  </si>
  <si>
    <t>prepará</t>
  </si>
  <si>
    <t>almibar</t>
  </si>
  <si>
    <t>120°</t>
  </si>
  <si>
    <t>agua,</t>
  </si>
  <si>
    <t>agregá</t>
  </si>
  <si>
    <t>hilal</t>
  </si>
  <si>
    <t>Seguí</t>
  </si>
  <si>
    <t>Derretí</t>
  </si>
  <si>
    <t>chocolates,</t>
  </si>
  <si>
    <t>dejá</t>
  </si>
  <si>
    <t>enfria</t>
  </si>
  <si>
    <t>poce</t>
  </si>
  <si>
    <t>incorporá</t>
  </si>
  <si>
    <t>preparacion</t>
  </si>
  <si>
    <t>último,</t>
  </si>
  <si>
    <t>3/4.</t>
  </si>
  <si>
    <t>Pionon(para</t>
  </si>
  <si>
    <t>receta</t>
  </si>
  <si>
    <t>mousse)</t>
  </si>
  <si>
    <t>glicerina</t>
  </si>
  <si>
    <t>cacaamargo</t>
  </si>
  <si>
    <t>Colocá</t>
  </si>
  <si>
    <t>glicerina.</t>
  </si>
  <si>
    <t>puntletra</t>
  </si>
  <si>
    <t>fuerte</t>
  </si>
  <si>
    <t>y,</t>
  </si>
  <si>
    <t>cacao.</t>
  </si>
  <si>
    <t>Prepará</t>
  </si>
  <si>
    <t>placa</t>
  </si>
  <si>
    <t>forrada</t>
  </si>
  <si>
    <t>fondcon</t>
  </si>
  <si>
    <t>esparcí</t>
  </si>
  <si>
    <t>preparación.</t>
  </si>
  <si>
    <t>Horneá</t>
  </si>
  <si>
    <t>fuegfuerte</t>
  </si>
  <si>
    <t>7‘.</t>
  </si>
  <si>
    <t>aparte</t>
  </si>
  <si>
    <t>lienzy</t>
  </si>
  <si>
    <t>colocá</t>
  </si>
  <si>
    <t>encima,</t>
  </si>
  <si>
    <t>retirá</t>
  </si>
  <si>
    <t>hornla</t>
  </si>
  <si>
    <t>volcala</t>
  </si>
  <si>
    <t>lienzazucarado,</t>
  </si>
  <si>
    <t>después</t>
  </si>
  <si>
    <t>5‘.</t>
  </si>
  <si>
    <t>Despegá</t>
  </si>
  <si>
    <t>bordes,</t>
  </si>
  <si>
    <t>volvé</t>
  </si>
  <si>
    <t>volcar</t>
  </si>
  <si>
    <t>luego,</t>
  </si>
  <si>
    <t>despegá</t>
  </si>
  <si>
    <t>manteca,</t>
  </si>
  <si>
    <t>envolvé</t>
  </si>
  <si>
    <t>lienzo,</t>
  </si>
  <si>
    <t>Glaseadde</t>
  </si>
  <si>
    <t>cacao</t>
  </si>
  <si>
    <t>Poné</t>
  </si>
  <si>
    <t>ingredientes,</t>
  </si>
  <si>
    <t>hierva</t>
  </si>
  <si>
    <t>fuegsuave,</t>
  </si>
  <si>
    <t>colá</t>
  </si>
  <si>
    <t>quedó</t>
  </si>
  <si>
    <t>algpun</t>
  </si>
  <si>
    <t>grumo,</t>
  </si>
  <si>
    <t>hidratada</t>
  </si>
  <si>
    <t>mezclá.</t>
  </si>
  <si>
    <t>maracuyá</t>
  </si>
  <si>
    <t>mL.</t>
  </si>
  <si>
    <t>Yogur</t>
  </si>
  <si>
    <t>natural</t>
  </si>
  <si>
    <t>(sin</t>
  </si>
  <si>
    <t>carozo)</t>
  </si>
  <si>
    <t>gelatinas</t>
  </si>
  <si>
    <t>(bañMaría)</t>
  </si>
  <si>
    <t>2. </t>
  </si>
  <si>
    <t>Maracuyá</t>
  </si>
  <si>
    <t>condensada </t>
  </si>
  <si>
    <t>Muffins</t>
  </si>
  <si>
    <t>arándanos</t>
  </si>
  <si>
    <t>Ralladura</t>
  </si>
  <si>
    <t>medida</t>
  </si>
  <si>
    <t>licor</t>
  </si>
  <si>
    <t>congelados</t>
  </si>
  <si>
    <t>Espolvorear</t>
  </si>
  <si>
    <t>luegde</t>
  </si>
  <si>
    <t>enfriar.</t>
  </si>
  <si>
    <t>Negerhäufchen</t>
  </si>
  <si>
    <t>feine</t>
  </si>
  <si>
    <t>auflösen </t>
  </si>
  <si>
    <t>grobe,</t>
  </si>
  <si>
    <t>untermischen</t>
  </si>
  <si>
    <t>Häufchen</t>
  </si>
  <si>
    <t>Papier</t>
  </si>
  <si>
    <t>legen</t>
  </si>
  <si>
    <t>trocknen</t>
  </si>
  <si>
    <t>Nudelauflauf</t>
  </si>
  <si>
    <t>Personen</t>
  </si>
  <si>
    <t>lange</t>
  </si>
  <si>
    <t>Makkaroni</t>
  </si>
  <si>
    <t>(vorzugsweise</t>
  </si>
  <si>
    <t>Vollkorn)</t>
  </si>
  <si>
    <t>gekochter</t>
  </si>
  <si>
    <t>Schinken</t>
  </si>
  <si>
    <t>Zweige</t>
  </si>
  <si>
    <t>Thymian</t>
  </si>
  <si>
    <t>Sojacreme</t>
  </si>
  <si>
    <t>zum</t>
  </si>
  <si>
    <t>verfeinern</t>
  </si>
  <si>
    <t>Gorgonzola</t>
  </si>
  <si>
    <t>Pfeffer </t>
  </si>
  <si>
    <t>Semmelbrösel</t>
  </si>
  <si>
    <t>nach</t>
  </si>
  <si>
    <t>Packungsanleitung</t>
  </si>
  <si>
    <t>reichlich</t>
  </si>
  <si>
    <t>Salzwwasser</t>
  </si>
  <si>
    <t>kochen.</t>
  </si>
  <si>
    <t>Kalt</t>
  </si>
  <si>
    <t>abschrecken</t>
  </si>
  <si>
    <t>abtropfen</t>
  </si>
  <si>
    <t>schälen</t>
  </si>
  <si>
    <t>fein</t>
  </si>
  <si>
    <t>würfeln.</t>
  </si>
  <si>
    <t>Eine</t>
  </si>
  <si>
    <t>einfach</t>
  </si>
  <si>
    <t>schälen.</t>
  </si>
  <si>
    <t>Hälfte</t>
  </si>
  <si>
    <t>Nudeln</t>
  </si>
  <si>
    <t>kreisförmig</t>
  </si>
  <si>
    <t>Springform</t>
  </si>
  <si>
    <t>(22</t>
  </si>
  <si>
    <t>Diam,</t>
  </si>
  <si>
    <t>eventuell</t>
  </si>
  <si>
    <t>fetten)</t>
  </si>
  <si>
    <t>darauf</t>
  </si>
  <si>
    <t>Dabei</t>
  </si>
  <si>
    <t>Rand</t>
  </si>
  <si>
    <t>von</t>
  </si>
  <si>
    <t>breite</t>
  </si>
  <si>
    <t>frei</t>
  </si>
  <si>
    <t>Den</t>
  </si>
  <si>
    <t>gelassenen</t>
  </si>
  <si>
    <t>einigen</t>
  </si>
  <si>
    <t>auslegen,</t>
  </si>
  <si>
    <t>übrigen</t>
  </si>
  <si>
    <t>daraufgeben.</t>
  </si>
  <si>
    <t>waschen,</t>
  </si>
  <si>
    <t>trockenschütteln,</t>
  </si>
  <si>
    <t>Blättchen</t>
  </si>
  <si>
    <t>abzupfen</t>
  </si>
  <si>
    <t>hacken.</t>
  </si>
  <si>
    <t>Sojacreme,</t>
  </si>
  <si>
    <t>Stabmixer</t>
  </si>
  <si>
    <t>glattmixen. </t>
  </si>
  <si>
    <t>beiseitelegen,</t>
  </si>
  <si>
    <t>Käsemischung</t>
  </si>
  <si>
    <t>rühren. </t>
  </si>
  <si>
    <t>Mischung</t>
  </si>
  <si>
    <t>würzen</t>
  </si>
  <si>
    <t>über</t>
  </si>
  <si>
    <t>Im</t>
  </si>
  <si>
    <t>vorgeheizten</t>
  </si>
  <si>
    <t>Backofen,</t>
  </si>
  <si>
    <t>Backofenrost</t>
  </si>
  <si>
    <t>insgesamt</t>
  </si>
  <si>
    <t>Backzeit,</t>
  </si>
  <si>
    <t>Semmelbrösen</t>
  </si>
  <si>
    <t>bestreuen</t>
  </si>
  <si>
    <t>Flöckchen</t>
  </si>
  <si>
    <t>daraufsetzen.</t>
  </si>
  <si>
    <t>Alufolie</t>
  </si>
  <si>
    <t>abdecken</t>
  </si>
  <si>
    <t>gleicher</t>
  </si>
  <si>
    <t>Hitze</t>
  </si>
  <si>
    <t>weiterbacken. </t>
  </si>
  <si>
    <t>vor</t>
  </si>
  <si>
    <t>aufschneiden</t>
  </si>
  <si>
    <t>ruhen</t>
  </si>
  <si>
    <t>restlichem</t>
  </si>
  <si>
    <t>bestreut</t>
  </si>
  <si>
    <t>servieren. </t>
  </si>
  <si>
    <t>Nussecken</t>
  </si>
  <si>
    <t>Zu</t>
  </si>
  <si>
    <t>Knetteig</t>
  </si>
  <si>
    <t>verarbeiten.</t>
  </si>
  <si>
    <t>32x24</t>
  </si>
  <si>
    <t>gross</t>
  </si>
  <si>
    <t>ausrollen,</t>
  </si>
  <si>
    <t>Aprikosenkonfitüre</t>
  </si>
  <si>
    <t>bestreichen. </t>
  </si>
  <si>
    <t>aufkochen</t>
  </si>
  <si>
    <t>halb</t>
  </si>
  <si>
    <t>gemahlene</t>
  </si>
  <si>
    <t>halbgehackte</t>
  </si>
  <si>
    <t>Haselnusskerne</t>
  </si>
  <si>
    <t>abgekühlte</t>
  </si>
  <si>
    <t>verteilen</t>
  </si>
  <si>
    <t>20-30</t>
  </si>
  <si>
    <t>guter</t>
  </si>
  <si>
    <t>Gebäck</t>
  </si>
  <si>
    <t>beide</t>
  </si>
  <si>
    <t>spitze</t>
  </si>
  <si>
    <t>Ecken</t>
  </si>
  <si>
    <t>Schokoladenguss</t>
  </si>
  <si>
    <t>Nussknusperle</t>
  </si>
  <si>
    <t>belieben</t>
  </si>
  <si>
    <t>(ungefähr</t>
  </si>
  <si>
    <t>Nusskuchen</t>
  </si>
  <si>
    <t>(Rund)</t>
  </si>
  <si>
    <t>60-70</t>
  </si>
  <si>
    <t>Creme: </t>
  </si>
  <si>
    <t>gehäufter</t>
  </si>
  <si>
    <t>Nescafé</t>
  </si>
  <si>
    <t>Wasserbad</t>
  </si>
  <si>
    <t>beim</t>
  </si>
  <si>
    <t>abkühlen</t>
  </si>
  <si>
    <t>zwischendurch</t>
  </si>
  <si>
    <t>umrühren.</t>
  </si>
  <si>
    <t>vermischen. </t>
  </si>
  <si>
    <t>Füllen</t>
  </si>
  <si>
    <t>spritzen.</t>
  </si>
  <si>
    <t>Pan</t>
  </si>
  <si>
    <t>hamburguesa</t>
  </si>
  <si>
    <t>quesde</t>
  </si>
  <si>
    <t>agria</t>
  </si>
  <si>
    <t>muzarella</t>
  </si>
  <si>
    <t>quesrallado</t>
  </si>
  <si>
    <t>Pade</t>
  </si>
  <si>
    <t>queijo</t>
  </si>
  <si>
    <t>Fecula</t>
  </si>
  <si>
    <t>mandioca</t>
  </si>
  <si>
    <t>caldknorr</t>
  </si>
  <si>
    <t>grandes</t>
  </si>
  <si>
    <t>pequeños)</t>
  </si>
  <si>
    <t>fecula</t>
  </si>
  <si>
    <t>bols</t>
  </si>
  <si>
    <t>grande.</t>
  </si>
  <si>
    <t>parte,</t>
  </si>
  <si>
    <t>calentar</t>
  </si>
  <si>
    <t>caldknorr.</t>
  </si>
  <si>
    <t>Cuandhierve,</t>
  </si>
  <si>
    <t>evitar</t>
  </si>
  <si>
    <t>grumos.</t>
  </si>
  <si>
    <t>unalternandcon</t>
  </si>
  <si>
    <t>quesy</t>
  </si>
  <si>
    <t>amasarlbien</t>
  </si>
  <si>
    <t>despues</t>
  </si>
  <si>
    <t>cada</t>
  </si>
  <si>
    <t>adicion.</t>
  </si>
  <si>
    <t>Untar</t>
  </si>
  <si>
    <t>manos</t>
  </si>
  <si>
    <t>fuera</t>
  </si>
  <si>
    <t>necesario.</t>
  </si>
  <si>
    <t>bolitas</t>
  </si>
  <si>
    <t>diametry</t>
  </si>
  <si>
    <t>colocarlas</t>
  </si>
  <si>
    <t>enmantecada.</t>
  </si>
  <si>
    <t>hornmedi(180°)</t>
  </si>
  <si>
    <t>precalentado.</t>
  </si>
  <si>
    <t>Asar</t>
  </si>
  <si>
    <t>doradas.</t>
  </si>
  <si>
    <t>Pancakes</t>
  </si>
  <si>
    <t>NZ</t>
  </si>
  <si>
    <t>Panqueques</t>
  </si>
  <si>
    <t>americanos</t>
  </si>
  <si>
    <t>Marian</t>
  </si>
  <si>
    <t>cocina.com</t>
  </si>
  <si>
    <t>panqueques</t>
  </si>
  <si>
    <t>medianos</t>
  </si>
  <si>
    <t>bicarbonatde</t>
  </si>
  <si>
    <t>sodio</t>
  </si>
  <si>
    <t>(blanco,</t>
  </si>
  <si>
    <t>rubio)</t>
  </si>
  <si>
    <t>(necesitamos</t>
  </si>
  <si>
    <t>corte</t>
  </si>
  <si>
    <t>aciddel</t>
  </si>
  <si>
    <t>(Buttermilk)</t>
  </si>
  <si>
    <t>huevgrande</t>
  </si>
  <si>
    <t>grs)</t>
  </si>
  <si>
    <t>Revolver</t>
  </si>
  <si>
    <t>reposar.</t>
  </si>
  <si>
    <t>Cernir,</t>
  </si>
  <si>
    <t>reservar</t>
  </si>
  <si>
    <t>bicarbonato,</t>
  </si>
  <si>
    <t>Juntar</t>
  </si>
  <si>
    <t>batir)</t>
  </si>
  <si>
    <t>secos.</t>
  </si>
  <si>
    <t>Calentar</t>
  </si>
  <si>
    <t>sartén,</t>
  </si>
  <si>
    <t>recien</t>
  </si>
  <si>
    <t>cuandeste</t>
  </si>
  <si>
    <t>caliente.</t>
  </si>
  <si>
    <t>Luegponer</t>
  </si>
  <si>
    <t>Papas</t>
  </si>
  <si>
    <t>rellenas</t>
  </si>
  <si>
    <t>CasanCrem</t>
  </si>
  <si>
    <t>papas</t>
  </si>
  <si>
    <t>panceta</t>
  </si>
  <si>
    <t>casancrem</t>
  </si>
  <si>
    <t>Quesparmesano</t>
  </si>
  <si>
    <t>Cocina</t>
  </si>
  <si>
    <t>papas,</t>
  </si>
  <si>
    <t>cortalas</t>
  </si>
  <si>
    <t>ahuecalas.</t>
  </si>
  <si>
    <t>Con</t>
  </si>
  <si>
    <t>restante,</t>
  </si>
  <si>
    <t>hacé</t>
  </si>
  <si>
    <t>agregale</t>
  </si>
  <si>
    <t>panceta,</t>
  </si>
  <si>
    <t>verdepicadas</t>
  </si>
  <si>
    <t>casancrem.</t>
  </si>
  <si>
    <t>Mezcla</t>
  </si>
  <si>
    <t>salpimentá.</t>
  </si>
  <si>
    <t>Rellenalas,</t>
  </si>
  <si>
    <t>poneles</t>
  </si>
  <si>
    <t>toque</t>
  </si>
  <si>
    <t>quesparmesany</t>
  </si>
  <si>
    <t>llevalas</t>
  </si>
  <si>
    <t>hornhasta</t>
  </si>
  <si>
    <t>gratinadas.</t>
  </si>
  <si>
    <t>Pasta</t>
  </si>
  <si>
    <t>Wilton</t>
  </si>
  <si>
    <t>Disolver.</t>
  </si>
  <si>
    <t>Ponerlen</t>
  </si>
  <si>
    <t>lluvia.</t>
  </si>
  <si>
    <t>Glicerina</t>
  </si>
  <si>
    <t>liquida</t>
  </si>
  <si>
    <t>shortening/</t>
  </si>
  <si>
    <t>margarina/</t>
  </si>
  <si>
    <t>Pastillaje</t>
  </si>
  <si>
    <t>Diluir-</t>
  </si>
  <si>
    <t>baño.</t>
  </si>
  <si>
    <t>Esencia</t>
  </si>
  <si>
    <t>almendra</t>
  </si>
  <si>
    <t>huev(Merengue)</t>
  </si>
  <si>
    <t>bañen</t>
  </si>
  <si>
    <t>merengue</t>
  </si>
  <si>
    <t>Sombreritde</t>
  </si>
  <si>
    <t>costado</t>
  </si>
  <si>
    <t>(Para</t>
  </si>
  <si>
    <t>pie)</t>
  </si>
  <si>
    <t>t</t>
  </si>
  <si>
    <t>shortening/manteca</t>
  </si>
  <si>
    <t>helada</t>
  </si>
  <si>
    <t>(el</t>
  </si>
  <si>
    <t>claro)</t>
  </si>
  <si>
    <t>(karo)</t>
  </si>
  <si>
    <t>grande</t>
  </si>
  <si>
    <t>partidos</t>
  </si>
  <si>
    <t>medio</t>
  </si>
  <si>
    <t>huevos </t>
  </si>
  <si>
    <t>175-180</t>
  </si>
  <si>
    <t>30-45</t>
  </si>
  <si>
    <t>chantilly</t>
  </si>
  <si>
    <t>heladde</t>
  </si>
  <si>
    <t>crema.</t>
  </si>
  <si>
    <t>Pepitas</t>
  </si>
  <si>
    <t>ge.</t>
  </si>
  <si>
    <t>Pfefferkuchen</t>
  </si>
  <si>
    <t>(1/2)</t>
  </si>
  <si>
    <t>Muskatnuss</t>
  </si>
  <si>
    <t>Nelken</t>
  </si>
  <si>
    <t>(rund)</t>
  </si>
  <si>
    <t>Anis</t>
  </si>
  <si>
    <t>(liquidtipesencia</t>
  </si>
  <si>
    <t>almendra)</t>
  </si>
  <si>
    <t>vier</t>
  </si>
  <si>
    <t>entsprechen</t>
  </si>
  <si>
    <t>Pfefferkuchengewürz)</t>
  </si>
  <si>
    <t>flache</t>
  </si>
  <si>
    <t>(carbonatde</t>
  </si>
  <si>
    <t>amonio)</t>
  </si>
  <si>
    <t>(Disolver</t>
  </si>
  <si>
    <t>limón)</t>
  </si>
  <si>
    <t>(bicarbonatde</t>
  </si>
  <si>
    <t>sodio)</t>
  </si>
  <si>
    <t>hirviendo)</t>
  </si>
  <si>
    <t>Pfefferkuchenteig</t>
  </si>
  <si>
    <t>Birgit</t>
  </si>
  <si>
    <t>1,5</t>
  </si>
  <si>
    <t>beiden</t>
  </si>
  <si>
    <t>=</t>
  </si>
  <si>
    <t>Gewürzpäckchen)</t>
  </si>
  <si>
    <t>Geriebene</t>
  </si>
  <si>
    <t>Zitronen-</t>
  </si>
  <si>
    <t>Apfelsinenschale</t>
  </si>
  <si>
    <t>zusammen</t>
  </si>
  <si>
    <t>erhitzen</t>
  </si>
  <si>
    <t>lassen,</t>
  </si>
  <si>
    <t>mehrmals</t>
  </si>
  <si>
    <t>umrühren</t>
  </si>
  <si>
    <t>damit</t>
  </si>
  <si>
    <t>sich</t>
  </si>
  <si>
    <t>auflöst)</t>
  </si>
  <si>
    <t>Abkühlen</t>
  </si>
  <si>
    <t>gewürzen</t>
  </si>
  <si>
    <t>mischen,</t>
  </si>
  <si>
    <t>verteilen,</t>
  </si>
  <si>
    <t>verschlagenen</t>
  </si>
  <si>
    <t>Eiern</t>
  </si>
  <si>
    <t>auflösen,</t>
  </si>
  <si>
    <t>weile</t>
  </si>
  <si>
    <t>stehen</t>
  </si>
  <si>
    <t>Blasen</t>
  </si>
  <si>
    <t>formen. </t>
  </si>
  <si>
    <t>Honig-Zuckermasse</t>
  </si>
  <si>
    <t>giessen,</t>
  </si>
  <si>
    <t>unterkneten,</t>
  </si>
  <si>
    <t>dazugeben,</t>
  </si>
  <si>
    <t>Schalen.</t>
  </si>
  <si>
    <t>glatten</t>
  </si>
  <si>
    <t>verarbeiten,</t>
  </si>
  <si>
    <t>nächsten</t>
  </si>
  <si>
    <t>Tag</t>
  </si>
  <si>
    <t>Pop</t>
  </si>
  <si>
    <t>pop</t>
  </si>
  <si>
    <t>Pizza</t>
  </si>
  <si>
    <t>warmes</t>
  </si>
  <si>
    <t>Trockene</t>
  </si>
  <si>
    <t>Mehl-</t>
  </si>
  <si>
    <t>wenig</t>
  </si>
  <si>
    <t>Tomatensauce.</t>
  </si>
  <si>
    <t>°,</t>
  </si>
  <si>
    <t>Beim</t>
  </si>
  <si>
    <t>wärmen</t>
  </si>
  <si>
    <t>Sauce</t>
  </si>
  <si>
    <t>drauf.</t>
  </si>
  <si>
    <t>Puddingkuchen</t>
  </si>
  <si>
    <t> Über</t>
  </si>
  <si>
    <t>Feuer</t>
  </si>
  <si>
    <t>kocht.</t>
  </si>
  <si>
    <t> (Mit</t>
  </si>
  <si>
    <t>Erdbeeren/</t>
  </si>
  <si>
    <t>Aprikosen)</t>
  </si>
  <si>
    <t>Eischnee</t>
  </si>
  <si>
    <t>einfetten,</t>
  </si>
  <si>
    <t>allem</t>
  </si>
  <si>
    <t>Rand.</t>
  </si>
  <si>
    <t>Mittlere</t>
  </si>
  <si>
    <t>Schiene</t>
  </si>
  <si>
    <t>min-</t>
  </si>
  <si>
    <t>Er</t>
  </si>
  <si>
    <t>soll</t>
  </si>
  <si>
    <t>Mitte</t>
  </si>
  <si>
    <t>fallen.</t>
  </si>
  <si>
    <t>Quarksahnetorte</t>
  </si>
  <si>
    <t>Biscuitboden</t>
  </si>
  <si>
    <t>Essl</t>
  </si>
  <si>
    <t>kaltes</t>
  </si>
  <si>
    <t>Steif</t>
  </si>
  <si>
    <t>Dazutun,</t>
  </si>
  <si>
    <t>Unterziehen</t>
  </si>
  <si>
    <t>Maizola</t>
  </si>
  <si>
    <t>Zusammenrühren,</t>
  </si>
  <si>
    <t>Male</t>
  </si>
  <si>
    <t>sieben</t>
  </si>
  <si>
    <t>einer</t>
  </si>
  <si>
    <t>am</t>
  </si>
  <si>
    <t>Boden</t>
  </si>
  <si>
    <t>(175</t>
  </si>
  <si>
    <t>°)</t>
  </si>
  <si>
    <t>(quescrema</t>
  </si>
  <si>
    <t>talar)</t>
  </si>
  <si>
    <t>abreiben</t>
  </si>
  <si>
    <t>verrühren</t>
  </si>
  <si>
    <t>Tütchen</t>
  </si>
  <si>
    <t>Gelatine</t>
  </si>
  <si>
    <t>(gelatina</t>
  </si>
  <si>
    <t>enthällt</t>
  </si>
  <si>
    <t>Tütchen)</t>
  </si>
  <si>
    <t>kaltem</t>
  </si>
  <si>
    <t>anrühren</t>
  </si>
  <si>
    <t>heissen</t>
  </si>
  <si>
    <t>ganz</t>
  </si>
  <si>
    <t>auflösen</t>
  </si>
  <si>
    <t>aufgelöste</t>
  </si>
  <si>
    <t>Quarkcreme</t>
  </si>
  <si>
    <t>L</t>
  </si>
  <si>
    <t>unterheben.</t>
  </si>
  <si>
    <t>ausgekühlten</t>
  </si>
  <si>
    <t>Biskuitboden</t>
  </si>
  <si>
    <t>creme</t>
  </si>
  <si>
    <t>untere</t>
  </si>
  <si>
    <t>füllen,</t>
  </si>
  <si>
    <t>oberer</t>
  </si>
  <si>
    <t>zudecken</t>
  </si>
  <si>
    <t>Kühlschrank</t>
  </si>
  <si>
    <t>stellen.</t>
  </si>
  <si>
    <t>Man</t>
  </si>
  <si>
    <t>kann</t>
  </si>
  <si>
    <t>einfrieren</t>
  </si>
  <si>
    <t>bedarf</t>
  </si>
  <si>
    <t>Abend</t>
  </si>
  <si>
    <t>vorher</t>
  </si>
  <si>
    <t>herausnehmen</t>
  </si>
  <si>
    <t>Vor</t>
  </si>
  <si>
    <t>essen</t>
  </si>
  <si>
    <t>bestäuben.</t>
  </si>
  <si>
    <t>Rote</t>
  </si>
  <si>
    <t>Beete</t>
  </si>
  <si>
    <t>atados</t>
  </si>
  <si>
    <t>weniger)</t>
  </si>
  <si>
    <t>gehäufte</t>
  </si>
  <si>
    <t>gestrichener</t>
  </si>
  <si>
    <t>Pfefferkörner</t>
  </si>
  <si>
    <t>(weisser)</t>
  </si>
  <si>
    <t>Rumkugeln</t>
  </si>
  <si>
    <t>kleines</t>
  </si>
  <si>
    <t>Gut</t>
  </si>
  <si>
    <t>Likorglas</t>
  </si>
  <si>
    <t>Vermouth</t>
  </si>
  <si>
    <t>Kaffee</t>
  </si>
  <si>
    <t>Rippen</t>
  </si>
  <si>
    <t>Maria</t>
  </si>
  <si>
    <t>Kaka</t>
  </si>
  <si>
    <t>Russischer</t>
  </si>
  <si>
    <t>Zupfkuchen</t>
  </si>
  <si>
    <t>Vaiti’s</t>
  </si>
  <si>
    <t>Käsetorte</t>
  </si>
  <si>
    <t>(in</t>
  </si>
  <si>
    <t>Multiprocesadora):</t>
  </si>
  <si>
    <t>Füllung:</t>
  </si>
  <si>
    <t>flüssig</t>
  </si>
  <si>
    <t>(für</t>
  </si>
  <si>
    <t>Milch)</t>
  </si>
  <si>
    <t>des</t>
  </si>
  <si>
    <t>Teiges</t>
  </si>
  <si>
    <t>als</t>
  </si>
  <si>
    <t>Streusel</t>
  </si>
  <si>
    <t>obendrauf</t>
  </si>
  <si>
    <t>bzw.</t>
  </si>
  <si>
    <t>Rüberzupfen.</t>
  </si>
  <si>
    <t>Salsa</t>
  </si>
  <si>
    <t>Caruso</t>
  </si>
  <si>
    <t>Soltar</t>
  </si>
  <si>
    <t>manteca:</t>
  </si>
  <si>
    <t>champiñones</t>
  </si>
  <si>
    <t>jamón</t>
  </si>
  <si>
    <t>picado</t>
  </si>
  <si>
    <t>Agregar:</t>
  </si>
  <si>
    <t>caldde</t>
  </si>
  <si>
    <t>soja</t>
  </si>
  <si>
    <t>Champiñones</t>
  </si>
  <si>
    <t>copetín</t>
  </si>
  <si>
    <t>Blanca</t>
  </si>
  <si>
    <t>yogurt</t>
  </si>
  <si>
    <t>polvsopacrema</t>
  </si>
  <si>
    <t>Ciboulette</t>
  </si>
  <si>
    <t>cebollín</t>
  </si>
  <si>
    <t>verde</t>
  </si>
  <si>
    <t>ajtriturado</t>
  </si>
  <si>
    <t>Salzstangen</t>
  </si>
  <si>
    <t>Maicena</t>
  </si>
  <si>
    <t>bestreichen</t>
  </si>
  <si>
    <t>Zwiebel </t>
  </si>
  <si>
    <t>Blatt</t>
  </si>
  <si>
    <t>Loorbeer</t>
  </si>
  <si>
    <t>hoher</t>
  </si>
  <si>
    <t>Weinblatt</t>
  </si>
  <si>
    <t>Dill</t>
  </si>
  <si>
    <t>(Gurkengewürz)</t>
  </si>
  <si>
    <t>Schokoladencreme</t>
  </si>
  <si>
    <t>Esslöffel)</t>
  </si>
  <si>
    <t>Schokoladenkuchen</t>
  </si>
  <si>
    <t>Öl/Sahne</t>
  </si>
  <si>
    <t>Milch/</t>
  </si>
  <si>
    <t>Jogurt</t>
  </si>
  <si>
    <t>Narton</t>
  </si>
  <si>
    <t>(+1/2</t>
  </si>
  <si>
    <t>kochendes</t>
  </si>
  <si>
    <t>Guss. </t>
  </si>
  <si>
    <t>Kunze</t>
  </si>
  <si>
    <t>Puderzucker </t>
  </si>
  <si>
    <t>Schokoladentorte</t>
  </si>
  <si>
    <t>Dulce</t>
  </si>
  <si>
    <t>Weisswein</t>
  </si>
  <si>
    <t>reicht</t>
  </si>
  <si>
    <t>um</t>
  </si>
  <si>
    <t>Mal</t>
  </si>
  <si>
    <t>durchzuschneiden.</t>
  </si>
  <si>
    <t>Schwarze</t>
  </si>
  <si>
    <t>Eßlöffel</t>
  </si>
  <si>
    <t>bestreuen.</t>
  </si>
  <si>
    <t>Scones</t>
  </si>
  <si>
    <t>Cta.</t>
  </si>
  <si>
    <t>1cm.</t>
  </si>
  <si>
    <t>alto,</t>
  </si>
  <si>
    <t>Späzle</t>
  </si>
  <si>
    <t>(Nockern)</t>
  </si>
  <si>
    <t>Butter/</t>
  </si>
  <si>
    <t>(Fett)</t>
  </si>
  <si>
    <t>sviel.</t>
  </si>
  <si>
    <t>relativ</t>
  </si>
  <si>
    <t>bleiben)</t>
  </si>
  <si>
    <t>schlagen.</t>
  </si>
  <si>
    <t>aufgeweichte</t>
  </si>
  <si>
    <t>weiter</t>
  </si>
  <si>
    <t>reinmischen.</t>
  </si>
  <si>
    <t>einmal</t>
  </si>
  <si>
    <t>einförmig</t>
  </si>
  <si>
    <t>wird.</t>
  </si>
  <si>
    <t>kochendem</t>
  </si>
  <si>
    <t>abstechen.</t>
  </si>
  <si>
    <t>rauf</t>
  </si>
  <si>
    <t>tun.</t>
  </si>
  <si>
    <t>Spekulatius</t>
  </si>
  <si>
    <t>125gr.</t>
  </si>
  <si>
    <t>Knackige</t>
  </si>
  <si>
    <t>Pfeiferküchengewürz</t>
  </si>
  <si>
    <t>Spritzkekse</t>
  </si>
  <si>
    <t>Süss-saure</t>
  </si>
  <si>
    <t>geschnittene</t>
  </si>
  <si>
    <t>(alter</t>
  </si>
  <si>
    <t>hinstellen</t>
  </si>
  <si>
    <t>dazu.</t>
  </si>
  <si>
    <t>Dazu</t>
  </si>
  <si>
    <t>Zwiebel,</t>
  </si>
  <si>
    <t>Lorbeer,</t>
  </si>
  <si>
    <t>Senfkörner</t>
  </si>
  <si>
    <t>Tofscare</t>
  </si>
  <si>
    <t>Eliane</t>
  </si>
  <si>
    <t>Backen</t>
  </si>
  <si>
    <t>bräunlich</t>
  </si>
  <si>
    <t>Mitte:</t>
  </si>
  <si>
    <t>Condensmilch</t>
  </si>
  <si>
    <t>immer</t>
  </si>
  <si>
    <t>vom</t>
  </si>
  <si>
    <t>Topf</t>
  </si>
  <si>
    <t>zusammenfällt.</t>
  </si>
  <si>
    <t>Oben:</t>
  </si>
  <si>
    <t>Auflösen</t>
  </si>
  <si>
    <t>Tomatenmark</t>
  </si>
  <si>
    <t>Tomaten</t>
  </si>
  <si>
    <t>grobes</t>
  </si>
  <si>
    <t>Torta</t>
  </si>
  <si>
    <t>Stephanie</t>
  </si>
  <si>
    <t>Rauhut</t>
  </si>
  <si>
    <t>20-25</t>
  </si>
  <si>
    <t>porciones</t>
  </si>
  <si>
    <t>maduros</t>
  </si>
  <si>
    <t>perfirmes</t>
  </si>
  <si>
    <t>merengues</t>
  </si>
  <si>
    <t>Torta:</t>
  </si>
  <si>
    <t>160°C.</t>
  </si>
  <si>
    <t>Enmantecar</t>
  </si>
  <si>
    <t>discde</t>
  </si>
  <si>
    <t>fondde</t>
  </si>
  <si>
    <t>torteras</t>
  </si>
  <si>
    <t>diametro.</t>
  </si>
  <si>
    <t>puede</t>
  </si>
  <si>
    <t>tortera</t>
  </si>
  <si>
    <t>diametro,</t>
  </si>
  <si>
    <t>perla</t>
  </si>
  <si>
    <t>textura</t>
  </si>
  <si>
    <t>final</t>
  </si>
  <si>
    <t>nes</t>
  </si>
  <si>
    <t>misma.</t>
  </si>
  <si>
    <t>Entibiar</t>
  </si>
  <si>
    <t>mexclar</t>
  </si>
  <si>
    <t>corte.</t>
  </si>
  <si>
    <t>Reservar.</t>
  </si>
  <si>
    <t>irle</t>
  </si>
  <si>
    <t>incorporandel</t>
  </si>
  <si>
    <t>lentamente.</t>
  </si>
  <si>
    <t>uno,</t>
  </si>
  <si>
    <t>batiendbien</t>
  </si>
  <si>
    <t>otrbowl</t>
  </si>
  <si>
    <t>bicarbonaty</t>
  </si>
  <si>
    <t>batidde</t>
  </si>
  <si>
    <t>tres</t>
  </si>
  <si>
    <t>tandas,</t>
  </si>
  <si>
    <t>alternandla</t>
  </si>
  <si>
    <t>cortada.</t>
  </si>
  <si>
    <t>Dividir</t>
  </si>
  <si>
    <t>usanduna</t>
  </si>
  <si>
    <t>balanza</t>
  </si>
  <si>
    <t>medir.</t>
  </si>
  <si>
    <t>hornean</t>
  </si>
  <si>
    <t>moldes,</t>
  </si>
  <si>
    <t>nva</t>
  </si>
  <si>
    <t>persi</t>
  </si>
  <si>
    <t>unsolva</t>
  </si>
  <si>
    <t>demorar</t>
  </si>
  <si>
    <t>Pinchar</t>
  </si>
  <si>
    <t>palito,</t>
  </si>
  <si>
    <t>sale</t>
  </si>
  <si>
    <t>secestá</t>
  </si>
  <si>
    <t>lista.</t>
  </si>
  <si>
    <t>completamente</t>
  </si>
  <si>
    <t>dentrdel</t>
  </si>
  <si>
    <t>molde.</t>
  </si>
  <si>
    <t>va</t>
  </si>
  <si>
    <t>armar</t>
  </si>
  <si>
    <t>seguida,</t>
  </si>
  <si>
    <t>envolver</t>
  </si>
  <si>
    <t>refrigerar.</t>
  </si>
  <si>
    <t>Tambien</t>
  </si>
  <si>
    <t>congelarse</t>
  </si>
  <si>
    <t>meses.</t>
  </si>
  <si>
    <t>Armado:</t>
  </si>
  <si>
    <t>bowl.</t>
  </si>
  <si>
    <t>menos</t>
  </si>
  <si>
    <t>horas</t>
  </si>
  <si>
    <t>derrita.</t>
  </si>
  <si>
    <t>duraznos,</t>
  </si>
  <si>
    <t>descartar</t>
  </si>
  <si>
    <t>carozos</t>
  </si>
  <si>
    <t>fetas</t>
  </si>
  <si>
    <t>finas.</t>
  </si>
  <si>
    <t>firme,</t>
  </si>
  <si>
    <t>perojde</t>
  </si>
  <si>
    <t>npasarse.</t>
  </si>
  <si>
    <t>fuente,</t>
  </si>
  <si>
    <t>mirandhacia</t>
  </si>
  <si>
    <t>arriba.</t>
  </si>
  <si>
    <t>Repetir</t>
  </si>
  <si>
    <t>restde</t>
  </si>
  <si>
    <t>Tapar</t>
  </si>
  <si>
    <t>ultima</t>
  </si>
  <si>
    <t>arriba</t>
  </si>
  <si>
    <t>(esthace</t>
  </si>
  <si>
    <t>terminacion</t>
  </si>
  <si>
    <t>sea</t>
  </si>
  <si>
    <t>prolija).</t>
  </si>
  <si>
    <t>Bañar</t>
  </si>
  <si>
    <t>batida.</t>
  </si>
  <si>
    <t>Romper</t>
  </si>
  <si>
    <t>groseramente</t>
  </si>
  <si>
    <t>pegar</t>
  </si>
  <si>
    <t>lados</t>
  </si>
  <si>
    <t>torta.</t>
  </si>
  <si>
    <t>Armar</t>
  </si>
  <si>
    <t>linda</t>
  </si>
  <si>
    <t>montala</t>
  </si>
  <si>
    <t>rotos</t>
  </si>
  <si>
    <t>cima.</t>
  </si>
  <si>
    <t>antes</t>
  </si>
  <si>
    <t>asiente.</t>
  </si>
  <si>
    <t>many</t>
  </si>
  <si>
    <t>yemas.</t>
  </si>
  <si>
    <t>partes</t>
  </si>
  <si>
    <t>asadera.</t>
  </si>
  <si>
    <t>chorritde</t>
  </si>
  <si>
    <t>fuego.</t>
  </si>
  <si>
    <t>compota</t>
  </si>
  <si>
    <t>Encima</t>
  </si>
  <si>
    <t>canela.</t>
  </si>
  <si>
    <t>Arriba</t>
  </si>
  <si>
    <t>esel</t>
  </si>
  <si>
    <t>pionono</t>
  </si>
  <si>
    <t>Procesar</t>
  </si>
  <si>
    <t>cacerola</t>
  </si>
  <si>
    <t>rompa</t>
  </si>
  <si>
    <t>hervor</t>
  </si>
  <si>
    <t>(se</t>
  </si>
  <si>
    <t>cocina</t>
  </si>
  <si>
    <t>pure</t>
  </si>
  <si>
    <t>cristalice</t>
  </si>
  <si>
    <t>freezer).</t>
  </si>
  <si>
    <t>Tapizar</t>
  </si>
  <si>
    <t>desmontable</t>
  </si>
  <si>
    <t>diametrcon</t>
  </si>
  <si>
    <t>pionono.</t>
  </si>
  <si>
    <t>mousse</t>
  </si>
  <si>
    <t>Sobre</t>
  </si>
  <si>
    <t>mousse,</t>
  </si>
  <si>
    <t>merengue.</t>
  </si>
  <si>
    <t>Terminar</t>
  </si>
  <si>
    <t>freezer</t>
  </si>
  <si>
    <t>firme.</t>
  </si>
  <si>
    <t>desmoldar.</t>
  </si>
  <si>
    <t>Tortas</t>
  </si>
  <si>
    <t>fritas</t>
  </si>
  <si>
    <t>instantánea</t>
  </si>
  <si>
    <t>Grasa</t>
  </si>
  <si>
    <t>blanda</t>
  </si>
  <si>
    <t>ctas</t>
  </si>
  <si>
    <t>dulces</t>
  </si>
  <si>
    <t>ralladura</t>
  </si>
  <si>
    <t>salados</t>
  </si>
  <si>
    <t>chica</t>
  </si>
  <si>
    <t>quesrallado. </t>
  </si>
  <si>
    <t>Unir</t>
  </si>
  <si>
    <t>todo.</t>
  </si>
  <si>
    <t>leudar.</t>
  </si>
  <si>
    <t>Al</t>
  </si>
  <si>
    <t>estirar</t>
  </si>
  <si>
    <t>untar</t>
  </si>
  <si>
    <t>grasa</t>
  </si>
  <si>
    <t>volver</t>
  </si>
  <si>
    <t>amasar. </t>
  </si>
  <si>
    <t>Tortillas</t>
  </si>
  <si>
    <t>werden</t>
  </si>
  <si>
    <t>Mehl,</t>
  </si>
  <si>
    <t>Salz,</t>
  </si>
  <si>
    <t>Sieben</t>
  </si>
  <si>
    <t>Messer</t>
  </si>
  <si>
    <t>reinschneiden</t>
  </si>
  <si>
    <t>Krümelteig</t>
  </si>
  <si>
    <t>anderen</t>
  </si>
  <si>
    <t>geschmeichiger</t>
  </si>
  <si>
    <t>teilen</t>
  </si>
  <si>
    <t>Bällen</t>
  </si>
  <si>
    <t>Ausrollen.</t>
  </si>
  <si>
    <t>Teflon</t>
  </si>
  <si>
    <t>Pfanne</t>
  </si>
  <si>
    <t>aufheizen</t>
  </si>
  <si>
    <t>mittlerer</t>
  </si>
  <si>
    <t>backen,</t>
  </si>
  <si>
    <t>wie</t>
  </si>
  <si>
    <t>Pflinzen.</t>
  </si>
  <si>
    <t>knusprig.</t>
  </si>
  <si>
    <t>Trufas</t>
  </si>
  <si>
    <t>Manteca</t>
  </si>
  <si>
    <t>Windbeutel</t>
  </si>
  <si>
    <t>Stück</t>
  </si>
  <si>
    <t>Butter,</t>
  </si>
  <si>
    <t>darübergiessen,</t>
  </si>
  <si>
    <t>Kugel</t>
  </si>
  <si>
    <t>draus</t>
  </si>
  <si>
    <t>wegnehmen.</t>
  </si>
  <si>
    <t>Leicht</t>
  </si>
  <si>
    <t>kneten</t>
  </si>
  <si>
    <t>ist. </t>
  </si>
  <si>
    <t>einzeln</t>
  </si>
  <si>
    <t>und nach</t>
  </si>
  <si>
    <t>jedem</t>
  </si>
  <si>
    <t>befetteten</t>
  </si>
  <si>
    <t>10x1/2</t>
  </si>
  <si>
    <t>Eclairs</t>
  </si>
  <si>
    <t>formen </t>
  </si>
  <si>
    <t>Ofen</t>
  </si>
  <si>
    <t>goldgelb</t>
  </si>
  <si>
    <t>aufgegangen</t>
  </si>
  <si>
    <t>Füllen.</t>
  </si>
  <si>
    <t>Yo-yo</t>
  </si>
  <si>
    <t>Zimtsterne</t>
  </si>
  <si>
    <t>Zimtrollen</t>
  </si>
  <si>
    <t>(4</t>
  </si>
  <si>
    <t>trocken)</t>
  </si>
  <si>
    <t>(kochend)</t>
  </si>
  <si>
    <t>Zusammenrühren</t>
  </si>
  <si>
    <t>dazutun</t>
  </si>
  <si>
    <t>Eisschale</t>
  </si>
  <si>
    <t>stellen,</t>
  </si>
  <si>
    <t>wieder</t>
  </si>
  <si>
    <t>Luft</t>
  </si>
  <si>
    <t>rauslassen.</t>
  </si>
  <si>
    <t>bestrichen,</t>
  </si>
  <si>
    <t>zusammenrollen.</t>
  </si>
  <si>
    <t>Wenn</t>
  </si>
  <si>
    <t>aus</t>
  </si>
  <si>
    <t>kommen</t>
  </si>
  <si>
    <t>Zitronenpie</t>
  </si>
  <si>
    <t>1Teel.</t>
  </si>
  <si>
    <t>Shortening</t>
  </si>
  <si>
    <t>verbacken</t>
  </si>
  <si>
    <t>5min</t>
  </si>
  <si>
    <t>230°</t>
  </si>
  <si>
    <t>braun</t>
  </si>
  <si>
    <t>Holzlöffel</t>
  </si>
  <si>
    <t>mischen.</t>
  </si>
  <si>
    <t>halber</t>
  </si>
  <si>
    <t>(geteit)</t>
  </si>
  <si>
    <t>reinschlagen.</t>
  </si>
  <si>
    <t>Cream</t>
  </si>
  <si>
    <t>of</t>
  </si>
  <si>
    <t>Tastor</t>
  </si>
  <si>
    <t>Eischnee)</t>
  </si>
  <si>
    <t>abgkühlten</t>
  </si>
  <si>
    <t>Eisschrank</t>
  </si>
  <si>
    <t>kaltstellen.</t>
  </si>
  <si>
    <t>180°</t>
  </si>
  <si>
    <t>Zitronen-Sahne-Torte</t>
  </si>
  <si>
    <t>Bicuit:</t>
  </si>
  <si>
    <t>(Eigelb</t>
  </si>
  <si>
    <t>warmem</t>
  </si>
  <si>
    <t>starker</t>
  </si>
  <si>
    <t>(15</t>
  </si>
  <si>
    <t>min)</t>
  </si>
  <si>
    <t>Creme:</t>
  </si>
  <si>
    <t>(etwas</t>
  </si>
  <si>
    <t>Apflsinensaft)</t>
  </si>
  <si>
    <t>Zitronenschahle</t>
  </si>
  <si>
    <t>dicklich</t>
  </si>
  <si>
    <t>wird,</t>
  </si>
  <si>
    <t>Zitronenspeise</t>
  </si>
  <si>
    <t>Gekocht</t>
  </si>
  <si>
    <t>Eßl.</t>
  </si>
  <si>
    <t>(Eiweß</t>
  </si>
  <si>
    <t>schlagen)</t>
  </si>
  <si>
    <t>(Eiweiss)</t>
  </si>
  <si>
    <t>prEi</t>
  </si>
  <si>
    <t>Päckchen</t>
  </si>
  <si>
    <t>auflösen)</t>
  </si>
  <si>
    <t>s</t>
  </si>
  <si>
    <t>coc</t>
  </si>
  <si>
    <t>agregand</t>
  </si>
  <si>
    <t>anterior</t>
  </si>
  <si>
    <t>ultim</t>
  </si>
  <si>
    <t>agregar: </t>
  </si>
  <si>
    <t>polv</t>
  </si>
  <si>
    <t>Batirl</t>
  </si>
  <si>
    <t>tod</t>
  </si>
  <si>
    <t>junt</t>
  </si>
  <si>
    <t>Mézclal</t>
  </si>
  <si>
    <t>ponl</t>
  </si>
  <si>
    <t>engrasad</t>
  </si>
  <si>
    <t>fueg</t>
  </si>
  <si>
    <t>lent</t>
  </si>
  <si>
    <t>Cuand</t>
  </si>
  <si>
    <t>cortal</t>
  </si>
  <si>
    <t>chocl</t>
  </si>
  <si>
    <t>n</t>
  </si>
  <si>
    <t>tan</t>
  </si>
  <si>
    <t>com</t>
  </si>
  <si>
    <t>panqueques.</t>
  </si>
  <si>
    <t>Cuánt</t>
  </si>
  <si>
    <t>luego tip</t>
  </si>
  <si>
    <t>panqueque-</t>
  </si>
  <si>
    <t>lad</t>
  </si>
  <si>
    <t>lueg</t>
  </si>
  <si>
    <t>(tip</t>
  </si>
  <si>
    <t>alpa)</t>
  </si>
  <si>
    <t>jug</t>
  </si>
  <si>
    <t>horn</t>
  </si>
  <si>
    <t>huev</t>
  </si>
  <si>
    <t>mexcland</t>
  </si>
  <si>
    <t>tapad</t>
  </si>
  <si>
    <t>poc</t>
  </si>
  <si>
    <t>bañ</t>
  </si>
  <si>
    <t>revolviend</t>
  </si>
  <si>
    <t>continuamente</t>
  </si>
  <si>
    <t>Jug</t>
  </si>
  <si>
    <t>chisporroteand</t>
  </si>
  <si>
    <t>extract</t>
  </si>
  <si>
    <t>batiend</t>
  </si>
  <si>
    <t>baj</t>
  </si>
  <si>
    <t>punt</t>
  </si>
  <si>
    <t>ocasionalmente.</t>
  </si>
  <si>
    <t>cas</t>
  </si>
  <si>
    <t>mezclad</t>
  </si>
  <si>
    <t>Lueg</t>
  </si>
  <si>
    <t>Mezclarl</t>
  </si>
  <si>
    <t>Tod</t>
  </si>
  <si>
    <t>est</t>
  </si>
  <si>
    <t>junto. </t>
  </si>
  <si>
    <t>primer</t>
  </si>
  <si>
    <t>roj</t>
  </si>
  <si>
    <t>cortad</t>
  </si>
  <si>
    <t>fresc</t>
  </si>
  <si>
    <t>centr</t>
  </si>
  <si>
    <t>boll</t>
  </si>
  <si>
    <t>tierno.</t>
  </si>
  <si>
    <t>repos</t>
  </si>
  <si>
    <t>hirviend</t>
  </si>
  <si>
    <t>girandol</t>
  </si>
  <si>
    <t>pelarl</t>
  </si>
  <si>
    <t>Picarl</t>
  </si>
  <si>
    <t>fino.</t>
  </si>
  <si>
    <t>(Y</t>
  </si>
  <si>
    <t>dej</t>
  </si>
  <si>
    <t>cuchill</t>
  </si>
  <si>
    <t>Ques</t>
  </si>
  <si>
    <t>ques</t>
  </si>
  <si>
    <t>(Gambú),</t>
  </si>
  <si>
    <t>(puede</t>
  </si>
  <si>
    <t>180-190</t>
  </si>
  <si>
    <t>Adob</t>
  </si>
  <si>
    <t>(Messesslöffel)</t>
  </si>
  <si>
    <t>Helad</t>
  </si>
  <si>
    <t>lento,</t>
  </si>
  <si>
    <t>disuelt</t>
  </si>
  <si>
    <t>déjel</t>
  </si>
  <si>
    <t>compuest</t>
  </si>
  <si>
    <t>empiece</t>
  </si>
  <si>
    <t>rallad</t>
  </si>
  <si>
    <t>plan</t>
  </si>
  <si>
    <t>inclinado.</t>
  </si>
  <si>
    <t>continuamente,</t>
  </si>
  <si>
    <t>movimient</t>
  </si>
  <si>
    <t>alumini</t>
  </si>
  <si>
    <t>pront</t>
  </si>
  <si>
    <t>medi</t>
  </si>
  <si>
    <t>helad</t>
  </si>
  <si>
    <t>Retírel</t>
  </si>
  <si>
    <t>mezclando.</t>
  </si>
  <si>
    <t>Trocit</t>
  </si>
  <si>
    <t>dentr</t>
  </si>
  <si>
    <t>mism</t>
  </si>
  <si>
    <t>tiempo.</t>
  </si>
  <si>
    <t>nuev</t>
  </si>
  <si>
    <t>debe</t>
  </si>
  <si>
    <t>contrari</t>
  </si>
  <si>
    <t>cuant</t>
  </si>
  <si>
    <t>vea</t>
  </si>
  <si>
    <t>revers</t>
  </si>
  <si>
    <t>membrill</t>
  </si>
  <si>
    <t>rein</t>
  </si>
  <si>
    <t>batido</t>
  </si>
  <si>
    <t>(coc</t>
  </si>
  <si>
    <t>rallado)</t>
  </si>
  <si>
    <t>continuamente.</t>
  </si>
  <si>
    <t>formand</t>
  </si>
  <si>
    <t>rectángul</t>
  </si>
  <si>
    <t>larg</t>
  </si>
  <si>
    <t>anch</t>
  </si>
  <si>
    <t>deseado.</t>
  </si>
  <si>
    <t>diluid</t>
  </si>
  <si>
    <t>moderad</t>
  </si>
  <si>
    <t xml:space="preserve">chocolate	</t>
  </si>
  <si>
    <t>hil</t>
  </si>
  <si>
    <t>Pionon</t>
  </si>
  <si>
    <t>(para</t>
  </si>
  <si>
    <t>caca</t>
  </si>
  <si>
    <t>letra</t>
  </si>
  <si>
    <t>fond</t>
  </si>
  <si>
    <t>lienz</t>
  </si>
  <si>
    <t>azucarado,</t>
  </si>
  <si>
    <t>Glasead</t>
  </si>
  <si>
    <t>(bañ</t>
  </si>
  <si>
    <t>María)</t>
  </si>
  <si>
    <t>Pa</t>
  </si>
  <si>
    <t xml:space="preserve">	Romi</t>
  </si>
  <si>
    <t>cald</t>
  </si>
  <si>
    <t>knorr</t>
  </si>
  <si>
    <t>(</t>
  </si>
  <si>
    <t>knorr.</t>
  </si>
  <si>
    <t>hierve,</t>
  </si>
  <si>
    <t>alternand</t>
  </si>
  <si>
    <t>amasarl</t>
  </si>
  <si>
    <t>diametr</t>
  </si>
  <si>
    <t>(180°)</t>
  </si>
  <si>
    <t>bicarbonat</t>
  </si>
  <si>
    <t>acid</t>
  </si>
  <si>
    <t>Buttermilk)</t>
  </si>
  <si>
    <t>cuand</t>
  </si>
  <si>
    <t>parmesano</t>
  </si>
  <si>
    <t>parmesan</t>
  </si>
  <si>
    <t>Ponerl</t>
  </si>
  <si>
    <t>(Merengue)</t>
  </si>
  <si>
    <t>Sombrerit</t>
  </si>
  <si>
    <t>(liquid</t>
  </si>
  <si>
    <t>tip</t>
  </si>
  <si>
    <t>(carbonat</t>
  </si>
  <si>
    <t>(bicarbonat</t>
  </si>
  <si>
    <t>(ques</t>
  </si>
  <si>
    <t>sopacrema</t>
  </si>
  <si>
    <t>aj</t>
  </si>
  <si>
    <t>triturado</t>
  </si>
  <si>
    <t>viel.</t>
  </si>
  <si>
    <t>per</t>
  </si>
  <si>
    <t>firmes</t>
  </si>
  <si>
    <t>disc</t>
  </si>
  <si>
    <t>incorporand</t>
  </si>
  <si>
    <t>otr</t>
  </si>
  <si>
    <t>batid</t>
  </si>
  <si>
    <t>usand</t>
  </si>
  <si>
    <t>sol</t>
  </si>
  <si>
    <t>sec</t>
  </si>
  <si>
    <t>está</t>
  </si>
  <si>
    <t>oj</t>
  </si>
  <si>
    <t>pasarse.</t>
  </si>
  <si>
    <t>mirand</t>
  </si>
  <si>
    <t>(est</t>
  </si>
  <si>
    <t>hace</t>
  </si>
  <si>
    <t>man</t>
  </si>
  <si>
    <t>chorrit</t>
  </si>
  <si>
    <t>rallado. </t>
  </si>
  <si>
    <t>pr</t>
  </si>
  <si>
    <t>,Alfajores</t>
  </si>
  <si>
    <t>,Amerikaner</t>
  </si>
  <si>
    <t>,Anhaltskuchen</t>
  </si>
  <si>
    <t>,Apfelkuchen</t>
  </si>
  <si>
    <t>,Apfelsinenmarmelade</t>
  </si>
  <si>
    <t>,Apfelsinenkuchen</t>
  </si>
  <si>
    <t>,Bananenkuchen</t>
  </si>
  <si>
    <t>,Bananen</t>
  </si>
  <si>
    <t>,Bienenstich</t>
  </si>
  <si>
    <t>,Biscuit</t>
  </si>
  <si>
    <t>,Biscuitrolle</t>
  </si>
  <si>
    <t>,Bombones</t>
  </si>
  <si>
    <t>,Butterbrezel</t>
  </si>
  <si>
    <t>,Budín</t>
  </si>
  <si>
    <t>,Cachapas-</t>
  </si>
  <si>
    <t>,Chocolate</t>
  </si>
  <si>
    <t>,Ciabattabrot</t>
  </si>
  <si>
    <t>,Cookies</t>
  </si>
  <si>
    <t>,Copper</t>
  </si>
  <si>
    <t>,Crema</t>
  </si>
  <si>
    <t>,Crumble</t>
  </si>
  <si>
    <t>,Cupcakes</t>
  </si>
  <si>
    <t>,Eggnog</t>
  </si>
  <si>
    <t>,Eiscrem</t>
  </si>
  <si>
    <t>,Eiweisskuchen</t>
  </si>
  <si>
    <t>,Empanadas</t>
  </si>
  <si>
    <t>,Ensalada</t>
  </si>
  <si>
    <t>,Fainá</t>
  </si>
  <si>
    <t>,Fleischrouladen</t>
  </si>
  <si>
    <t>,Garrapiñada</t>
  </si>
  <si>
    <t>,Galletitas</t>
  </si>
  <si>
    <t>,Haferflockenmakronen</t>
  </si>
  <si>
    <t>,Hamburger</t>
  </si>
  <si>
    <t>,Hamburguesas</t>
  </si>
  <si>
    <t>,Helad</t>
  </si>
  <si>
    <t>,Hojaldre</t>
  </si>
  <si>
    <t>,Hörnchen</t>
  </si>
  <si>
    <t>,Kaffeekonfekt</t>
  </si>
  <si>
    <t>,Kalte</t>
  </si>
  <si>
    <t>,Käseplätzchen</t>
  </si>
  <si>
    <t>,Käsesuppe</t>
  </si>
  <si>
    <t>,Kekse</t>
  </si>
  <si>
    <t>,Knetgummi</t>
  </si>
  <si>
    <t>,Kokosberge</t>
  </si>
  <si>
    <t>,Kokoskuchen</t>
  </si>
  <si>
    <t>,Komissbrot</t>
  </si>
  <si>
    <t>,Krachmandeln</t>
  </si>
  <si>
    <t>,Krokant</t>
  </si>
  <si>
    <t>,Lasagna</t>
  </si>
  <si>
    <t>,Lemon</t>
  </si>
  <si>
    <t>,Maiskuchen</t>
  </si>
  <si>
    <t>,Maniskonfekt</t>
  </si>
  <si>
    <t>,Marmorkuchen</t>
  </si>
  <si>
    <t>,Medialunas</t>
  </si>
  <si>
    <t>,Mousse</t>
  </si>
  <si>
    <t>,Muffins</t>
  </si>
  <si>
    <t>,Negerhäufchen</t>
  </si>
  <si>
    <t>,Nussecken</t>
  </si>
  <si>
    <t>,Nussknusperle</t>
  </si>
  <si>
    <t>,Nusskuchen</t>
  </si>
  <si>
    <t>,Pan</t>
  </si>
  <si>
    <t>,Pa</t>
  </si>
  <si>
    <t>,Panqueques</t>
  </si>
  <si>
    <t>,Papas</t>
  </si>
  <si>
    <t>,Pasta</t>
  </si>
  <si>
    <t>,Pastillaje</t>
  </si>
  <si>
    <t>,Pecan</t>
  </si>
  <si>
    <t>,Pepitas</t>
  </si>
  <si>
    <t>,Pfannkuchen</t>
  </si>
  <si>
    <t>,Pfefferkuchen</t>
  </si>
  <si>
    <t>,Pfefferkuchenteig</t>
  </si>
  <si>
    <t>,Pizza</t>
  </si>
  <si>
    <t>,Puddingkuchen</t>
  </si>
  <si>
    <t>,Quarksahnetorte</t>
  </si>
  <si>
    <t>,Rote</t>
  </si>
  <si>
    <t>,Rumkugeln</t>
  </si>
  <si>
    <t>,Russischer</t>
  </si>
  <si>
    <t>,Vaiti’s</t>
  </si>
  <si>
    <t>,Salsa</t>
  </si>
  <si>
    <t>,Salzstangen</t>
  </si>
  <si>
    <t>,Saure</t>
  </si>
  <si>
    <t>,Schokoladencreme</t>
  </si>
  <si>
    <t>,Schokoladenkuchen</t>
  </si>
  <si>
    <t>,Schokoladentorte</t>
  </si>
  <si>
    <t>,Schwarze</t>
  </si>
  <si>
    <t>,Scones</t>
  </si>
  <si>
    <t>,Spekulatius</t>
  </si>
  <si>
    <t>,Spritzkekse</t>
  </si>
  <si>
    <t>,Süss-saure</t>
  </si>
  <si>
    <t>,Tofscare</t>
  </si>
  <si>
    <t>,Tomatenmark</t>
  </si>
  <si>
    <t>,Torta</t>
  </si>
  <si>
    <t>,Tortas</t>
  </si>
  <si>
    <t>,Tortillas</t>
  </si>
  <si>
    <t>,Trufas</t>
  </si>
  <si>
    <t>,Windbeutel</t>
  </si>
  <si>
    <t>,Yo-yo</t>
  </si>
  <si>
    <t>,Zimtsterne</t>
  </si>
  <si>
    <t>,Zimtrollen</t>
  </si>
  <si>
    <t>,Zitronenpie</t>
  </si>
  <si>
    <t>,Zitronen-Sahne-Torte</t>
  </si>
  <si>
    <t>,Zitronenspeise</t>
  </si>
  <si>
    <t>,Brownies1</t>
  </si>
  <si>
    <t>,Brownies2</t>
  </si>
  <si>
    <t>,Brownies3</t>
  </si>
  <si>
    <t>,Brownies4</t>
  </si>
  <si>
    <t>Nombre receta</t>
  </si>
  <si>
    <t>Es nombre receta</t>
  </si>
  <si>
    <t>Es descripcion</t>
  </si>
  <si>
    <t>Descripcion</t>
  </si>
  <si>
    <t>Cantidad</t>
  </si>
  <si>
    <t>1/8</t>
  </si>
  <si>
    <t>Butter (Sahne)</t>
  </si>
  <si>
    <t>Es ingrediente</t>
  </si>
  <si>
    <t/>
  </si>
  <si>
    <t>Brownies1</t>
  </si>
  <si>
    <t>Brownies2</t>
  </si>
  <si>
    <t>Brownies3</t>
  </si>
  <si>
    <t>Brownies4</t>
  </si>
  <si>
    <t>gestr. Teel.</t>
  </si>
  <si>
    <t>geh. Essl.</t>
  </si>
  <si>
    <t>harina (o hasta 2)</t>
  </si>
  <si>
    <t>Jugo</t>
  </si>
  <si>
    <t>rojo</t>
  </si>
  <si>
    <t>cortado</t>
  </si>
  <si>
    <t>punta de cuchillo</t>
  </si>
  <si>
    <t>Queso</t>
  </si>
  <si>
    <t>queso</t>
  </si>
  <si>
    <t>2-3 cdas</t>
  </si>
  <si>
    <t>uva o</t>
  </si>
  <si>
    <t>coco</t>
  </si>
  <si>
    <t>clara de</t>
  </si>
  <si>
    <t>Trocito</t>
  </si>
  <si>
    <t>(coco</t>
  </si>
  <si>
    <t>(baño</t>
  </si>
  <si>
    <t>con 1/2</t>
  </si>
  <si>
    <t>gehäufter Teel.</t>
  </si>
  <si>
    <t>caldo</t>
  </si>
  <si>
    <t>200-250</t>
  </si>
  <si>
    <t>bicarbonato</t>
  </si>
  <si>
    <t>tipo</t>
  </si>
  <si>
    <t>flache Teel.</t>
  </si>
  <si>
    <t>(carbonato</t>
  </si>
  <si>
    <t>jugo</t>
  </si>
  <si>
    <t>poco</t>
  </si>
  <si>
    <t>gehäufte Essl.</t>
  </si>
  <si>
    <t>gestrichener Essl.</t>
  </si>
  <si>
    <t>hoher Teel.</t>
  </si>
  <si>
    <t>so</t>
  </si>
  <si>
    <t>hoher Essl.</t>
  </si>
  <si>
    <t>pero</t>
  </si>
  <si>
    <t>disco</t>
  </si>
  <si>
    <t>cucharadas grandes</t>
  </si>
  <si>
    <t>Ei /</t>
  </si>
  <si>
    <t>pro</t>
  </si>
  <si>
    <t>Nombre completo</t>
  </si>
  <si>
    <t>Numero</t>
  </si>
  <si>
    <t>,Bananen-Teesemmel</t>
  </si>
  <si>
    <t>Bananen-Teesemmel</t>
  </si>
  <si>
    <t>Brownies2 con aceite</t>
  </si>
  <si>
    <t>Budín de frutas “de 2“</t>
  </si>
  <si>
    <t>Cachapas- tortillas de choclo</t>
  </si>
  <si>
    <t>Chocolate chip cookies</t>
  </si>
  <si>
    <t>Cookies crocantes de coc y girasol</t>
  </si>
  <si>
    <t>Copper carots</t>
  </si>
  <si>
    <t>Crema de naranja</t>
  </si>
  <si>
    <t>Crumble de manzana</t>
  </si>
  <si>
    <t>Ensalada de apio</t>
  </si>
  <si>
    <t>Galletitas de avena</t>
  </si>
  <si>
    <t>Hamburger Quicken</t>
  </si>
  <si>
    <t>Helad de chocolate</t>
  </si>
  <si>
    <t>Hörnchen (Bienenstich)</t>
  </si>
  <si>
    <t>Kalte pracht</t>
  </si>
  <si>
    <t>Lemon pie</t>
  </si>
  <si>
    <t>Maiskuchen sopa paraguaya</t>
  </si>
  <si>
    <t>Mousse de chocolate</t>
  </si>
  <si>
    <t>Muffins de arándanos</t>
  </si>
  <si>
    <t>Pan de hamburguesa</t>
  </si>
  <si>
    <t>Pa de queijo</t>
  </si>
  <si>
    <t>Panqueques americanos</t>
  </si>
  <si>
    <t>Papas rellenas</t>
  </si>
  <si>
    <t>Pasta Wilton</t>
  </si>
  <si>
    <t>Pecan pie</t>
  </si>
  <si>
    <t>azutun, weiterschlagen</t>
  </si>
  <si>
    <t>Rote Beete</t>
  </si>
  <si>
    <t>Russischer Zupfkuchen</t>
  </si>
  <si>
    <t>Vaiti’s super Käsetorte</t>
  </si>
  <si>
    <t>Salsa Caruso</t>
  </si>
  <si>
    <t>Saure Gurken</t>
  </si>
  <si>
    <t>Schwarze Kekse</t>
  </si>
  <si>
    <t>Süss-saure Gurken</t>
  </si>
  <si>
    <t>Torta de duraznos y crema</t>
  </si>
  <si>
    <t>Tortas fritas con sabores</t>
  </si>
  <si>
    <t>ultimo</t>
  </si>
  <si>
    <t>agregando</t>
  </si>
  <si>
    <t>batiendo</t>
  </si>
  <si>
    <t>huevos, azucar y vainilla</t>
  </si>
  <si>
    <t>Derretir</t>
  </si>
  <si>
    <t>manteca y chocolate</t>
  </si>
  <si>
    <t>Cernir</t>
  </si>
  <si>
    <t>y agregar a lo anterior harina, royal y sal</t>
  </si>
  <si>
    <t>agregar nueces</t>
  </si>
  <si>
    <t>Batirlo</t>
  </si>
  <si>
    <t>todo</t>
  </si>
  <si>
    <t>junto</t>
  </si>
  <si>
    <t>lo</t>
  </si>
  <si>
    <t>Mézclalo</t>
  </si>
  <si>
    <t>ponlo</t>
  </si>
  <si>
    <t>engrasado</t>
  </si>
  <si>
    <t>fuego</t>
  </si>
  <si>
    <t>lento</t>
  </si>
  <si>
    <t>Cuando</t>
  </si>
  <si>
    <t>cortalo</t>
  </si>
  <si>
    <t>Luego</t>
  </si>
  <si>
    <t>,Pao</t>
  </si>
  <si>
    <t>Zupfkuchen,</t>
  </si>
  <si>
    <t>Vaiti's</t>
  </si>
  <si>
    <t>Ruth Kunze</t>
  </si>
  <si>
    <t>salados 1/2</t>
  </si>
  <si>
    <t>Pao</t>
  </si>
  <si>
    <t>,Pop</t>
  </si>
  <si>
    <t>Cant</t>
  </si>
  <si>
    <t>Ingrediente</t>
  </si>
  <si>
    <t>2 (1/2)</t>
  </si>
  <si>
    <t>oben</t>
  </si>
  <si>
    <t>,Apfelkuchen: Torte</t>
  </si>
  <si>
    <t>,Apfelkuchen: Rührteig</t>
  </si>
  <si>
    <t>Eigelb und Zucker gut</t>
  </si>
  <si>
    <t>Apfelkuchen: Torte</t>
  </si>
  <si>
    <t>Apfelkuchen: Rührteig</t>
  </si>
  <si>
    <t>(für Guss)</t>
  </si>
  <si>
    <t>Autor</t>
  </si>
  <si>
    <t>Es autor</t>
  </si>
  <si>
    <t>160 C</t>
  </si>
  <si>
    <t>añade 1/2</t>
  </si>
  <si>
    <t>no</t>
  </si>
  <si>
    <t>luego tipo</t>
  </si>
  <si>
    <t>Cuánto</t>
  </si>
  <si>
    <t>lado</t>
  </si>
  <si>
    <t>luego</t>
  </si>
  <si>
    <t>(tipo</t>
  </si>
  <si>
    <t>1/2 a</t>
  </si>
  <si>
    <t>(para las manzanas)</t>
  </si>
  <si>
    <t>Eier, Zucker und Pflanzenfett 5</t>
  </si>
  <si>
    <t>Milch aufkochen</t>
  </si>
  <si>
    <t>beifügen.</t>
  </si>
  <si>
    <t>harina, sal, azúcar, levadura y huevo.</t>
  </si>
  <si>
    <t>calentar manteca y leche</t>
  </si>
  <si>
    <t>Empanadas árabes</t>
  </si>
  <si>
    <t>(masa)</t>
  </si>
  <si>
    <t>Licuar todo</t>
  </si>
  <si>
    <t>(Füllung)</t>
  </si>
  <si>
    <t>,Frühlingssalat</t>
  </si>
  <si>
    <t>Zucker, Essig, Öl, Salz und Pfeffer aufkochen</t>
  </si>
  <si>
    <t>,Haferflockenmakronen 1</t>
  </si>
  <si>
    <t>,Haferflockenmakronen 2</t>
  </si>
  <si>
    <t>Haferflockenmakronen 1</t>
  </si>
  <si>
    <t>Haferflockenmakronen 2</t>
  </si>
  <si>
    <t>Butter, Zucker und Eier</t>
  </si>
  <si>
    <t>Haferflocken, Butter und Zucker bräunen</t>
  </si>
  <si>
    <t>Hackfleisch, Zwiebel und Knoblauch anbraten</t>
  </si>
  <si>
    <t>(Pai Teig)</t>
  </si>
  <si>
    <t>bis 1/2</t>
  </si>
  <si>
    <t>,Hamburguesas a lo de Romi</t>
  </si>
  <si>
    <t>Hamburguesas a lo de Romi</t>
  </si>
  <si>
    <t>,Helado</t>
  </si>
  <si>
    <t>Helado</t>
  </si>
  <si>
    <t>Helado de durazno</t>
  </si>
  <si>
    <t>Helado de dulce de leche</t>
  </si>
  <si>
    <t>Helado de frutilla</t>
  </si>
  <si>
    <t>Helado de limón</t>
  </si>
  <si>
    <t>Helado de vainilla</t>
  </si>
  <si>
    <t>Agregar harina</t>
  </si>
  <si>
    <t>Für 4</t>
  </si>
  <si>
    <t>Hackfleisch, Zwiebel und Lauch (später) aufbraten</t>
  </si>
  <si>
    <t>Wasser und Knorrwürfel dazugeben</t>
  </si>
  <si>
    <t>Gambu zum</t>
  </si>
  <si>
    <t>Mit oberen schicht noch</t>
  </si>
  <si>
    <t>(für extra schicht)</t>
  </si>
  <si>
    <t>Eier, Zucker, Kakao und Butter schlagen</t>
  </si>
  <si>
    <t>Mittelhitze 1/2</t>
  </si>
  <si>
    <t>Mit Butter und Zucker hellbraunen</t>
  </si>
  <si>
    <t>La manteca, azucar y yema se</t>
  </si>
  <si>
    <t>Los otros ingredientes son para el relleno.</t>
  </si>
  <si>
    <t>mit Maismehl und Backpulver.</t>
  </si>
  <si>
    <t>,Maniskonfekt 1</t>
  </si>
  <si>
    <t>,Maniskonfekt 2</t>
  </si>
  <si>
    <t>Maniskonfekt 1</t>
  </si>
  <si>
    <t>Maniskonfekt 2</t>
  </si>
  <si>
    <t>Zucker und Butter bräunen</t>
  </si>
  <si>
    <t>Mit Sahne und  Kakao 1/4</t>
  </si>
  <si>
    <t>Vanillie und manis einmal</t>
  </si>
  <si>
    <t>Butter cremig</t>
  </si>
  <si>
    <t>Mehl, Backpulver und Milch</t>
  </si>
  <si>
    <t>2/3 v.</t>
  </si>
  <si>
    <t>Kakao Zucker und Milch unter</t>
  </si>
  <si>
    <t>,Pionono del Mousse</t>
  </si>
  <si>
    <t>Pionono del Mousse</t>
  </si>
  <si>
    <t>,Glaseado del Mousse</t>
  </si>
  <si>
    <t>Glaseado del Mousse</t>
  </si>
  <si>
    <t>maracuyá 1</t>
  </si>
  <si>
    <t>maracuyá 2</t>
  </si>
  <si>
    <t>Mezclar maracuyá con leche condensada</t>
  </si>
  <si>
    <t>Batir crema de leche</t>
  </si>
  <si>
    <t>Mousse de maracuyá 2</t>
  </si>
  <si>
    <t>Mousse de maracuyá 1</t>
  </si>
  <si>
    <t>(Teig)</t>
  </si>
  <si>
    <t>(Extra Masse)</t>
  </si>
  <si>
    <t>(Creme)</t>
  </si>
  <si>
    <t>Creme im</t>
  </si>
  <si>
    <t>,Pancakes</t>
  </si>
  <si>
    <t>Ponerlo</t>
  </si>
  <si>
    <t>Disolver gelatina en agua.</t>
  </si>
  <si>
    <t>Diluir gelatina en agua-</t>
  </si>
  <si>
    <t>Sombrerito</t>
  </si>
  <si>
    <t>(Masa)</t>
  </si>
  <si>
    <t>(Relleno)</t>
  </si>
  <si>
    <t>helado</t>
  </si>
  <si>
    <t>chantilly o</t>
  </si>
  <si>
    <t>Muskatnuss, Nelken, Zimt und Anis</t>
  </si>
  <si>
    <t>200°,</t>
  </si>
  <si>
    <t>Mehl, Zucker und Milch über</t>
  </si>
  <si>
    <t>Eiweiss mit Wasser steif</t>
  </si>
  <si>
    <t>Zucker dazutun,</t>
  </si>
  <si>
    <t>Eigelb unterziehen</t>
  </si>
  <si>
    <t>Mit restlichen Zutaten zusammenrühren,</t>
  </si>
  <si>
    <t>(queso</t>
  </si>
  <si>
    <t>1. Alles ausser Gelatine</t>
  </si>
  <si>
    <t>2. Gelatine mit</t>
  </si>
  <si>
    <t>3. Die</t>
  </si>
  <si>
    <t>5. Den</t>
  </si>
  <si>
    <t>4. Sahne</t>
  </si>
  <si>
    <t>Butter, Zucker und Ei erstmal gut</t>
  </si>
  <si>
    <t>Saltar</t>
  </si>
  <si>
    <t>manteca la cebolla, champiñones y jamón</t>
  </si>
  <si>
    <t>Agregar el resto</t>
  </si>
  <si>
    <t>bestreichen)</t>
  </si>
  <si>
    <t>(Zum</t>
  </si>
  <si>
    <t>,Schokoladenkuchen Guss</t>
  </si>
  <si>
    <t>Schokoladenkuchen Guss</t>
  </si>
  <si>
    <t>Die Füllung</t>
  </si>
  <si>
    <t>,Späzle</t>
  </si>
  <si>
    <t>Späzle (Nockern)</t>
  </si>
  <si>
    <t>Teig backen</t>
  </si>
  <si>
    <t>(Mitte)</t>
  </si>
  <si>
    <t>(Oben)</t>
  </si>
  <si>
    <t>Mitte kochen</t>
  </si>
  <si>
    <t>Schokolade auflösen</t>
  </si>
  <si>
    <t>otro</t>
  </si>
  <si>
    <t>usando</t>
  </si>
  <si>
    <t>dentro</t>
  </si>
  <si>
    <t>horno</t>
  </si>
  <si>
    <t>fondo</t>
  </si>
  <si>
    <t>solo</t>
  </si>
  <si>
    <t>uno</t>
  </si>
  <si>
    <t>seco</t>
  </si>
  <si>
    <t>resto</t>
  </si>
  <si>
    <t>ojo</t>
  </si>
  <si>
    <t>mirando</t>
  </si>
  <si>
    <t>(esto</t>
  </si>
  <si>
    <t>mano</t>
  </si>
  <si>
    <t>Poner 3/4</t>
  </si>
  <si>
    <t>eso</t>
  </si>
  <si>
    <t>Torta de manzana</t>
  </si>
  <si>
    <t>manzanas verdes</t>
  </si>
  <si>
    <t>(con merengue)</t>
  </si>
  <si>
    <t>(con manzanas)</t>
  </si>
  <si>
    <t>chorrito</t>
  </si>
  <si>
    <t>Torta helada de frutilla</t>
  </si>
  <si>
    <t>Mehl, Salz und Backpulver sieben.</t>
  </si>
  <si>
    <t>Zucker, Maizena und Salz mit</t>
  </si>
  <si>
    <t>Mit dem Wasser 2</t>
  </si>
  <si>
    <t>Restliche Zutaten zusammen rühren</t>
  </si>
  <si>
    <t>Biscuit bei</t>
  </si>
  <si>
    <t>(Bicuit)</t>
  </si>
  <si>
    <t>mit 2-3</t>
  </si>
  <si>
    <t>Wasser, 1 T. Zucker, Maizena, 3 Eier und Wasser und 200 gr. Zitronensaft kochen</t>
  </si>
  <si>
    <t>Den rest nicht kochen</t>
  </si>
  <si>
    <t>1-2 min</t>
  </si>
  <si>
    <t>Zutaten vom Teig</t>
  </si>
  <si>
    <t>multiprocesadora</t>
  </si>
  <si>
    <t>(Zimt und Nelken</t>
  </si>
  <si>
    <t>(Muskatnuss, Nelken, Zimt und Anis</t>
  </si>
  <si>
    <t>Zutaten vom Teig zu</t>
  </si>
  <si>
    <t>,Nudelauflauf</t>
  </si>
  <si>
    <t>Zutaten von extra Masse einmal</t>
  </si>
  <si>
    <t>colar</t>
  </si>
  <si>
    <t>algun</t>
  </si>
  <si>
    <t>Pionono</t>
  </si>
  <si>
    <t>moderado</t>
  </si>
  <si>
    <t>rectángulo</t>
  </si>
  <si>
    <t>formando</t>
  </si>
  <si>
    <t>de 1/2</t>
  </si>
  <si>
    <t>largo</t>
  </si>
  <si>
    <t>ancho</t>
  </si>
  <si>
    <t>diluido</t>
  </si>
  <si>
    <t>restliches 1/3</t>
  </si>
  <si>
    <t>1/2 Stunde</t>
  </si>
  <si>
    <t>y la 1/2</t>
  </si>
  <si>
    <t>und 1/2</t>
  </si>
  <si>
    <t>reinrollen. 1/2</t>
  </si>
  <si>
    <t>como</t>
  </si>
  <si>
    <t>cuanto</t>
  </si>
  <si>
    <t>reverso</t>
  </si>
  <si>
    <t>mismo</t>
  </si>
  <si>
    <t>revolviendo</t>
  </si>
  <si>
    <t>nuevo</t>
  </si>
  <si>
    <t>contrario</t>
  </si>
  <si>
    <t>compuesto</t>
  </si>
  <si>
    <t>déjelo</t>
  </si>
  <si>
    <t>Retírelo</t>
  </si>
  <si>
    <t>prontl</t>
  </si>
  <si>
    <t>movimientl</t>
  </si>
  <si>
    <t>aluminio o</t>
  </si>
  <si>
    <t>disuelto</t>
  </si>
  <si>
    <t>aprox. 1/2</t>
  </si>
  <si>
    <t>,Granola</t>
  </si>
  <si>
    <t>centro</t>
  </si>
  <si>
    <t>cocinamos en</t>
  </si>
  <si>
    <t>pelarlo</t>
  </si>
  <si>
    <t>bollo</t>
  </si>
  <si>
    <t>reposo</t>
  </si>
  <si>
    <t>Mezclarlo</t>
  </si>
  <si>
    <t>caso</t>
  </si>
  <si>
    <t>bajo</t>
  </si>
  <si>
    <t>punto</t>
  </si>
  <si>
    <t>uno o</t>
  </si>
  <si>
    <t>,Doughnals</t>
  </si>
  <si>
    <t>chisporroteando</t>
  </si>
  <si>
    <t>baño</t>
  </si>
  <si>
    <t>bien,</t>
  </si>
  <si>
    <t>tapado</t>
  </si>
  <si>
    <t>mezclando</t>
  </si>
  <si>
    <t>grüne Äpfel</t>
  </si>
  <si>
    <t>(mit Äpfel)</t>
  </si>
  <si>
    <t>Mit Zucker mischen</t>
  </si>
  <si>
    <t>Zutaten sind für den Teig</t>
  </si>
  <si>
    <t>Eigelb- 1 Ei</t>
  </si>
  <si>
    <t>2-3</t>
  </si>
  <si>
    <t>1-4</t>
  </si>
  <si>
    <t>avena 2</t>
  </si>
  <si>
    <t>avena 1</t>
  </si>
  <si>
    <t>Galletitas de avena 2</t>
  </si>
  <si>
    <t>1-6</t>
  </si>
  <si>
    <t>Pan de queso de licuadora</t>
  </si>
  <si>
    <t>5-6</t>
  </si>
  <si>
    <t>8-12</t>
  </si>
  <si>
    <t>autor</t>
  </si>
  <si>
    <t>descripcion</t>
  </si>
  <si>
    <t>tipoComida</t>
  </si>
  <si>
    <t>ucker, Essig, Öl, Salz und Pfeffer aufkochen</t>
  </si>
  <si>
    <t>Galletitas de avena 1</t>
  </si>
  <si>
    <t>Granola simple</t>
  </si>
  <si>
    <t>utter, Zucker und Eier schaumig schlagen und Mandelöl dazugeben</t>
  </si>
  <si>
    <t>Haferflockenmakronen 2        </t>
  </si>
  <si>
    <t>Helado de chocolate</t>
  </si>
  <si>
    <t>Maniskonfekt 2    </t>
  </si>
  <si>
    <t>Pionono del Mousse de chocolate</t>
  </si>
  <si>
    <t>Glaseado del Mousse de chocolate</t>
  </si>
  <si>
    <t>Pao de queijo</t>
  </si>
  <si>
    <t>00°, 20 min.</t>
  </si>
  <si>
    <t>Russischer Zupfkuchen, Vaiti's super Käsetorte</t>
  </si>
  <si>
    <t>Apfel in Scheiben rauflegen</t>
  </si>
  <si>
    <t>Angie James</t>
  </si>
  <si>
    <t>Möglichst schnell zusammenkneten. Brezeln formen. Nicht zu dunkel backen.</t>
  </si>
  <si>
    <t>T. Elena</t>
  </si>
  <si>
    <t>Fr. Balzer</t>
  </si>
  <si>
    <t>Mit Schokoladenguss.</t>
  </si>
  <si>
    <t>Mezclar los ingredientes secos y líquidos. Extender en grumos sobre chapa de horno y tostar aprox. 1/2 hora hasta que los grumos tengan un color tostado, revolviendo de vez en cuando. </t>
  </si>
  <si>
    <t>Der Teig muss ziemlich fest sein. Sonst verlaufen sie zu sehr</t>
  </si>
  <si>
    <t>Carola R. </t>
  </si>
  <si>
    <t>47 unidades</t>
  </si>
  <si>
    <t>Vierta la leche y el azúcar en una cacerola. Cueza a fuego lento, mezcle hasta que el azúcar se haya disuelto completamente y déjelo enfriar. Añada la nata y vierta el compuesto en el contenedor</t>
  </si>
  <si>
    <t>Alle Zutaten leicht kneten, kleine Kugeln formen und im groben Zucker wälzen.</t>
  </si>
  <si>
    <t>Oma Ruth</t>
  </si>
  <si>
    <t>Helga Schröder</t>
  </si>
  <si>
    <t>Zucker, Kakao und Milch aufkochen, dann Manis dazugeben. Abnehmen wenn es noch feucht ist, dann weiterrühren bis sie trocken sind.</t>
  </si>
  <si>
    <t>Tante Elsa Schmidt</t>
  </si>
  <si>
    <t>Alles zusammenrühren</t>
  </si>
  <si>
    <t>Oma Christa</t>
  </si>
  <si>
    <t>Espolvorear con azúcar impalpable lueg de enfriar.</t>
  </si>
  <si>
    <t>Häufchen auf ein Papier legen und trocknen lassen.</t>
  </si>
  <si>
    <t>Vaiti NZ</t>
  </si>
  <si>
    <t>Marian la que cocina.com</t>
  </si>
  <si>
    <t>Disolver gelatina en agua. Ponerlo en forma de lluvia.</t>
  </si>
  <si>
    <t>(Muskatnuss, Nelken, Zimt und Anis Muskatnuss, Nelken, Zimt und Anis entsprechen dem Pfefferkuchengewürz)</t>
  </si>
  <si>
    <t>Im Blech nicht zu lange gehen lassen, mit wenig Tomatensauce.</t>
  </si>
  <si>
    <t>Beim wärmen rest Sauce drauf.</t>
  </si>
  <si>
    <t>Butter, Zucker und Ei erstmal gut verrühren</t>
  </si>
  <si>
    <t>Die Füllung reicht um es ein Mal durchzuschneiden.</t>
  </si>
  <si>
    <t>Mit Milch bestreichen und mit Zucker und Manis bestreuen.</t>
  </si>
  <si>
    <t>Estirar de 1cm. de alto, cortar y hornear 10 min. aprox.</t>
  </si>
  <si>
    <t>Stephanie Rauhut</t>
  </si>
  <si>
    <t>Mürbteig (unten) vorbacken.\nMarmelade dünn bestreichen.\nZutaten sind für den Teig oben</t>
  </si>
  <si>
    <t>Äpfel roh in scheiben schneiden\nMit Zucker mischen\nOben mit Mandelplättchen</t>
  </si>
  <si>
    <t>Apfelsinenschalen durch licuadora. Dann gut kochen. \nNicht das doppelte Rezept machen.</t>
  </si>
  <si>
    <t>Eigelb und Zucker gut verquirlen\nMehl und Apfelsinensaft abwechselnd in die Creme rühren.\nEiweiß zu festen Schnee schlagen und unterheben\n160 C – 15 min\nAuf dem noch heißen Kuchen verteilt, glänzt der Guss, auf dem bereits abgekühlten glänzt er nicht.</t>
  </si>
  <si>
    <t>Form mit Backpapier auslegen.\n175° ca. 1 Stunde backen.</t>
  </si>
  <si>
    <t>Bananen, Zucker und Ei in eine Schüssel geben und gut vermischen. Die zerlassene Butter oder Margarine unterrühren. Mit einem Kochlöffel die restlichen Zutaten unter die gemixte Masse geben und nur so lange rühren bis alles\n20 Min. bei 190° backen.</t>
  </si>
  <si>
    <t>Derretir manteca y chocolate\nIr agregando y batiendo huevos, azucar y vainilla\nCernir y agregar a lo anterior harina, royal y sal\nPor ultimo agregar nueces\nAsadera de 30x40 cm. Receta doble \n20 Min. bei 170°.</t>
  </si>
  <si>
    <t>Batirlo todo junto y si lo desea, añade 1/2 taza de nueces. Mézclalo con una cuchara grande, y ponlo todo a un molde engrasado de 22 x 33 cm. Hornee en fuego lento por unos\nEl truco: Mezclar los ingredientes en el orden de la receta.</t>
  </si>
  <si>
    <t>Das kleine Blech\n180° 30-35 min.</t>
  </si>
  <si>
    <t>Es una masa, no tan líquida con panqueques. Cuánto menos harina tenga, más suave queda.\nHacer luego tipo panqueque- con aceite - cocer de un lado y luego del otro.\nPoner Schmelzkäse (tipo alpa) en una mitad y luego se dobla a la mitad.\n1/2 a 1 cm. de grosor.\nServir con jugo de naranja recién exprimido.</t>
  </si>
  <si>
    <t>Preparación:\nPrecalentar el horno a 180°C\nTamizar la harina, polvo de hornear, canela y sal. Agregar la avena, coco, semillas y mezclar bien.\nBatir la manteca pomada junto con los azucares hasta que este mas blanca.\nIncorporar el huevo y la vainilla al batido.\nAgregar los secos mezclando con espatula cuchara de madera sin batir demasiado.\nColocar la masa de a cucharadas en dos aseras, separadas por algunos centimetros entre si.\nHornear por aprox 12 minutos, hasta que las cookies esten doraditas.\nPasarlas a una rejilla y dejar enfriar bien. Guardar en una lata hermetica.\nNotas:\nSi se prefiere hacer estas cookies con avena, sustituir el coco, semillas y avena instantanea por 125 gr de avena tradicional.</t>
  </si>
  <si>
    <t>Mezclar en frío\nVerter sobre las zanahorias, mezclar y guardar tapado en el refrigerador. Las zanahorias deben estar cubiertas por la salsa.</t>
  </si>
  <si>
    <t>Preparación:\nEn un bol, mezclar muy bien el huevo con la fécula de maíz y el azucar. Incorporar poco a poco la leche descremada fria y revolver bien, lograr que no quede ningun grumo.\nCocinar esta preparación a baño Maria revolviendo continuamente hasta que espese.\nBajar el fueg y dejar cocinar por 5 minutos mas sin revolver.\nA continuacion, retirar el bol del fuego, agregar la esencia de vainilla, la manteca y mezclar nuevamente.\nDejar enfriar y colocar papel film sobre la crema para que no se forma una capa en la superficie.</t>
  </si>
  <si>
    <t>Poner todos los ingredientes del crumble en una multiprocesadora.\nCocinar por 45-60 minutos, hasta que la parte superior esté dorada y las manzanas estén chisporroteando y burbujeando.</t>
  </si>
  <si>
    <t>Preparación:\nMezclar la leche, nuez moscada, canela y vainilla. Cocinar a mediana/ baja temperatura hasta que llegue a un bajo punto de ebullicion, revolviendo ocasionalmente.\nEn un bowl grande, batir las yemas y el azucar (en caso de usar una batidora electrica, batir la mezcla en velocidad baja por uno o dos minutos).\nAgregar la mezcla de leche lentamente a la mezcla de huevo hasta que los ingredientes se hayan mezclad bien. Luego cocinar en temperatura media hasta que quede espeso, que toma de 3 a 5 minutos.\nDejar enfriar a temperatura ambiente.\nAgregar la crema y el rum brandy. Mezclarlo bien.\nCubrir bien con un plastico. Refrigerar por una noche para que los sabores se combinen, y servir con una pizca de nuez moscada.</t>
  </si>
  <si>
    <t>Eier, Zucker und Pflanzenfett 5 min mit der licuadora quirlen\nMilch aufkochen und so heiss langsam durch das Loch im Deckel in die quirlende Masse giessen.\nVanillie beifügen.\nIn eine runde Plastikschüssel giessen und ohne Deckel in den Freezer stellen für 5 Stunden.\nMesserspitze gez unterrühren und mit dem Handmixer quirlen, bis es doppelt so gross ist. Zudecken und und in den Freezer. Kann auch gleich gegessen werden. </t>
  </si>
  <si>
    <t>Mezclar harina, sal, azúcar, levadura y huevo.\nA parte calentar manteca y leche\nUnirla al primer y firmar la masa. Dejar leudar, amasar y cortar empanadas</t>
  </si>
  <si>
    <t>Preparación:\nPoner sobre mesada la harina en forma de corona, en el centro la levadura disuelta en un poco de agua tibia, incorporar el aceite y la sal por fuera. Empezar a formar la masa agregando\nEstirar la masa finamente con palote y cortar los discos.\nPara el relleno, sumergir los tomates en agua hirviend un minuto. Pasarlos rapidamente a agua fria para poder retirar la cascara. Retirar las semillas y cortarlos en cubitos pequeños.\nPara pelar el ají colocarlos sobre rejilla al fueg girandol hasta que esté quemada la cáscara. Retira y pelarlo con ayuda de agua. Picarl fino.\nCortar muy finamente las cebollas. Mezclar todos los ingredientes con la carne picada, el perejil picado, el jugo de limon, las especias, la mente y la sal.\nLlevar la preparación a la heladera dejándola macerar durante 8 horas. (Y la dej durante la noche para prepararlos al dia siguiente). Retiramos y veremos que la carne cambió de color. Escurrimos los jugos sobrantes-\nRellenamos los discos y cerramos la masa dándole forma triangular. Las colocamos en asadera aceitada y cocinamos en horno fuerte hasta que estén doraditas. Servir acompañadas con rodajas de limón. Resultan super deliciosas!!</t>
  </si>
  <si>
    <t>Licuar todo\nPoner en chapa aceitada. 25 min a 180 °.</t>
  </si>
  <si>
    <t>15 min kochen\nRühren bis der Zucker anklebt</t>
  </si>
  <si>
    <t>Preparación:\nBatir los huevos apenas con un tenedor.\nAgregar lentamente el aceite, la vainilla, y la cáscara de limón rallada, y continuar batiendo.\nAñadir gradualmente el edulcorante.\nAgregar la harina, la avena instantánea, las pasas de uva, el polvo de hornear y la sal.\nVerter sobre chapa pincelada con aceite por cucharaditas.\nHornear a 200°C por 10 minutos. Sacar de la chapa inmediatamente.</t>
  </si>
  <si>
    <t>Hackfleisch, Zwiebel und Knoblauch anbraten\nAlles mischen und auf einen Pai Teig\n45 min bei 180-190 backen.</t>
  </si>
  <si>
    <t>72 hamburguesas\n(01.09.06 Sonntagschulfreizeit 2 kg picada- etwas dünner- 60 Stück)</t>
  </si>
  <si>
    <t>Hervir la leche con la vainilla.\nBatir las yemas con dulce y gelatina.\nAgregar la leche revolviend continuamente, llevar al fuego, hacer la crema sin dejar hervir.\nBatir la crema de leche hasta espesar e incorporar a la preparación anterior.\nMezclar y poner a helar.</t>
  </si>
  <si>
    <t>Pelar y licuar los duraznos.\nAgregar las claras batidas a nieve con las 2 cucharas de azúcar. Mezclar suavemente.\nIncorporar lueg la crema doble previamente batida con el azúcar impalpable.\nMezclar con movimientl suave y envolvente y llevar a congelar en cubetas cubiertas de papel aluminio o nylon.\nUna vez prontl servir en copas, sobre ensalada de frutas, duraznos cortados en cubitos.</t>
  </si>
  <si>
    <t>Haga un puré con las frutillas.\nAñada el azúcar, la nata entera y el jugo de limón.\nDeje que la mezcla se enfríe y haga el helado en la máquina.</t>
  </si>
  <si>
    <t>Vierta el agua y el azúcar en una cacerola. Cueza a fuego lento, y mezcle hasta que el azúcar se haya disuelto. Haga que el compuesto entre en ebullición y déjelo hervir durante 1 minuto.\nAñada el jugo de naranja y el jugo de limón. Bata la clara hasta obtener una espuma consistente y viértala en el compuesto mezclando. Vierta el compuesto en el contenedor con el mezclador en funcionamiento.</t>
  </si>
  <si>
    <t>Bata las yemas, el azúcar y la vainilla dentro de un cuenco.\nPonga a hervir lentamente la leche en un cazo.\nAñada las yemas revolviendo al mismo tiempo.\nVierta la mezcla de nuevo en la olla, revuelva y deje que se aliente hasta que se condense. La mezcla no debe hervir, de lo contrario se arruinará.\nEn cuanto vea que la mezcla de agruma en el reverso de la cuchara, sáquela del fuego y deje que se enfríe. Añada la nata entera.\nDeje que la mezcla se enfríe y haga el helado en la máquina.</t>
  </si>
  <si>
    <t>Agregar harina hasta que la masa quede suave\nBatir el huevo con sal, agregarle el agua y aceite. Incorporar la harina hasta formar una masa tierna, darle unos cuantos golpes y dejar descansar 1 hora en bolsa de nylon.\nEstirar bien fina, pincelar con manteca derretida si es para horno, si es para freír pincelar con aceite, espolvorear con Royal y Maicena, doblar como para tallarines y luego las puntas hacia el centro, dejar</t>
  </si>
  <si>
    <t>Teig schlagen, gehen lassen.\nAusrollen, etwas Butter reinrollen. 1/2 cm. dick ausrollen. Dreiecke schneiden, ein Stückchen dulce de membrill rein und dann Hörnchen formen. Gehen lassen. \nNach dem backen mit Zitronen-Puderzuckerguss bestreichen, wenn sie noch heiss sind. \nFür Pfannkuchen weniger Fett und weniger Eier.</t>
  </si>
  <si>
    <t>Für 4 Leute\nHackfleisch, Zwiebel und Lauch (später) aufbraten\nWasser und Knorrwürfel dazugeben und 1/2 Std. Kochen lassen\nGambu zum Schluss</t>
  </si>
  <si>
    <t>15-20 min backen. 200°\nMit oberen schicht noch 7 min backen.\nEtwas kokusflocken rüberstreuen.</t>
  </si>
  <si>
    <t>Eier, Zucker, Kakao und Butter schlagen\nTeig kneten. Brötchen formen und auf ein Blech legen. Bei Mittelhitze 1/2 St. backen</t>
  </si>
  <si>
    <t>Mit Butter und Zucker hellbraunen Syrup machen\nAuf ein eingefettetes Blech verteilen. Nach dem erkalten mit dem Rollholz zerstossen.</t>
  </si>
  <si>
    <t>La manteca, azucar y yema se hornea previamente\nLos otros ingredientes son para el relleno.\nLlevar al fuego las 4 yemas con el jugo de limón y la 1/2 taza de azúcar batiendo continuamente.\nLuego se le agregan los 2 sobres de gelatina previamente disueltos en agua. \nLuego se retira del fuego y se deja enfriar. \nAparte se baten las 5 claras a nieve con 10 cdas. de azúcar, se mezcla con preparación anterior. Se vuelca sobre masa fría y se lleva al congelador.</t>
  </si>
  <si>
    <t>In einen Mixer geben und gut vermischen.\nDanach in eine Schüssel geben mit Maismehl und Backpulver.\nIn einem mit Backpapier oder gefetteten Backblech geben und bei 150 ° ca. 15-20 Min. backen</t>
  </si>
  <si>
    <t>1/2 Stunde backen.\nBevor es kalt wird in Stücke schneiden</t>
  </si>
  <si>
    <t>Zucker und Butter bräunen\nMit Sahne und  Kakao 1/4 Std. kochen\nVanillie und manis einmal kurz überkochen.</t>
  </si>
  <si>
    <t>Butter cremig rühren\nMehl, Backpulver und Milch abwechselnd mit reinrühren\nEiweiss steifschlagen und unterheben\n2/3 v. Teig in gefettete Form tun\nKakao Zucker und Milch unter den restliches 1/3 Teig heben. Auf das Blech verteilen. Mit Babel marmorieren.</t>
  </si>
  <si>
    <t>Preparación:\nAmasamos todos los ingredientes juntos hasta lograruna masa suave, sedosa y elastica. Dejamos descansar 10 min.\nEstiramos formando un rectángulo de 1/2 cm de espesor. Cortamos tiras fajas a lo largo y del ancho deseado. De las mismas cortamos triangulos. Armamos desde la base hacia la punta.\nDisponemos en lata asadera enmantecada y formamos la medialuna. Pintamos con huevo diluido en agua. Dejamos leudar nuevamente (tomar punto).\nCocinamos en horno moderado a 200° por 20 min.</t>
  </si>
  <si>
    <t>Preparación:\nBatí las yemas y los huevos, prepará un almibar de 120° con el azucar y el agua, y agregá en forma de hil al batido. Seguí batiend hasta que enfríe.\nDerretí los chocolates, dejá que enfria un poc e incorporá a la preparacion anterior.\nPor último, incorporá la crema batida a 3/4.\nPionono (para 44230 de la receta del mousse)</t>
  </si>
  <si>
    <t>Preparación:\nColocá en la batidora los huevos, el azúcar, la vainilla y la glicerina. Batí hasta obtener un punt letra fuerte y, por último, agregá en forma envolvente la Maizena y el cacao.\nPrepará una placa forrada en el fond con papel manteca y esparcí la preparación.\nHorneá a fueg fuerte por 7‘.\nPrepará aparte un lienz y colocá azucar por encima, retirá del horn la placa y volcala sobre el lienz azucarado, después de 5‘.\nDespegá los bordes, volvé a volcar sobre el lienz y luego, despegá el papel manteca, dejá enfriar y envolvé con la ayuda del lienzo, para reservar.\nGlasead de cacao</t>
  </si>
  <si>
    <t>Preparación:\nPoner en un recipiente todos los ingredientes, dejar que hierva a fuego suave, retirar del fuego, colar por si quedó algun grumo, agregar la gelatina sin sabor hidratada y mezclar.</t>
  </si>
  <si>
    <t>Mezclar maracuyá con leche condensada\nBatir crema de leche</t>
  </si>
  <si>
    <t>Für 6 Personen\nMakkaroni nach Packungsanleitung in reichlich Salzwwasser kochen. Kalt abschrecken und gut abtropfen lassen.\nZwiebeln schälen und fein würfeln. Schinken würfeln. Eine Zwiebel einfach und schnell schälen.\nDie Hälfte der Nudeln kreisförmig in eine Springform (22 cm Diam, eventuell fetten) legen.\nSchinken und Zwiebeln darauf verteilen. Dabei einen Rand von 2 cm. breite frei lassen. \nDen frei gelassenen Rand mit einigen der restlichen Nudeln auslegen, die übrigen kreisförmig daraufgeben.\nThymian waschen, trockenschütteln, Blättchen abzupfen und hacken.\nSojacreme, Gorgonzola und Eier mit dem Stabmixer glattmixen. \n1 Essl. Thymian beiseitelegen, den Rest unter die Käsemischung rühren. \nMischung mit Salz und Pfeffer würzen und über die Nudeln giessen. Im vorgeheizten Backofen, auf dem Backofenrost bei 175 ° insgesamt 45 Min. backen. Nach 30 min. Backzeit, die Torte mit Semmelbrösen bestreuen und die\nTorte vor dem aufschneiden 10 min ruhen lassen. Mit restlichem Thymian bestreut servieren. </t>
  </si>
  <si>
    <t>Zutaten vom Teig zu einem Knetteig verarbeiten. 32x24 cm. gross ausrollen, auf ein Backblech legen und mit 2 Essl. Aprikosenkonfitüre bestreichen. \nZutaten von extra Masse einmal aufkochen und 200 gr. halb gemahlene halbgehackte Haselnusskerne unterrühren.\nDie abgekühlte Masse auf dem Teig verteilen und 20-30 Min. bei guter Mittelhitze backen. Das abgekühlte Gebäck in Dreiecke schneiden und beide spitze Ecken mit Schokoladenguss bestreichen.</t>
  </si>
  <si>
    <t>60-70 min. Bei 180 ° backen\nCreme im Wasserbad schaumig schlagen und beim abkühlen zwischendurch umrühren.\nMit Butter vermischen. \nFüllen und spritzen.</t>
  </si>
  <si>
    <t>Preparación:\nColocar la fecula en un bols grande.\nA parte, calentar la leche, el aceite y el cald knorr.\nCuando hierve, agregar a la fecula y revolver bien para evitar que se formen grumos.\nDejar enfriar. Agregar los huevos de a un alternand con el ques y amasarl bien despues de cada adicion.\nUntar las manos con aceite si fuera necesario.\nHacer bolitas de 2 cm de diametr y colocarlas sobre una asadera enmantecada.\nLlevar a horno medio (180°) precalentado.\nAsar hasta que esten doradas.</t>
  </si>
  <si>
    <t>10 – 12 panqueques medianos\nRevolver la leche y el jug de limón y dejar reposar.\nCernir, mezclar y reservar la harina, el bicarbonato, el polv de hornear, el azucar y la sal.\nJuntar la mexcla de leche con huev y manteca y mezclar (sin batir) con los ingredientes secos.\nCalentar una sartén, poner manteca aceite recien cuand este caliente. Lueg poner una cucharadas de la preparación.</t>
  </si>
  <si>
    <t>Preparación:\nCocina las papas, cortalas a la mitad y ahuecalas.\nCon el restante, hacé un puré y agregale la panceta, las cebollas de verde picadas y el casancrem.\nMezcla y salpimentá.\nRellenalas, poneles un toque de ques parmesan y llevalas al horn hasta que estén gratinadas.</t>
  </si>
  <si>
    <t>Diluir gelatina en agua- baño.\nPoner baño. en el merengue y batir\nSombrerito de costado</t>
  </si>
  <si>
    <t>(Para 2 pie)\n175-180 °. 30-45 min\nServir con chantilly o helado de crema.</t>
  </si>
  <si>
    <t>(Zimt und Nelken = Gewürzpäckchen)\nHonig zusammen mit dem Zucker erhitzen (nicht kochen lassen, mehrmals umrühren damit der Zucker sich gut auflöst)\nAbkühlen lassen.\nMehl mit den gewürzen mischen, Butter in Flöckchen verteilen, Hirschhornsalz in den verschlagenen Eiern\nauflösen, eine weile stehen lassen bis sich Blasen formen. \nHonig-Zuckermasse auf das Mehl giessen, unterkneten, Eier dazugeben, kneten, zum Schluss die geriebenen Schalen. Alles zu einem glatten Teig verarbeiten, bis zum nächsten Tag stehen lassen.</t>
  </si>
  <si>
    <t>Mehl, Zucker und Milch über Feuer schlagen bis es kocht. Abkühlen lassen.  (Mit Erdbeeren/ Aprikosen)\nSpringform einfetten, vor allem dem Rand.\nMittlere Schiene backen. 55 min- 350 °\nEr soll nach dem backen in der Mitte fallen.</t>
  </si>
  <si>
    <t>Eiweiss mit Wasser steif schlagen\nZucker dazutun, weiterschlagen\nEigelb unterziehen\nMit restlichen Zutaten zusammenrühren, 2 Male sieben und unter die Creme heben.\nDen Teig in einer nur am Boden gefetteten Springform bei guter Mittelhitze (175 °) 20 min backen.\nFüllung:\n1. Alles ausser Gelatine gut verrühren\n2. Gelatine mit etwas kaltem Wasser anrühren und im heissen Wasserbad ganz auflösen\n3. Die aufgelöste Gelatine in die Quarkcreme rühren. \n4. Sahne steifschlagen und unterheben.\n5. Den Den ausgekühlten Biskuitboden auf die Hälfte schneiden, creme auf die untere Hälfte der Springform füllen, mit oberer Hälfte zudecken und in den Kühlschrank stellen.\nMan kann die Torte auch gut in der Springform einfrieren und dann bei bedarf am Abend vorher herausnehmen und in den Kühlschrank stellen.\nVor dem essen mit Puderzucker bestäuben.</t>
  </si>
  <si>
    <t>Zutaten vom Teig in multiprocesadora\n44257 des Teiges als Boden und den Rest als Streusel obendrauf bzw. Rüberzupfen.\n60-70 min bei 160 ° backen.</t>
  </si>
  <si>
    <t>Saltar en manteca la cebolla, champiñones y jamón\nAgregar el resto\n</t>
  </si>
  <si>
    <t>Eier schlagen. Etwas von dem Mehl dazu tun und dann die etwas aufgeweichte Butter dazu und weiter schlagen.\nMilch und Mehl abwechselnd reinmischen.\nNoch einmal gut schlagen damit die Masse einförmig wird.\nMit einem Löffel in kochendem Wasser abstechen.\n10 min kochen.\nButter rauf tun.</t>
  </si>
  <si>
    <t>3 Std. hinstellen\nSaft heiss machen und dann Gurken dazu.\n1-2 min kochen\nDazu kleine Zwiebel, Lorbeer, Senfkörner</t>
  </si>
  <si>
    <t>Teig backen nur das es bräunlich wird.\nMitte kochen und immer rühren bis es vom Topf zusammenfällt.\nSchokolade auflösen</t>
  </si>
  <si>
    <t>20-25 porciones\nPreparación:\nTorta:\nPrecalentar el horno a 160°C.\nEnmantecar y poner un disco de papel manteca en el fondo de 3 torteras de 22 cm de diametro. Se puede hacer en una tortera de 26 cm de diametro, per la textura final no\nEntibiar la leche y mezclar con el jug de limón para que se corte. Reservar.\nBatir la manteca e irle incorporand el azucar lentamente.\nIncorporar los huevos y yemas de a uno, batiendo bien despues de cada adicion. Agregar la vainilla.\nTamizar en otro bowl la harina junto con el polv de hornear, bicarbonato y la sal. Incorporar al batido de manteca en tres tandas, alternand la leche cortada.\nDividir la masa entre los moldes usando una balanza tazas de medir.\nSi hornean la torta en dos tres moldes, no va a llevar mas de 25-30 minutos, pero si la hornean en uno solo va a demorar aprox 55 minutos. Pinchar con un palito, y si\nDejar enfriar completamente dentro del molde. Si no se va a armar la torta en seguida, se puede envolver en film y refrigerar. Tambien puede congelarse por hasta 3 meses.\nArmado:\nMezclar la crema de leche con el azucar en un bowl. Guardar en la heladera por al menos 2 horas para que el azucar se derrita.\nPelar los duraznos, descartar los carozos y cortar en fetas finas. Reservar.\nBatir la crema de leche hasta que esté firme, pero ojo de no pasarse.\nColocar una masa sobre una fuente, con la base mirand hacia arriba. Repetir la crema y el rest de los duraznos. Tapar con la ultima capa de masa, con la base mirando hacia arriba (esto\nBañar la torta con el resto de la crema batida.\nRomper los merengues groseramente y pegar un poco a los lados de la torta. Armar una linda montala de merengues rotos en la cima.\nRefrigerar la torta antes de servir para que se asiente.</t>
  </si>
  <si>
    <t>Mezclar a mano y agregar yemas.\nPoner 3/4 partes en asadera. Cortar manzanas en cubitos con azúcar y un chorrito de agua. Llevar al fuego. Dejar enfriar.\nPoner la compota sobre la masa. Encima espolvorear con canela. Arriba de eso el merengue de las claras con azúcar y espolvorear con el resto de la masa. </t>
  </si>
  <si>
    <t>Preparación:\nProcesar las frutillas y colocarlas en una cacerola junt con el azucar.\nCocinar hasta que se rompa el hervor y dejar enfriar (se cocina el azucar con el pure de frutas para que n se cristalice en el freezer).\nMezclar la crema bien batida con el puré de frutillas.\nTapizar la base de un molde desmontable de 26 cm de diametr con un disc de pionono.\nColocar la mitad del mousse sobre el pionono.\nSobre el mousse, colocar el disc de merengue.\nTerminar con el mousse y llevar al freezer hasta que esté firme. Retirar del freezer 20 minutos antes de servir y desmoldar.</t>
  </si>
  <si>
    <t>A los dulces agregar ralladura de una naranja y 1 cda. de canela.\nA los salados 1/2 cebolla chica rallada y 3 cdas de ques rallado. \nUnir todo. Dejar leudar. Al estirar untar la masa con la grasa blanda y volver a amasar. </t>
  </si>
  <si>
    <t>Mehl, Salz und Backpulver sieben.\nButter in kleine Stücke schneiden, dann mit dem Messer reinschneiden bis es ein Krümelteig ist.\nMit dem Wasser ein Essl. nach den anderen dazugeben bis es ein geschmeichiger Teig ist.\nDen Teig in 12 Stücke teilen und es zu Bällen verarbeiten. Ausrollen.\nAuf Teflon Pfanne aufheizen und bei mittlerer Hitze backen, wie Pflinzen.\nNicht knusprig.</t>
  </si>
  <si>
    <t>Für 12 Stück\nButter, Wasser und Salz aufkochen lassen, Mehl auf einmal darübergiessen, immer rühren bis eine Kugel\ndraus wird und dann vom Feuer wegnehmen.\nLeicht mit dem Löffel kneten bis die Masse abgekühlt ist. \nDie Eier einzeln dazugeben und nach jedem Ei gut vermischen.\nAuf einem nicht befetteten Blech 10x1/2 cm lange Eclairs formen \nIm heissen Ofen backen bis sie goldgelb und aufgegangen sind.\nFüllen.</t>
  </si>
  <si>
    <t>Teig in Eisschale stellen, abkühlen lassen und immer wieder Luft rauslassen.\nTeig ausrollen, mit Butter bestrichen, mit Zucker und Zimt bestreuen und zusammenrollen.\nWenn sie aus dem Ofen kommen mit Puderzucker bestreichen.</t>
  </si>
  <si>
    <t>Teig verbacken 5min 230° bis es etwas braun ist. Kalt werden lassen.\nZucker, Maizena und Salz mit Holzlöffel mischen. Bei halber Hitze 1 Min. kochen.\nEigelb langsam reinschlagen.\nMit dem Wasser 2 Min. langsam kochen.\nRestliche Zutaten zusammen rühren und in den abgkühlten Teig geben.\n4 St. im Eisschrank kaltstellen.\nEischnee machen und 15 min bei 180° backen.</t>
  </si>
  <si>
    <t>Biscuit bei starker Hitze backen (15 min)\nWenn die Masse dicklich wird, geschlagene Sahne unterheben.</t>
  </si>
  <si>
    <t>Wasser, 1 T. Zucker, Maizena, 3 Eier und Wasser und 200 gr. Zitronensaft kochen\nDen rest nicht kochen</t>
  </si>
  <si>
    <t>(12 unidades)\nPreparación:\nPrecalentar el horno a temperatura media\nEn un bol colocar los huevos y el azucar; batir hasta que la mezcla esté pálida y espumosa.\nAgregar el extract de vainilla, leche y aceite.\nSeguir batiend hasta mezclar.\nAgregar, con movimientos envolventes, la harina y el polv de hornear hasta incorporar y reservar.\nEn 12 moldes para muffins, coloca cápsulas de papel.\nVerter la mexcla reservada y hornear 25-30 minutos aprox.</t>
  </si>
  <si>
    <t>nombre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</si>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</sst>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1">
    <xf numFmtId="0" fontId="0" fillId="0" borderId="0" xfId="0"/>
    <xf numFmtId="16" fontId="0" fillId="0" borderId="0" xfId="0" applyNumberFormat="1"/>
    <xf numFmtId="3" fontId="0" fillId="0" borderId="0" xfId="0" applyNumberFormat="1"/>
    <xf numFmtId="12" fontId="0" fillId="0" borderId="0" xfId="0" applyNumberFormat="1"/>
    <xf numFmtId="49" fontId="0" fillId="0" borderId="0" xfId="0" applyNumberFormat="1"/>
    <xf numFmtId="14" fontId="0" fillId="0" borderId="0" xfId="0" applyNumberFormat="1"/>
    <xf numFmtId="0" fontId="0" fillId="0" borderId="0" xfId="0" applyFill="1"/>
    <xf numFmtId="0" fontId="0" fillId="0" borderId="1" xfId="0" applyBorder="1"/>
    <xf numFmtId="0" fontId="1" fillId="0" borderId="0" xfId="0" applyFont="1"/>
    <xf numFmtId="0" fontId="3" fillId="0" borderId="0" xfId="0" applyFont="1"/>
    <xf numFmtId="1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cetas-text" connectionId="1" xr16:uid="{6189149F-F902-FB4F-A801-E021BFB50EC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cetas-text" connectionId="4" xr16:uid="{AA7ACC12-C4BA-7D4D-85B6-3A26138A6B8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ecetas-text-con-comas" connectionId="2" xr16:uid="{1D4F580D-4C1B-4D48-8965-E6F6D88C8A93}"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ecetas-text-con-comas" connectionId="3" xr16:uid="{14868D61-46EA-A24D-B850-2C00F47C628B}" autoFormatId="16" applyNumberFormats="0" applyBorderFormats="0" applyFontFormats="1" applyPatternFormats="1" applyAlignmentFormats="0" applyWidthHeightFormats="0"/>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F273-99AB-6847-A84B-CCE0C06E5723}">
  <dimension ref="A1:BC1704"/>
  <sheetViews>
    <sheetView workbookViewId="0">
      <selection activeCell="C10" sqref="C10"/>
    </sheetView>
  </sheetViews>
  <sheetFormatPr baseColWidth="10" defaultRowHeight="16" x14ac:dyDescent="0.2"/>
  <cols>
    <col min="1" max="1" width="19.83203125" bestFit="1" customWidth="1"/>
    <col min="2" max="2" width="18.33203125" bestFit="1" customWidth="1"/>
    <col min="3" max="3" width="18" bestFit="1" customWidth="1"/>
    <col min="4" max="4" width="22.6640625" bestFit="1" customWidth="1"/>
    <col min="5" max="5" width="22.5" bestFit="1" customWidth="1"/>
    <col min="6" max="6" width="22.1640625" bestFit="1" customWidth="1"/>
    <col min="7" max="7" width="16.33203125" bestFit="1" customWidth="1"/>
    <col min="8" max="8" width="13.83203125" bestFit="1" customWidth="1"/>
    <col min="9" max="9" width="16" bestFit="1" customWidth="1"/>
    <col min="10" max="10" width="14.1640625" bestFit="1" customWidth="1"/>
    <col min="11" max="12" width="15.33203125" bestFit="1" customWidth="1"/>
    <col min="13" max="13" width="14" bestFit="1" customWidth="1"/>
    <col min="14" max="14" width="12.33203125" bestFit="1" customWidth="1"/>
    <col min="15" max="15" width="20.33203125" bestFit="1" customWidth="1"/>
    <col min="16" max="16" width="14.1640625" bestFit="1" customWidth="1"/>
    <col min="17" max="17" width="17" bestFit="1" customWidth="1"/>
    <col min="18" max="18" width="13.33203125" bestFit="1" customWidth="1"/>
    <col min="19" max="19" width="10.6640625" bestFit="1" customWidth="1"/>
    <col min="20" max="20" width="19.83203125" bestFit="1" customWidth="1"/>
    <col min="21" max="21" width="23.33203125" bestFit="1" customWidth="1"/>
    <col min="22" max="22" width="11.1640625" bestFit="1" customWidth="1"/>
    <col min="23" max="23" width="9.83203125" bestFit="1" customWidth="1"/>
    <col min="24" max="24" width="13.5" bestFit="1" customWidth="1"/>
    <col min="25" max="25" width="10.6640625" bestFit="1" customWidth="1"/>
    <col min="26" max="26" width="15" bestFit="1" customWidth="1"/>
    <col min="27" max="27" width="11.1640625" bestFit="1" customWidth="1"/>
    <col min="28" max="28" width="10.6640625" bestFit="1" customWidth="1"/>
    <col min="29" max="29" width="11.1640625" bestFit="1" customWidth="1"/>
    <col min="30" max="30" width="11.33203125" bestFit="1" customWidth="1"/>
    <col min="31" max="31" width="14.5" bestFit="1" customWidth="1"/>
    <col min="32" max="32" width="13.33203125" bestFit="1" customWidth="1"/>
    <col min="33" max="33" width="10.33203125" bestFit="1" customWidth="1"/>
    <col min="34" max="34" width="11.1640625" bestFit="1" customWidth="1"/>
    <col min="35" max="35" width="11" bestFit="1" customWidth="1"/>
    <col min="36" max="36" width="14.5" bestFit="1" customWidth="1"/>
    <col min="37" max="37" width="7.6640625" bestFit="1" customWidth="1"/>
    <col min="38" max="38" width="16.33203125" bestFit="1" customWidth="1"/>
    <col min="39" max="39" width="12.33203125" bestFit="1" customWidth="1"/>
    <col min="40" max="40" width="10.5" bestFit="1" customWidth="1"/>
    <col min="41" max="41" width="6.1640625" bestFit="1" customWidth="1"/>
    <col min="42" max="42" width="12.33203125" bestFit="1" customWidth="1"/>
    <col min="43" max="43" width="9" bestFit="1" customWidth="1"/>
    <col min="44" max="44" width="9.5" bestFit="1" customWidth="1"/>
    <col min="45" max="45" width="6.83203125" bestFit="1" customWidth="1"/>
    <col min="46" max="46" width="12.5" bestFit="1" customWidth="1"/>
    <col min="47" max="47" width="11.83203125" bestFit="1" customWidth="1"/>
    <col min="48" max="48" width="13.1640625" bestFit="1" customWidth="1"/>
    <col min="49" max="49" width="7" bestFit="1" customWidth="1"/>
    <col min="50" max="50" width="7.5" bestFit="1" customWidth="1"/>
    <col min="51" max="51" width="5.6640625" bestFit="1" customWidth="1"/>
    <col min="52" max="52" width="7.5" bestFit="1" customWidth="1"/>
    <col min="53" max="53" width="2.6640625" bestFit="1" customWidth="1"/>
    <col min="54" max="54" width="11.1640625" bestFit="1" customWidth="1"/>
    <col min="55" max="55" width="8.5" bestFit="1" customWidth="1"/>
  </cols>
  <sheetData>
    <row r="1" spans="1:4" x14ac:dyDescent="0.2">
      <c r="A1" t="s">
        <v>0</v>
      </c>
    </row>
    <row r="2" spans="1:4" x14ac:dyDescent="0.2">
      <c r="A2">
        <v>100</v>
      </c>
      <c r="B2" t="s">
        <v>5</v>
      </c>
      <c r="C2" t="s">
        <v>6</v>
      </c>
    </row>
    <row r="3" spans="1:4" x14ac:dyDescent="0.2">
      <c r="A3">
        <v>150</v>
      </c>
      <c r="B3" t="s">
        <v>5</v>
      </c>
      <c r="C3" t="s">
        <v>7</v>
      </c>
    </row>
    <row r="4" spans="1:4" x14ac:dyDescent="0.2">
      <c r="A4">
        <v>1</v>
      </c>
      <c r="B4" t="s">
        <v>8</v>
      </c>
      <c r="C4">
        <v>1</v>
      </c>
      <c r="D4" t="s">
        <v>9</v>
      </c>
    </row>
    <row r="5" spans="1:4" x14ac:dyDescent="0.2">
      <c r="A5" t="s">
        <v>10</v>
      </c>
    </row>
    <row r="6" spans="1:4" x14ac:dyDescent="0.2">
      <c r="A6">
        <v>100</v>
      </c>
      <c r="B6" t="s">
        <v>5</v>
      </c>
      <c r="C6" t="s">
        <v>11</v>
      </c>
    </row>
    <row r="7" spans="1:4" x14ac:dyDescent="0.2">
      <c r="A7">
        <v>150</v>
      </c>
      <c r="B7" t="s">
        <v>5</v>
      </c>
      <c r="C7" t="s">
        <v>12</v>
      </c>
    </row>
    <row r="8" spans="1:4" x14ac:dyDescent="0.2">
      <c r="A8">
        <v>1</v>
      </c>
      <c r="B8" t="s">
        <v>13</v>
      </c>
      <c r="C8" t="s">
        <v>14</v>
      </c>
    </row>
    <row r="10" spans="1:4" x14ac:dyDescent="0.2">
      <c r="A10" t="s">
        <v>1</v>
      </c>
    </row>
    <row r="11" spans="1:4" x14ac:dyDescent="0.2">
      <c r="A11">
        <v>100</v>
      </c>
      <c r="B11" t="s">
        <v>5</v>
      </c>
      <c r="C11" t="s">
        <v>6</v>
      </c>
      <c r="D11" t="s">
        <v>15</v>
      </c>
    </row>
    <row r="12" spans="1:4" x14ac:dyDescent="0.2">
      <c r="A12">
        <v>1</v>
      </c>
      <c r="B12" t="s">
        <v>9</v>
      </c>
    </row>
    <row r="13" spans="1:4" x14ac:dyDescent="0.2">
      <c r="A13" t="s">
        <v>16</v>
      </c>
      <c r="B13" t="s">
        <v>5</v>
      </c>
      <c r="C13" t="s">
        <v>7</v>
      </c>
    </row>
    <row r="14" spans="1:4" x14ac:dyDescent="0.2">
      <c r="A14" t="s">
        <v>10</v>
      </c>
    </row>
    <row r="15" spans="1:4" x14ac:dyDescent="0.2">
      <c r="A15">
        <v>250</v>
      </c>
      <c r="B15" t="s">
        <v>5</v>
      </c>
      <c r="C15" t="s">
        <v>12</v>
      </c>
    </row>
    <row r="16" spans="1:4" x14ac:dyDescent="0.2">
      <c r="A16">
        <v>2</v>
      </c>
      <c r="B16" t="s">
        <v>17</v>
      </c>
      <c r="C16" t="s">
        <v>11</v>
      </c>
    </row>
    <row r="17" spans="1:10" x14ac:dyDescent="0.2">
      <c r="A17" t="s">
        <v>18</v>
      </c>
    </row>
    <row r="18" spans="1:10" x14ac:dyDescent="0.2">
      <c r="A18" s="1">
        <v>44409</v>
      </c>
      <c r="B18" t="s">
        <v>19</v>
      </c>
      <c r="C18" t="s">
        <v>20</v>
      </c>
    </row>
    <row r="19" spans="1:10" x14ac:dyDescent="0.2">
      <c r="A19">
        <v>10</v>
      </c>
      <c r="B19" t="s">
        <v>5</v>
      </c>
      <c r="C19" t="s">
        <v>21</v>
      </c>
      <c r="D19" t="s">
        <v>22</v>
      </c>
      <c r="E19" t="s">
        <v>17</v>
      </c>
      <c r="F19" t="s">
        <v>23</v>
      </c>
      <c r="G19" t="s">
        <v>24</v>
      </c>
      <c r="H19">
        <v>2</v>
      </c>
      <c r="I19" t="s">
        <v>13</v>
      </c>
      <c r="J19" t="s">
        <v>25</v>
      </c>
    </row>
    <row r="20" spans="1:10" x14ac:dyDescent="0.2">
      <c r="A20" t="s">
        <v>2</v>
      </c>
    </row>
    <row r="21" spans="1:10" x14ac:dyDescent="0.2">
      <c r="A21" t="s">
        <v>26</v>
      </c>
      <c r="B21" t="s">
        <v>27</v>
      </c>
      <c r="C21" t="s">
        <v>28</v>
      </c>
    </row>
    <row r="22" spans="1:10" x14ac:dyDescent="0.2">
      <c r="A22" t="s">
        <v>29</v>
      </c>
      <c r="B22" t="s">
        <v>30</v>
      </c>
      <c r="C22" t="s">
        <v>31</v>
      </c>
    </row>
    <row r="23" spans="1:10" x14ac:dyDescent="0.2">
      <c r="A23" t="s">
        <v>32</v>
      </c>
      <c r="B23" t="s">
        <v>33</v>
      </c>
    </row>
    <row r="24" spans="1:10" x14ac:dyDescent="0.2">
      <c r="A24">
        <v>250</v>
      </c>
      <c r="B24" t="s">
        <v>5</v>
      </c>
      <c r="C24" t="s">
        <v>6</v>
      </c>
    </row>
    <row r="25" spans="1:10" x14ac:dyDescent="0.2">
      <c r="A25">
        <v>250</v>
      </c>
      <c r="B25" t="s">
        <v>5</v>
      </c>
      <c r="C25" t="s">
        <v>7</v>
      </c>
    </row>
    <row r="26" spans="1:10" x14ac:dyDescent="0.2">
      <c r="A26">
        <v>4</v>
      </c>
      <c r="B26" t="s">
        <v>34</v>
      </c>
    </row>
    <row r="27" spans="1:10" x14ac:dyDescent="0.2">
      <c r="A27">
        <v>300</v>
      </c>
      <c r="B27" t="s">
        <v>5</v>
      </c>
      <c r="C27" t="s">
        <v>12</v>
      </c>
    </row>
    <row r="28" spans="1:10" x14ac:dyDescent="0.2">
      <c r="A28">
        <v>4</v>
      </c>
      <c r="B28" t="s">
        <v>13</v>
      </c>
      <c r="C28" t="s">
        <v>25</v>
      </c>
    </row>
    <row r="29" spans="1:10" x14ac:dyDescent="0.2">
      <c r="A29" t="s">
        <v>3</v>
      </c>
    </row>
    <row r="30" spans="1:10" x14ac:dyDescent="0.2">
      <c r="A30" t="s">
        <v>4</v>
      </c>
    </row>
    <row r="31" spans="1:10" x14ac:dyDescent="0.2">
      <c r="A31">
        <v>250</v>
      </c>
      <c r="B31" t="s">
        <v>5</v>
      </c>
      <c r="C31" t="s">
        <v>12</v>
      </c>
    </row>
    <row r="32" spans="1:10" x14ac:dyDescent="0.2">
      <c r="A32">
        <v>1</v>
      </c>
      <c r="B32" t="s">
        <v>13</v>
      </c>
      <c r="C32" t="s">
        <v>25</v>
      </c>
    </row>
    <row r="33" spans="1:8" x14ac:dyDescent="0.2">
      <c r="A33">
        <v>125</v>
      </c>
      <c r="B33" t="s">
        <v>5</v>
      </c>
      <c r="C33" t="s">
        <v>6</v>
      </c>
    </row>
    <row r="34" spans="1:8" x14ac:dyDescent="0.2">
      <c r="A34">
        <v>100</v>
      </c>
      <c r="B34" t="s">
        <v>5</v>
      </c>
      <c r="C34" t="s">
        <v>7</v>
      </c>
    </row>
    <row r="35" spans="1:8" x14ac:dyDescent="0.2">
      <c r="A35">
        <v>2</v>
      </c>
      <c r="B35" t="s">
        <v>17</v>
      </c>
      <c r="C35" t="s">
        <v>35</v>
      </c>
    </row>
    <row r="36" spans="1:8" x14ac:dyDescent="0.2">
      <c r="A36">
        <v>1</v>
      </c>
      <c r="B36" t="s">
        <v>9</v>
      </c>
    </row>
    <row r="38" spans="1:8" x14ac:dyDescent="0.2">
      <c r="A38">
        <v>1</v>
      </c>
      <c r="B38" t="s">
        <v>36</v>
      </c>
      <c r="C38" t="s">
        <v>37</v>
      </c>
      <c r="D38" t="s">
        <v>38</v>
      </c>
      <c r="E38" t="s">
        <v>39</v>
      </c>
      <c r="F38" t="s">
        <v>40</v>
      </c>
      <c r="G38" t="s">
        <v>41</v>
      </c>
      <c r="H38" t="s">
        <v>42</v>
      </c>
    </row>
    <row r="39" spans="1:8" x14ac:dyDescent="0.2">
      <c r="A39" s="1">
        <v>44257</v>
      </c>
      <c r="B39" t="s">
        <v>17</v>
      </c>
      <c r="C39" t="s">
        <v>43</v>
      </c>
    </row>
    <row r="40" spans="1:8" x14ac:dyDescent="0.2">
      <c r="A40" t="s">
        <v>44</v>
      </c>
      <c r="B40" t="s">
        <v>45</v>
      </c>
      <c r="C40" t="s">
        <v>46</v>
      </c>
    </row>
    <row r="42" spans="1:8" x14ac:dyDescent="0.2">
      <c r="A42" t="s">
        <v>47</v>
      </c>
    </row>
    <row r="43" spans="1:8" x14ac:dyDescent="0.2">
      <c r="A43" t="s">
        <v>48</v>
      </c>
      <c r="B43" t="s">
        <v>5</v>
      </c>
      <c r="C43" t="s">
        <v>6</v>
      </c>
    </row>
    <row r="44" spans="1:8" x14ac:dyDescent="0.2">
      <c r="A44">
        <v>125</v>
      </c>
      <c r="B44" t="s">
        <v>5</v>
      </c>
      <c r="C44" t="s">
        <v>7</v>
      </c>
    </row>
    <row r="45" spans="1:8" x14ac:dyDescent="0.2">
      <c r="A45" s="1">
        <v>44257</v>
      </c>
      <c r="B45" t="s">
        <v>34</v>
      </c>
    </row>
    <row r="46" spans="1:8" x14ac:dyDescent="0.2">
      <c r="A46" t="s">
        <v>49</v>
      </c>
    </row>
    <row r="47" spans="1:8" x14ac:dyDescent="0.2">
      <c r="A47" t="s">
        <v>18</v>
      </c>
    </row>
    <row r="48" spans="1:8" x14ac:dyDescent="0.2">
      <c r="A48">
        <v>200</v>
      </c>
      <c r="B48" t="s">
        <v>5</v>
      </c>
      <c r="C48" t="s">
        <v>12</v>
      </c>
    </row>
    <row r="49" spans="1:6" x14ac:dyDescent="0.2">
      <c r="A49">
        <v>2</v>
      </c>
      <c r="B49" t="s">
        <v>50</v>
      </c>
      <c r="C49" t="s">
        <v>13</v>
      </c>
      <c r="D49" t="s">
        <v>25</v>
      </c>
    </row>
    <row r="50" spans="1:6" x14ac:dyDescent="0.2">
      <c r="A50" s="1">
        <v>44287</v>
      </c>
      <c r="B50" t="s">
        <v>17</v>
      </c>
      <c r="C50" t="s">
        <v>20</v>
      </c>
    </row>
    <row r="52" spans="1:6" x14ac:dyDescent="0.2">
      <c r="A52" t="s">
        <v>51</v>
      </c>
      <c r="B52" t="s">
        <v>40</v>
      </c>
      <c r="C52" t="s">
        <v>52</v>
      </c>
      <c r="D52" t="s">
        <v>53</v>
      </c>
    </row>
    <row r="53" spans="1:6" x14ac:dyDescent="0.2">
      <c r="A53" t="s">
        <v>54</v>
      </c>
    </row>
    <row r="54" spans="1:6" x14ac:dyDescent="0.2">
      <c r="A54">
        <v>7</v>
      </c>
      <c r="B54" t="s">
        <v>55</v>
      </c>
    </row>
    <row r="55" spans="1:6" x14ac:dyDescent="0.2">
      <c r="A55">
        <v>1</v>
      </c>
      <c r="B55" s="1">
        <v>44287</v>
      </c>
      <c r="C55" t="s">
        <v>56</v>
      </c>
      <c r="D55" t="s">
        <v>7</v>
      </c>
    </row>
    <row r="56" spans="1:6" x14ac:dyDescent="0.2">
      <c r="A56">
        <v>1</v>
      </c>
      <c r="B56" s="1">
        <v>44287</v>
      </c>
      <c r="C56" t="s">
        <v>19</v>
      </c>
      <c r="D56" t="s">
        <v>57</v>
      </c>
    </row>
    <row r="58" spans="1:6" x14ac:dyDescent="0.2">
      <c r="A58" t="s">
        <v>58</v>
      </c>
      <c r="B58" t="s">
        <v>59</v>
      </c>
      <c r="C58" t="s">
        <v>60</v>
      </c>
      <c r="D58" t="s">
        <v>61</v>
      </c>
      <c r="E58" t="s">
        <v>62</v>
      </c>
      <c r="F58" t="s">
        <v>63</v>
      </c>
    </row>
    <row r="59" spans="1:6" x14ac:dyDescent="0.2">
      <c r="A59" t="s">
        <v>64</v>
      </c>
      <c r="B59" t="s">
        <v>65</v>
      </c>
      <c r="C59" t="s">
        <v>66</v>
      </c>
      <c r="D59" t="s">
        <v>67</v>
      </c>
      <c r="E59" t="s">
        <v>68</v>
      </c>
    </row>
    <row r="61" spans="1:6" x14ac:dyDescent="0.2">
      <c r="A61" t="s">
        <v>69</v>
      </c>
    </row>
    <row r="62" spans="1:6" x14ac:dyDescent="0.2">
      <c r="A62">
        <v>5</v>
      </c>
      <c r="B62" t="s">
        <v>70</v>
      </c>
    </row>
    <row r="63" spans="1:6" x14ac:dyDescent="0.2">
      <c r="A63">
        <v>350</v>
      </c>
      <c r="B63" t="s">
        <v>71</v>
      </c>
      <c r="C63" t="s">
        <v>7</v>
      </c>
    </row>
    <row r="64" spans="1:6" x14ac:dyDescent="0.2">
      <c r="A64" t="s">
        <v>62</v>
      </c>
      <c r="B64" t="s">
        <v>72</v>
      </c>
    </row>
    <row r="65" spans="1:16" x14ac:dyDescent="0.2">
      <c r="A65" t="s">
        <v>73</v>
      </c>
      <c r="B65" t="s">
        <v>74</v>
      </c>
      <c r="C65" t="s">
        <v>75</v>
      </c>
    </row>
    <row r="66" spans="1:16" x14ac:dyDescent="0.2">
      <c r="A66" t="s">
        <v>76</v>
      </c>
      <c r="B66">
        <v>2</v>
      </c>
      <c r="C66" t="s">
        <v>55</v>
      </c>
      <c r="D66" t="s">
        <v>77</v>
      </c>
      <c r="E66" t="s">
        <v>78</v>
      </c>
      <c r="F66" t="s">
        <v>79</v>
      </c>
      <c r="G66" t="s">
        <v>80</v>
      </c>
      <c r="H66" t="s">
        <v>81</v>
      </c>
    </row>
    <row r="67" spans="1:16" x14ac:dyDescent="0.2">
      <c r="A67">
        <v>450</v>
      </c>
      <c r="B67" t="s">
        <v>71</v>
      </c>
      <c r="C67" t="s">
        <v>12</v>
      </c>
    </row>
    <row r="68" spans="1:16" x14ac:dyDescent="0.2">
      <c r="A68">
        <v>3</v>
      </c>
      <c r="B68" t="s">
        <v>13</v>
      </c>
      <c r="C68" t="s">
        <v>25</v>
      </c>
      <c r="D68" t="s">
        <v>82</v>
      </c>
      <c r="E68" t="s">
        <v>83</v>
      </c>
      <c r="F68" t="s">
        <v>84</v>
      </c>
    </row>
    <row r="69" spans="1:16" x14ac:dyDescent="0.2">
      <c r="A69" t="s">
        <v>85</v>
      </c>
    </row>
    <row r="70" spans="1:16" x14ac:dyDescent="0.2">
      <c r="A70" t="s">
        <v>76</v>
      </c>
      <c r="B70">
        <v>2</v>
      </c>
      <c r="C70" t="s">
        <v>55</v>
      </c>
      <c r="D70" t="s">
        <v>86</v>
      </c>
      <c r="E70" t="s">
        <v>87</v>
      </c>
      <c r="F70" t="s">
        <v>88</v>
      </c>
      <c r="G70" t="s">
        <v>89</v>
      </c>
    </row>
    <row r="71" spans="1:16" x14ac:dyDescent="0.2">
      <c r="A71" t="s">
        <v>12</v>
      </c>
      <c r="B71" t="s">
        <v>90</v>
      </c>
      <c r="C71" t="s">
        <v>91</v>
      </c>
      <c r="D71" t="s">
        <v>92</v>
      </c>
      <c r="E71" t="s">
        <v>40</v>
      </c>
      <c r="F71" t="s">
        <v>79</v>
      </c>
      <c r="G71" t="s">
        <v>93</v>
      </c>
      <c r="H71" t="s">
        <v>94</v>
      </c>
    </row>
    <row r="72" spans="1:16" x14ac:dyDescent="0.2">
      <c r="A72">
        <v>5</v>
      </c>
      <c r="B72" t="s">
        <v>95</v>
      </c>
      <c r="C72" t="s">
        <v>83</v>
      </c>
      <c r="D72" t="s">
        <v>96</v>
      </c>
      <c r="E72" t="s">
        <v>97</v>
      </c>
      <c r="F72" t="s">
        <v>98</v>
      </c>
      <c r="G72" t="s">
        <v>90</v>
      </c>
      <c r="H72" t="s">
        <v>99</v>
      </c>
    </row>
    <row r="73" spans="1:16" x14ac:dyDescent="0.2">
      <c r="A73" t="s">
        <v>100</v>
      </c>
      <c r="B73" t="s">
        <v>101</v>
      </c>
      <c r="C73">
        <v>15</v>
      </c>
      <c r="D73" t="s">
        <v>102</v>
      </c>
    </row>
    <row r="74" spans="1:16" x14ac:dyDescent="0.2">
      <c r="A74" t="s">
        <v>103</v>
      </c>
    </row>
    <row r="75" spans="1:16" x14ac:dyDescent="0.2">
      <c r="A75">
        <v>250</v>
      </c>
      <c r="B75" t="s">
        <v>5</v>
      </c>
      <c r="C75" t="s">
        <v>104</v>
      </c>
    </row>
    <row r="76" spans="1:16" x14ac:dyDescent="0.2">
      <c r="A76">
        <v>2</v>
      </c>
      <c r="B76" t="s">
        <v>105</v>
      </c>
      <c r="C76" t="s">
        <v>17</v>
      </c>
      <c r="D76" t="s">
        <v>106</v>
      </c>
    </row>
    <row r="77" spans="1:16" x14ac:dyDescent="0.2">
      <c r="A77">
        <v>2</v>
      </c>
      <c r="B77" t="s">
        <v>17</v>
      </c>
      <c r="C77" t="s">
        <v>6</v>
      </c>
    </row>
    <row r="78" spans="1:16" x14ac:dyDescent="0.2">
      <c r="A78">
        <v>1</v>
      </c>
      <c r="B78" t="s">
        <v>13</v>
      </c>
      <c r="C78" t="s">
        <v>107</v>
      </c>
    </row>
    <row r="79" spans="1:16" x14ac:dyDescent="0.2">
      <c r="A79">
        <v>4</v>
      </c>
      <c r="B79" t="s">
        <v>17</v>
      </c>
      <c r="C79" t="s">
        <v>108</v>
      </c>
      <c r="D79" t="s">
        <v>57</v>
      </c>
    </row>
    <row r="80" spans="1:16" x14ac:dyDescent="0.2">
      <c r="A80" t="s">
        <v>109</v>
      </c>
      <c r="B80" t="s">
        <v>110</v>
      </c>
      <c r="C80" t="s">
        <v>111</v>
      </c>
      <c r="D80" t="s">
        <v>112</v>
      </c>
      <c r="E80" t="s">
        <v>113</v>
      </c>
      <c r="F80" t="s">
        <v>114</v>
      </c>
      <c r="G80" t="s">
        <v>115</v>
      </c>
      <c r="H80" t="s">
        <v>86</v>
      </c>
      <c r="I80" t="s">
        <v>116</v>
      </c>
      <c r="J80" t="s">
        <v>117</v>
      </c>
      <c r="K80" t="s">
        <v>110</v>
      </c>
      <c r="L80" t="s">
        <v>118</v>
      </c>
      <c r="M80" t="s">
        <v>119</v>
      </c>
      <c r="N80" t="s">
        <v>115</v>
      </c>
      <c r="O80" t="s">
        <v>120</v>
      </c>
      <c r="P80" t="s">
        <v>121</v>
      </c>
    </row>
    <row r="81" spans="1:5" x14ac:dyDescent="0.2">
      <c r="A81" t="s">
        <v>122</v>
      </c>
    </row>
    <row r="82" spans="1:5" x14ac:dyDescent="0.2">
      <c r="A82" t="s">
        <v>123</v>
      </c>
    </row>
    <row r="84" spans="1:5" x14ac:dyDescent="0.2">
      <c r="A84">
        <v>150</v>
      </c>
      <c r="B84" t="s">
        <v>5</v>
      </c>
      <c r="C84" t="s">
        <v>7</v>
      </c>
    </row>
    <row r="85" spans="1:5" x14ac:dyDescent="0.2">
      <c r="A85">
        <v>125</v>
      </c>
      <c r="B85" t="s">
        <v>5</v>
      </c>
      <c r="C85" t="s">
        <v>6</v>
      </c>
    </row>
    <row r="86" spans="1:5" x14ac:dyDescent="0.2">
      <c r="A86">
        <v>2</v>
      </c>
      <c r="B86" t="s">
        <v>34</v>
      </c>
    </row>
    <row r="87" spans="1:5" x14ac:dyDescent="0.2">
      <c r="A87">
        <v>1</v>
      </c>
      <c r="B87" t="s">
        <v>124</v>
      </c>
      <c r="C87" t="s">
        <v>18</v>
      </c>
    </row>
    <row r="88" spans="1:5" x14ac:dyDescent="0.2">
      <c r="A88" t="s">
        <v>107</v>
      </c>
    </row>
    <row r="89" spans="1:5" x14ac:dyDescent="0.2">
      <c r="A89">
        <v>200</v>
      </c>
      <c r="B89" t="s">
        <v>5</v>
      </c>
      <c r="C89" t="s">
        <v>12</v>
      </c>
    </row>
    <row r="90" spans="1:5" x14ac:dyDescent="0.2">
      <c r="A90" t="s">
        <v>125</v>
      </c>
      <c r="B90" t="s">
        <v>126</v>
      </c>
      <c r="C90" t="s">
        <v>127</v>
      </c>
      <c r="D90" t="s">
        <v>19</v>
      </c>
      <c r="E90" t="s">
        <v>20</v>
      </c>
    </row>
    <row r="91" spans="1:5" x14ac:dyDescent="0.2">
      <c r="A91">
        <v>4</v>
      </c>
      <c r="B91" t="s">
        <v>13</v>
      </c>
      <c r="C91" t="s">
        <v>25</v>
      </c>
    </row>
    <row r="92" spans="1:5" x14ac:dyDescent="0.2">
      <c r="A92">
        <v>1</v>
      </c>
      <c r="B92" t="s">
        <v>17</v>
      </c>
      <c r="C92" t="s">
        <v>20</v>
      </c>
    </row>
    <row r="93" spans="1:5" x14ac:dyDescent="0.2">
      <c r="A93">
        <v>3</v>
      </c>
      <c r="B93" t="s">
        <v>128</v>
      </c>
      <c r="C93" t="s">
        <v>129</v>
      </c>
      <c r="D93" t="s">
        <v>130</v>
      </c>
    </row>
    <row r="94" spans="1:5" x14ac:dyDescent="0.2">
      <c r="A94" t="s">
        <v>131</v>
      </c>
      <c r="B94" t="s">
        <v>132</v>
      </c>
    </row>
    <row r="95" spans="1:5" x14ac:dyDescent="0.2">
      <c r="A95" t="s">
        <v>133</v>
      </c>
      <c r="B95" t="s">
        <v>134</v>
      </c>
      <c r="C95" t="s">
        <v>135</v>
      </c>
    </row>
    <row r="97" spans="1:47" x14ac:dyDescent="0.2">
      <c r="A97" t="s">
        <v>136</v>
      </c>
      <c r="B97" t="s">
        <v>45</v>
      </c>
      <c r="C97" t="s">
        <v>137</v>
      </c>
      <c r="D97" t="s">
        <v>138</v>
      </c>
    </row>
    <row r="98" spans="1:47" x14ac:dyDescent="0.2">
      <c r="A98" t="s">
        <v>139</v>
      </c>
      <c r="B98" t="s">
        <v>140</v>
      </c>
      <c r="C98">
        <v>1</v>
      </c>
      <c r="D98" t="s">
        <v>141</v>
      </c>
      <c r="E98" t="s">
        <v>142</v>
      </c>
    </row>
    <row r="99" spans="1:47" x14ac:dyDescent="0.2">
      <c r="A99" t="s">
        <v>129</v>
      </c>
      <c r="B99" t="e" cm="1">
        <f t="array" ref="B99">-Teesemmel</f>
        <v>#NAME?</v>
      </c>
    </row>
    <row r="100" spans="1:47" x14ac:dyDescent="0.2">
      <c r="A100">
        <v>3</v>
      </c>
      <c r="B100" t="s">
        <v>143</v>
      </c>
      <c r="C100" t="s">
        <v>128</v>
      </c>
      <c r="D100" t="s">
        <v>129</v>
      </c>
    </row>
    <row r="101" spans="1:47" x14ac:dyDescent="0.2">
      <c r="A101" s="1">
        <v>44289</v>
      </c>
      <c r="B101" t="s">
        <v>144</v>
      </c>
      <c r="C101" t="s">
        <v>7</v>
      </c>
    </row>
    <row r="102" spans="1:47" x14ac:dyDescent="0.2">
      <c r="A102">
        <v>1</v>
      </c>
      <c r="B102" t="s">
        <v>9</v>
      </c>
    </row>
    <row r="103" spans="1:47" x14ac:dyDescent="0.2">
      <c r="A103">
        <v>1</v>
      </c>
      <c r="B103" t="s">
        <v>13</v>
      </c>
      <c r="C103" t="s">
        <v>25</v>
      </c>
    </row>
    <row r="104" spans="1:47" x14ac:dyDescent="0.2">
      <c r="A104">
        <v>1</v>
      </c>
      <c r="B104" t="s">
        <v>13</v>
      </c>
      <c r="C104" t="s">
        <v>145</v>
      </c>
    </row>
    <row r="105" spans="1:47" x14ac:dyDescent="0.2">
      <c r="A105" s="1">
        <v>44228</v>
      </c>
      <c r="B105" t="s">
        <v>13</v>
      </c>
      <c r="C105" t="s">
        <v>18</v>
      </c>
    </row>
    <row r="106" spans="1:47" x14ac:dyDescent="0.2">
      <c r="A106">
        <v>1</v>
      </c>
      <c r="B106" s="1">
        <v>44228</v>
      </c>
      <c r="C106" t="s">
        <v>144</v>
      </c>
      <c r="D106" t="s">
        <v>12</v>
      </c>
    </row>
    <row r="107" spans="1:47" x14ac:dyDescent="0.2">
      <c r="A107" s="1">
        <v>44256</v>
      </c>
      <c r="B107" t="s">
        <v>144</v>
      </c>
      <c r="C107" t="s">
        <v>146</v>
      </c>
      <c r="D107" t="s">
        <v>6</v>
      </c>
      <c r="E107" t="s">
        <v>24</v>
      </c>
      <c r="F107" t="s">
        <v>147</v>
      </c>
    </row>
    <row r="109" spans="1:47" x14ac:dyDescent="0.2">
      <c r="A109" t="s">
        <v>148</v>
      </c>
      <c r="B109" t="s">
        <v>7</v>
      </c>
      <c r="C109" t="s">
        <v>90</v>
      </c>
      <c r="D109" t="s">
        <v>9</v>
      </c>
      <c r="E109" t="s">
        <v>40</v>
      </c>
      <c r="F109" t="s">
        <v>149</v>
      </c>
      <c r="G109" t="s">
        <v>150</v>
      </c>
      <c r="H109" t="s">
        <v>151</v>
      </c>
      <c r="I109" t="s">
        <v>90</v>
      </c>
      <c r="J109" t="s">
        <v>62</v>
      </c>
      <c r="K109" t="s">
        <v>152</v>
      </c>
      <c r="L109" t="s">
        <v>153</v>
      </c>
      <c r="M109" t="s">
        <v>146</v>
      </c>
      <c r="N109" t="s">
        <v>6</v>
      </c>
      <c r="O109" t="s">
        <v>24</v>
      </c>
      <c r="P109" t="s">
        <v>147</v>
      </c>
      <c r="Q109" t="s">
        <v>154</v>
      </c>
      <c r="R109" t="s">
        <v>155</v>
      </c>
      <c r="S109" t="s">
        <v>156</v>
      </c>
      <c r="T109" t="s">
        <v>157</v>
      </c>
      <c r="U109" t="s">
        <v>79</v>
      </c>
      <c r="V109" t="s">
        <v>158</v>
      </c>
      <c r="W109" t="s">
        <v>159</v>
      </c>
      <c r="X109" t="s">
        <v>160</v>
      </c>
      <c r="Y109" t="s">
        <v>79</v>
      </c>
      <c r="Z109" t="s">
        <v>161</v>
      </c>
      <c r="AA109" t="s">
        <v>162</v>
      </c>
      <c r="AB109" t="s">
        <v>151</v>
      </c>
      <c r="AC109" t="s">
        <v>90</v>
      </c>
      <c r="AD109" t="s">
        <v>163</v>
      </c>
      <c r="AE109" t="s">
        <v>164</v>
      </c>
      <c r="AF109" t="s">
        <v>165</v>
      </c>
      <c r="AG109" t="s">
        <v>166</v>
      </c>
      <c r="AH109" t="s">
        <v>167</v>
      </c>
      <c r="AI109" t="s">
        <v>62</v>
      </c>
      <c r="AJ109" t="s">
        <v>168</v>
      </c>
      <c r="AK109" t="s">
        <v>169</v>
      </c>
      <c r="AL109" t="s">
        <v>170</v>
      </c>
      <c r="AM109" t="s">
        <v>171</v>
      </c>
      <c r="AN109" t="s">
        <v>172</v>
      </c>
      <c r="AO109" t="s">
        <v>173</v>
      </c>
      <c r="AP109" t="s">
        <v>174</v>
      </c>
      <c r="AQ109" t="s">
        <v>175</v>
      </c>
      <c r="AR109" t="s">
        <v>90</v>
      </c>
      <c r="AS109" t="s">
        <v>176</v>
      </c>
      <c r="AT109" t="s">
        <v>32</v>
      </c>
      <c r="AU109" t="s">
        <v>177</v>
      </c>
    </row>
    <row r="110" spans="1:47" x14ac:dyDescent="0.2">
      <c r="A110">
        <v>20</v>
      </c>
      <c r="B110" t="s">
        <v>178</v>
      </c>
      <c r="C110" t="s">
        <v>179</v>
      </c>
      <c r="D110" t="s">
        <v>180</v>
      </c>
      <c r="E110" t="s">
        <v>142</v>
      </c>
    </row>
    <row r="112" spans="1:47" x14ac:dyDescent="0.2">
      <c r="A112" t="s">
        <v>181</v>
      </c>
    </row>
    <row r="113" spans="1:11" x14ac:dyDescent="0.2">
      <c r="A113">
        <v>100</v>
      </c>
      <c r="B113" t="s">
        <v>5</v>
      </c>
      <c r="C113" t="s">
        <v>6</v>
      </c>
    </row>
    <row r="114" spans="1:11" x14ac:dyDescent="0.2">
      <c r="A114">
        <v>200</v>
      </c>
      <c r="B114" t="s">
        <v>5</v>
      </c>
      <c r="C114" t="s">
        <v>7</v>
      </c>
      <c r="D114" t="s">
        <v>24</v>
      </c>
      <c r="E114">
        <v>100</v>
      </c>
      <c r="F114" t="s">
        <v>5</v>
      </c>
      <c r="G114" t="s">
        <v>7</v>
      </c>
      <c r="H114" t="s">
        <v>90</v>
      </c>
      <c r="I114">
        <v>3</v>
      </c>
      <c r="J114" t="s">
        <v>17</v>
      </c>
      <c r="K114" t="s">
        <v>182</v>
      </c>
    </row>
    <row r="115" spans="1:11" x14ac:dyDescent="0.2">
      <c r="A115">
        <v>200</v>
      </c>
      <c r="B115" t="s">
        <v>5</v>
      </c>
      <c r="C115" t="s">
        <v>183</v>
      </c>
    </row>
    <row r="116" spans="1:11" x14ac:dyDescent="0.2">
      <c r="A116" t="s">
        <v>184</v>
      </c>
      <c r="B116" t="s">
        <v>24</v>
      </c>
      <c r="C116" t="s">
        <v>185</v>
      </c>
    </row>
    <row r="117" spans="1:11" x14ac:dyDescent="0.2">
      <c r="A117" t="s">
        <v>186</v>
      </c>
      <c r="B117" t="s">
        <v>20</v>
      </c>
      <c r="C117" t="s">
        <v>187</v>
      </c>
      <c r="D117" t="s">
        <v>188</v>
      </c>
    </row>
    <row r="118" spans="1:11" x14ac:dyDescent="0.2">
      <c r="A118" t="s">
        <v>189</v>
      </c>
    </row>
    <row r="119" spans="1:11" x14ac:dyDescent="0.2">
      <c r="A119">
        <v>1</v>
      </c>
      <c r="B119" t="s">
        <v>9</v>
      </c>
      <c r="C119" t="s">
        <v>190</v>
      </c>
    </row>
    <row r="120" spans="1:11" x14ac:dyDescent="0.2">
      <c r="A120">
        <v>50</v>
      </c>
      <c r="B120" t="s">
        <v>191</v>
      </c>
      <c r="C120" t="s">
        <v>7</v>
      </c>
    </row>
    <row r="121" spans="1:11" x14ac:dyDescent="0.2">
      <c r="A121">
        <v>50</v>
      </c>
      <c r="B121" t="s">
        <v>191</v>
      </c>
      <c r="C121" t="s">
        <v>12</v>
      </c>
    </row>
    <row r="122" spans="1:11" x14ac:dyDescent="0.2">
      <c r="A122" s="1">
        <v>44228</v>
      </c>
      <c r="B122" t="s">
        <v>192</v>
      </c>
      <c r="C122" t="s">
        <v>25</v>
      </c>
    </row>
    <row r="124" spans="1:11" x14ac:dyDescent="0.2">
      <c r="A124" t="s">
        <v>193</v>
      </c>
    </row>
    <row r="125" spans="1:11" x14ac:dyDescent="0.2">
      <c r="A125">
        <v>6</v>
      </c>
      <c r="B125" t="s">
        <v>34</v>
      </c>
      <c r="C125" t="s">
        <v>190</v>
      </c>
    </row>
    <row r="126" spans="1:11" x14ac:dyDescent="0.2">
      <c r="A126">
        <v>100</v>
      </c>
      <c r="B126" t="s">
        <v>191</v>
      </c>
      <c r="C126" t="s">
        <v>7</v>
      </c>
    </row>
    <row r="127" spans="1:11" x14ac:dyDescent="0.2">
      <c r="A127">
        <v>120</v>
      </c>
      <c r="B127" t="s">
        <v>191</v>
      </c>
      <c r="C127" t="s">
        <v>12</v>
      </c>
    </row>
    <row r="128" spans="1:11" x14ac:dyDescent="0.2">
      <c r="A128" t="s">
        <v>18</v>
      </c>
    </row>
    <row r="129" spans="1:6" x14ac:dyDescent="0.2">
      <c r="A129" t="s">
        <v>10</v>
      </c>
    </row>
    <row r="131" spans="1:6" x14ac:dyDescent="0.2">
      <c r="A131" t="s">
        <v>194</v>
      </c>
    </row>
    <row r="132" spans="1:6" x14ac:dyDescent="0.2">
      <c r="A132" t="s">
        <v>195</v>
      </c>
    </row>
    <row r="133" spans="1:6" x14ac:dyDescent="0.2">
      <c r="A133">
        <v>1</v>
      </c>
      <c r="B133" t="s">
        <v>196</v>
      </c>
      <c r="C133" t="s">
        <v>197</v>
      </c>
      <c r="D133" t="s">
        <v>198</v>
      </c>
    </row>
    <row r="134" spans="1:6" x14ac:dyDescent="0.2">
      <c r="A134">
        <v>1</v>
      </c>
      <c r="B134" t="s">
        <v>199</v>
      </c>
      <c r="C134" t="s">
        <v>200</v>
      </c>
    </row>
    <row r="135" spans="1:6" x14ac:dyDescent="0.2">
      <c r="A135">
        <v>1</v>
      </c>
      <c r="B135" t="s">
        <v>201</v>
      </c>
      <c r="C135" t="s">
        <v>202</v>
      </c>
    </row>
    <row r="136" spans="1:6" x14ac:dyDescent="0.2">
      <c r="A136" t="s">
        <v>203</v>
      </c>
      <c r="B136">
        <v>2</v>
      </c>
      <c r="C136" t="s">
        <v>204</v>
      </c>
      <c r="D136" t="s">
        <v>205</v>
      </c>
    </row>
    <row r="137" spans="1:6" x14ac:dyDescent="0.2">
      <c r="A137">
        <v>100</v>
      </c>
      <c r="B137" t="s">
        <v>191</v>
      </c>
      <c r="C137" t="s">
        <v>206</v>
      </c>
    </row>
    <row r="139" spans="1:6" x14ac:dyDescent="0.2">
      <c r="A139" t="s">
        <v>207</v>
      </c>
    </row>
    <row r="140" spans="1:6" x14ac:dyDescent="0.2">
      <c r="A140" t="s">
        <v>208</v>
      </c>
    </row>
    <row r="141" spans="1:6" x14ac:dyDescent="0.2">
      <c r="A141" t="s">
        <v>209</v>
      </c>
    </row>
    <row r="142" spans="1:6" x14ac:dyDescent="0.2">
      <c r="A142">
        <v>100</v>
      </c>
      <c r="B142" t="s">
        <v>5</v>
      </c>
      <c r="C142" t="s">
        <v>200</v>
      </c>
    </row>
    <row r="143" spans="1:6" x14ac:dyDescent="0.2">
      <c r="A143">
        <v>1</v>
      </c>
      <c r="B143" s="1">
        <v>44228</v>
      </c>
      <c r="C143" t="s">
        <v>199</v>
      </c>
      <c r="D143" t="s">
        <v>205</v>
      </c>
      <c r="E143" t="s">
        <v>210</v>
      </c>
      <c r="F143" t="s">
        <v>211</v>
      </c>
    </row>
    <row r="144" spans="1:6" x14ac:dyDescent="0.2">
      <c r="A144" t="s">
        <v>212</v>
      </c>
      <c r="B144" t="s">
        <v>213</v>
      </c>
      <c r="C144" t="s">
        <v>214</v>
      </c>
    </row>
    <row r="145" spans="1:6" x14ac:dyDescent="0.2">
      <c r="A145">
        <v>2</v>
      </c>
      <c r="B145" t="s">
        <v>215</v>
      </c>
    </row>
    <row r="146" spans="1:6" x14ac:dyDescent="0.2">
      <c r="A146">
        <v>230</v>
      </c>
      <c r="B146" t="s">
        <v>5</v>
      </c>
      <c r="C146" t="s">
        <v>216</v>
      </c>
    </row>
    <row r="147" spans="1:6" x14ac:dyDescent="0.2">
      <c r="A147" s="1">
        <v>44228</v>
      </c>
      <c r="B147" t="s">
        <v>217</v>
      </c>
      <c r="C147" t="s">
        <v>218</v>
      </c>
    </row>
    <row r="148" spans="1:6" x14ac:dyDescent="0.2">
      <c r="A148" t="s">
        <v>219</v>
      </c>
      <c r="B148" t="s">
        <v>220</v>
      </c>
      <c r="C148" t="s">
        <v>221</v>
      </c>
      <c r="D148" t="s">
        <v>222</v>
      </c>
      <c r="E148" t="s">
        <v>214</v>
      </c>
    </row>
    <row r="149" spans="1:6" x14ac:dyDescent="0.2">
      <c r="A149">
        <v>150</v>
      </c>
      <c r="B149" t="s">
        <v>5</v>
      </c>
      <c r="C149" t="s">
        <v>223</v>
      </c>
    </row>
    <row r="150" spans="1:6" x14ac:dyDescent="0.2">
      <c r="A150">
        <v>1</v>
      </c>
      <c r="B150" t="s">
        <v>217</v>
      </c>
      <c r="C150" t="s">
        <v>224</v>
      </c>
    </row>
    <row r="151" spans="1:6" x14ac:dyDescent="0.2">
      <c r="A151">
        <v>1</v>
      </c>
      <c r="B151" t="s">
        <v>225</v>
      </c>
      <c r="C151" t="s">
        <v>226</v>
      </c>
    </row>
    <row r="152" spans="1:6" x14ac:dyDescent="0.2">
      <c r="A152" t="s">
        <v>227</v>
      </c>
      <c r="B152" t="s">
        <v>228</v>
      </c>
    </row>
    <row r="153" spans="1:6" x14ac:dyDescent="0.2">
      <c r="A153" s="1">
        <v>44228</v>
      </c>
      <c r="B153" t="s">
        <v>229</v>
      </c>
      <c r="C153" t="s">
        <v>230</v>
      </c>
      <c r="D153" t="s">
        <v>231</v>
      </c>
      <c r="E153" t="s">
        <v>232</v>
      </c>
      <c r="F153" t="s">
        <v>233</v>
      </c>
    </row>
    <row r="155" spans="1:6" x14ac:dyDescent="0.2">
      <c r="A155" t="s">
        <v>234</v>
      </c>
      <c r="B155" t="s">
        <v>235</v>
      </c>
      <c r="C155" t="s">
        <v>236</v>
      </c>
      <c r="D155" t="s">
        <v>237</v>
      </c>
      <c r="E155" t="s">
        <v>238</v>
      </c>
      <c r="F155" t="s">
        <v>239</v>
      </c>
    </row>
    <row r="156" spans="1:6" x14ac:dyDescent="0.2">
      <c r="A156">
        <v>20</v>
      </c>
      <c r="B156" t="s">
        <v>178</v>
      </c>
      <c r="C156" t="s">
        <v>179</v>
      </c>
      <c r="D156" t="s">
        <v>240</v>
      </c>
    </row>
    <row r="157" spans="1:6" x14ac:dyDescent="0.2">
      <c r="A157" t="s">
        <v>207</v>
      </c>
      <c r="B157" t="s">
        <v>241</v>
      </c>
      <c r="C157" t="s">
        <v>242</v>
      </c>
    </row>
    <row r="158" spans="1:6" x14ac:dyDescent="0.2">
      <c r="A158">
        <v>1</v>
      </c>
      <c r="B158" t="s">
        <v>243</v>
      </c>
      <c r="C158" t="s">
        <v>242</v>
      </c>
    </row>
    <row r="159" spans="1:6" x14ac:dyDescent="0.2">
      <c r="A159">
        <v>2</v>
      </c>
      <c r="B159" t="s">
        <v>243</v>
      </c>
      <c r="C159" t="s">
        <v>244</v>
      </c>
    </row>
    <row r="160" spans="1:6" x14ac:dyDescent="0.2">
      <c r="A160">
        <v>4</v>
      </c>
      <c r="B160" t="s">
        <v>215</v>
      </c>
    </row>
    <row r="161" spans="1:4" x14ac:dyDescent="0.2">
      <c r="A161">
        <v>2</v>
      </c>
      <c r="B161" t="s">
        <v>245</v>
      </c>
      <c r="C161" t="s">
        <v>246</v>
      </c>
    </row>
    <row r="162" spans="1:4" x14ac:dyDescent="0.2">
      <c r="A162" s="1">
        <v>44257</v>
      </c>
      <c r="B162" t="s">
        <v>243</v>
      </c>
      <c r="C162" t="s">
        <v>247</v>
      </c>
    </row>
    <row r="163" spans="1:4" x14ac:dyDescent="0.2">
      <c r="A163">
        <v>1</v>
      </c>
      <c r="B163" t="s">
        <v>243</v>
      </c>
      <c r="C163" t="s">
        <v>223</v>
      </c>
    </row>
    <row r="164" spans="1:4" x14ac:dyDescent="0.2">
      <c r="A164" t="s">
        <v>73</v>
      </c>
      <c r="B164" t="s">
        <v>248</v>
      </c>
      <c r="C164" t="s">
        <v>226</v>
      </c>
    </row>
    <row r="165" spans="1:4" x14ac:dyDescent="0.2">
      <c r="A165" t="s">
        <v>73</v>
      </c>
      <c r="B165" t="s">
        <v>248</v>
      </c>
      <c r="C165" t="s">
        <v>249</v>
      </c>
      <c r="D165" t="s">
        <v>250</v>
      </c>
    </row>
    <row r="166" spans="1:4" x14ac:dyDescent="0.2">
      <c r="A166" t="s">
        <v>207</v>
      </c>
    </row>
    <row r="167" spans="1:4" x14ac:dyDescent="0.2">
      <c r="A167" t="s">
        <v>251</v>
      </c>
      <c r="B167" t="s">
        <v>252</v>
      </c>
    </row>
    <row r="168" spans="1:4" x14ac:dyDescent="0.2">
      <c r="A168">
        <v>4</v>
      </c>
      <c r="B168" t="s">
        <v>215</v>
      </c>
    </row>
    <row r="169" spans="1:4" x14ac:dyDescent="0.2">
      <c r="A169">
        <v>2</v>
      </c>
      <c r="B169" t="s">
        <v>253</v>
      </c>
      <c r="C169" t="s">
        <v>244</v>
      </c>
    </row>
    <row r="170" spans="1:4" x14ac:dyDescent="0.2">
      <c r="A170">
        <v>2</v>
      </c>
      <c r="B170" t="s">
        <v>245</v>
      </c>
      <c r="C170" t="s">
        <v>246</v>
      </c>
    </row>
    <row r="171" spans="1:4" x14ac:dyDescent="0.2">
      <c r="A171" t="s">
        <v>254</v>
      </c>
      <c r="B171" t="s">
        <v>255</v>
      </c>
    </row>
    <row r="172" spans="1:4" x14ac:dyDescent="0.2">
      <c r="A172" t="s">
        <v>73</v>
      </c>
      <c r="B172" t="s">
        <v>253</v>
      </c>
      <c r="C172" t="s">
        <v>200</v>
      </c>
    </row>
    <row r="173" spans="1:4" x14ac:dyDescent="0.2">
      <c r="A173">
        <v>1</v>
      </c>
      <c r="B173" s="1">
        <v>44256</v>
      </c>
      <c r="C173" t="s">
        <v>229</v>
      </c>
      <c r="D173" t="s">
        <v>223</v>
      </c>
    </row>
    <row r="174" spans="1:4" x14ac:dyDescent="0.2">
      <c r="A174" t="s">
        <v>73</v>
      </c>
      <c r="B174" t="s">
        <v>229</v>
      </c>
      <c r="C174" t="s">
        <v>247</v>
      </c>
    </row>
    <row r="175" spans="1:4" x14ac:dyDescent="0.2">
      <c r="A175" t="s">
        <v>73</v>
      </c>
      <c r="B175" t="s">
        <v>248</v>
      </c>
      <c r="C175" t="s">
        <v>224</v>
      </c>
    </row>
    <row r="176" spans="1:4" x14ac:dyDescent="0.2">
      <c r="A176" t="s">
        <v>73</v>
      </c>
      <c r="B176" t="s">
        <v>248</v>
      </c>
      <c r="C176" t="s">
        <v>226</v>
      </c>
    </row>
    <row r="178" spans="1:37" x14ac:dyDescent="0.2">
      <c r="A178" t="s">
        <v>256</v>
      </c>
      <c r="B178" t="s">
        <v>257</v>
      </c>
      <c r="C178" t="s">
        <v>258</v>
      </c>
      <c r="D178" t="s">
        <v>259</v>
      </c>
      <c r="E178" t="s">
        <v>73</v>
      </c>
      <c r="F178" t="s">
        <v>260</v>
      </c>
      <c r="G178" t="s">
        <v>235</v>
      </c>
      <c r="H178" t="s">
        <v>261</v>
      </c>
      <c r="I178" t="s">
        <v>262</v>
      </c>
      <c r="J178" t="s">
        <v>263</v>
      </c>
      <c r="K178" t="s">
        <v>264</v>
      </c>
      <c r="L178" t="s">
        <v>265</v>
      </c>
      <c r="M178" t="s">
        <v>266</v>
      </c>
      <c r="N178" t="s">
        <v>267</v>
      </c>
      <c r="O178" t="s">
        <v>268</v>
      </c>
      <c r="P178" t="s">
        <v>269</v>
      </c>
      <c r="Q178" t="s">
        <v>270</v>
      </c>
      <c r="R178">
        <v>22</v>
      </c>
      <c r="S178" t="s">
        <v>271</v>
      </c>
      <c r="T178">
        <v>33</v>
      </c>
      <c r="U178" t="s">
        <v>237</v>
      </c>
      <c r="V178" t="s">
        <v>272</v>
      </c>
      <c r="W178" t="s">
        <v>210</v>
      </c>
      <c r="X178" t="s">
        <v>273</v>
      </c>
      <c r="Y178" t="s">
        <v>274</v>
      </c>
      <c r="Z178">
        <v>20</v>
      </c>
      <c r="AA178" t="s">
        <v>275</v>
      </c>
      <c r="AB178" t="s">
        <v>276</v>
      </c>
      <c r="AC178" t="s">
        <v>277</v>
      </c>
      <c r="AD178" t="s">
        <v>278</v>
      </c>
      <c r="AE178" t="s">
        <v>279</v>
      </c>
      <c r="AF178" t="s">
        <v>280</v>
      </c>
      <c r="AG178" t="s">
        <v>281</v>
      </c>
      <c r="AH178" t="s">
        <v>282</v>
      </c>
      <c r="AI178" t="s">
        <v>241</v>
      </c>
      <c r="AJ178" t="s">
        <v>216</v>
      </c>
      <c r="AK178" t="s">
        <v>283</v>
      </c>
    </row>
    <row r="179" spans="1:37" x14ac:dyDescent="0.2">
      <c r="A179" t="s">
        <v>284</v>
      </c>
      <c r="B179" t="s">
        <v>285</v>
      </c>
      <c r="C179" t="s">
        <v>286</v>
      </c>
      <c r="D179" t="s">
        <v>287</v>
      </c>
      <c r="E179" t="s">
        <v>288</v>
      </c>
      <c r="F179" t="s">
        <v>210</v>
      </c>
      <c r="G179" t="s">
        <v>289</v>
      </c>
      <c r="H179" t="s">
        <v>290</v>
      </c>
      <c r="I179" t="s">
        <v>235</v>
      </c>
      <c r="J179" t="s">
        <v>291</v>
      </c>
      <c r="K179" t="s">
        <v>292</v>
      </c>
    </row>
    <row r="181" spans="1:37" x14ac:dyDescent="0.2">
      <c r="A181" t="s">
        <v>207</v>
      </c>
    </row>
    <row r="182" spans="1:37" x14ac:dyDescent="0.2">
      <c r="A182" t="s">
        <v>293</v>
      </c>
    </row>
    <row r="183" spans="1:37" x14ac:dyDescent="0.2">
      <c r="A183">
        <v>1</v>
      </c>
      <c r="B183" t="s">
        <v>144</v>
      </c>
      <c r="C183" t="s">
        <v>294</v>
      </c>
    </row>
    <row r="184" spans="1:37" x14ac:dyDescent="0.2">
      <c r="A184" s="1">
        <v>44257</v>
      </c>
      <c r="B184" t="s">
        <v>144</v>
      </c>
      <c r="C184" t="s">
        <v>223</v>
      </c>
    </row>
    <row r="185" spans="1:37" x14ac:dyDescent="0.2">
      <c r="A185">
        <v>2</v>
      </c>
      <c r="B185" t="s">
        <v>144</v>
      </c>
      <c r="C185" t="s">
        <v>216</v>
      </c>
    </row>
    <row r="186" spans="1:37" x14ac:dyDescent="0.2">
      <c r="A186">
        <v>4</v>
      </c>
      <c r="B186" t="s">
        <v>215</v>
      </c>
    </row>
    <row r="187" spans="1:37" x14ac:dyDescent="0.2">
      <c r="A187" s="1">
        <v>44228</v>
      </c>
      <c r="B187" t="s">
        <v>295</v>
      </c>
      <c r="C187" t="s">
        <v>296</v>
      </c>
    </row>
    <row r="188" spans="1:37" x14ac:dyDescent="0.2">
      <c r="A188" s="1">
        <v>44289</v>
      </c>
      <c r="B188" t="s">
        <v>144</v>
      </c>
      <c r="C188" t="s">
        <v>297</v>
      </c>
    </row>
    <row r="189" spans="1:37" x14ac:dyDescent="0.2">
      <c r="A189" s="1">
        <v>44228</v>
      </c>
      <c r="B189" t="s">
        <v>248</v>
      </c>
      <c r="C189" t="s">
        <v>224</v>
      </c>
    </row>
    <row r="190" spans="1:37" x14ac:dyDescent="0.2">
      <c r="A190" s="1">
        <v>44228</v>
      </c>
      <c r="B190" t="s">
        <v>248</v>
      </c>
      <c r="C190" t="s">
        <v>226</v>
      </c>
    </row>
    <row r="192" spans="1:37" x14ac:dyDescent="0.2">
      <c r="A192" t="s">
        <v>298</v>
      </c>
      <c r="B192" t="s">
        <v>299</v>
      </c>
      <c r="C192" t="s">
        <v>300</v>
      </c>
    </row>
    <row r="193" spans="1:9" x14ac:dyDescent="0.2">
      <c r="A193">
        <v>180</v>
      </c>
      <c r="B193" t="s">
        <v>301</v>
      </c>
      <c r="C193" t="s">
        <v>302</v>
      </c>
      <c r="D193" t="s">
        <v>303</v>
      </c>
    </row>
    <row r="194" spans="1:9" x14ac:dyDescent="0.2">
      <c r="A194" t="s">
        <v>304</v>
      </c>
    </row>
    <row r="195" spans="1:9" x14ac:dyDescent="0.2">
      <c r="A195" t="s">
        <v>305</v>
      </c>
      <c r="B195" t="s">
        <v>5</v>
      </c>
      <c r="C195" t="s">
        <v>12</v>
      </c>
    </row>
    <row r="196" spans="1:9" x14ac:dyDescent="0.2">
      <c r="A196">
        <v>70</v>
      </c>
      <c r="B196" t="s">
        <v>5</v>
      </c>
      <c r="C196" t="s">
        <v>7</v>
      </c>
    </row>
    <row r="197" spans="1:9" x14ac:dyDescent="0.2">
      <c r="A197">
        <v>140</v>
      </c>
      <c r="B197" t="s">
        <v>5</v>
      </c>
      <c r="C197" t="s">
        <v>6</v>
      </c>
    </row>
    <row r="198" spans="1:9" x14ac:dyDescent="0.2">
      <c r="A198">
        <v>2</v>
      </c>
      <c r="B198" t="s">
        <v>70</v>
      </c>
    </row>
    <row r="199" spans="1:9" x14ac:dyDescent="0.2">
      <c r="A199" t="s">
        <v>10</v>
      </c>
    </row>
    <row r="201" spans="1:9" x14ac:dyDescent="0.2">
      <c r="A201" t="s">
        <v>306</v>
      </c>
      <c r="B201" t="s">
        <v>307</v>
      </c>
      <c r="C201" t="s">
        <v>308</v>
      </c>
      <c r="D201" t="s">
        <v>309</v>
      </c>
      <c r="E201" t="s">
        <v>310</v>
      </c>
      <c r="F201" t="s">
        <v>64</v>
      </c>
      <c r="G201" t="s">
        <v>83</v>
      </c>
      <c r="H201" t="s">
        <v>311</v>
      </c>
      <c r="I201" t="s">
        <v>142</v>
      </c>
    </row>
    <row r="202" spans="1:9" x14ac:dyDescent="0.2">
      <c r="A202" t="s">
        <v>312</v>
      </c>
      <c r="B202" t="s">
        <v>235</v>
      </c>
      <c r="C202" t="s">
        <v>313</v>
      </c>
      <c r="D202" t="s">
        <v>314</v>
      </c>
      <c r="E202" t="s">
        <v>315</v>
      </c>
    </row>
    <row r="203" spans="1:9" x14ac:dyDescent="0.2">
      <c r="A203">
        <v>2</v>
      </c>
      <c r="B203" t="s">
        <v>316</v>
      </c>
    </row>
    <row r="204" spans="1:9" x14ac:dyDescent="0.2">
      <c r="A204">
        <v>2</v>
      </c>
      <c r="B204" t="s">
        <v>317</v>
      </c>
    </row>
    <row r="205" spans="1:9" x14ac:dyDescent="0.2">
      <c r="A205">
        <v>2</v>
      </c>
      <c r="B205" t="s">
        <v>318</v>
      </c>
    </row>
    <row r="206" spans="1:9" x14ac:dyDescent="0.2">
      <c r="A206">
        <v>2</v>
      </c>
      <c r="B206" t="s">
        <v>144</v>
      </c>
      <c r="C206" t="s">
        <v>244</v>
      </c>
    </row>
    <row r="207" spans="1:9" x14ac:dyDescent="0.2">
      <c r="A207">
        <v>2</v>
      </c>
      <c r="B207" t="s">
        <v>144</v>
      </c>
      <c r="C207" t="s">
        <v>223</v>
      </c>
    </row>
    <row r="208" spans="1:9" x14ac:dyDescent="0.2">
      <c r="A208" t="s">
        <v>14</v>
      </c>
    </row>
    <row r="209" spans="1:14" x14ac:dyDescent="0.2">
      <c r="A209">
        <v>2</v>
      </c>
      <c r="B209" t="s">
        <v>215</v>
      </c>
    </row>
    <row r="210" spans="1:14" x14ac:dyDescent="0.2">
      <c r="A210" t="s">
        <v>319</v>
      </c>
      <c r="B210" t="s">
        <v>320</v>
      </c>
      <c r="C210" t="s">
        <v>235</v>
      </c>
      <c r="D210" t="s">
        <v>321</v>
      </c>
    </row>
    <row r="211" spans="1:14" x14ac:dyDescent="0.2">
      <c r="A211" t="s">
        <v>144</v>
      </c>
      <c r="B211" t="s">
        <v>322</v>
      </c>
    </row>
    <row r="212" spans="1:14" x14ac:dyDescent="0.2">
      <c r="A212">
        <v>3</v>
      </c>
      <c r="B212" t="s">
        <v>323</v>
      </c>
      <c r="C212" t="s">
        <v>324</v>
      </c>
      <c r="D212" t="s">
        <v>5</v>
      </c>
      <c r="E212" t="s">
        <v>325</v>
      </c>
      <c r="F212" t="s">
        <v>326</v>
      </c>
    </row>
    <row r="213" spans="1:14" x14ac:dyDescent="0.2">
      <c r="A213">
        <v>1</v>
      </c>
      <c r="B213" s="1">
        <v>44228</v>
      </c>
      <c r="C213" t="s">
        <v>221</v>
      </c>
      <c r="D213">
        <v>2</v>
      </c>
      <c r="E213" t="s">
        <v>144</v>
      </c>
      <c r="F213" t="s">
        <v>223</v>
      </c>
    </row>
    <row r="214" spans="1:14" x14ac:dyDescent="0.2">
      <c r="A214">
        <v>4</v>
      </c>
      <c r="B214" t="s">
        <v>215</v>
      </c>
      <c r="C214" t="s">
        <v>134</v>
      </c>
      <c r="D214" t="s">
        <v>327</v>
      </c>
      <c r="E214" t="s">
        <v>235</v>
      </c>
      <c r="F214" t="s">
        <v>328</v>
      </c>
      <c r="G214" t="s">
        <v>329</v>
      </c>
      <c r="H214" t="s">
        <v>287</v>
      </c>
      <c r="I214" t="s">
        <v>330</v>
      </c>
      <c r="J214" t="s">
        <v>331</v>
      </c>
      <c r="K214" t="s">
        <v>332</v>
      </c>
      <c r="L214" t="s">
        <v>221</v>
      </c>
      <c r="M214" t="s">
        <v>291</v>
      </c>
      <c r="N214" t="s">
        <v>333</v>
      </c>
    </row>
    <row r="215" spans="1:14" x14ac:dyDescent="0.2">
      <c r="A215" t="s">
        <v>334</v>
      </c>
    </row>
    <row r="216" spans="1:14" x14ac:dyDescent="0.2">
      <c r="A216" s="1">
        <v>44228</v>
      </c>
      <c r="B216" t="s">
        <v>144</v>
      </c>
      <c r="C216" t="s">
        <v>335</v>
      </c>
    </row>
    <row r="218" spans="1:14" x14ac:dyDescent="0.2">
      <c r="A218" t="s">
        <v>336</v>
      </c>
      <c r="B218" t="s">
        <v>263</v>
      </c>
      <c r="C218" t="s">
        <v>337</v>
      </c>
      <c r="D218" t="s">
        <v>338</v>
      </c>
      <c r="E218" t="s">
        <v>339</v>
      </c>
      <c r="F218" t="s">
        <v>340</v>
      </c>
      <c r="G218" t="s">
        <v>341</v>
      </c>
      <c r="H218" t="s">
        <v>223</v>
      </c>
      <c r="I218" t="s">
        <v>342</v>
      </c>
      <c r="J218" t="s">
        <v>343</v>
      </c>
      <c r="K218" t="s">
        <v>344</v>
      </c>
      <c r="L218" t="s">
        <v>345</v>
      </c>
    </row>
    <row r="219" spans="1:14" x14ac:dyDescent="0.2">
      <c r="A219" t="s">
        <v>346</v>
      </c>
      <c r="B219" t="s">
        <v>347</v>
      </c>
      <c r="C219" t="s">
        <v>241</v>
      </c>
      <c r="D219" t="s">
        <v>242</v>
      </c>
      <c r="E219" t="s">
        <v>348</v>
      </c>
      <c r="F219" t="s">
        <v>349</v>
      </c>
      <c r="G219" t="s">
        <v>235</v>
      </c>
      <c r="H219" t="s">
        <v>268</v>
      </c>
      <c r="I219" t="s">
        <v>350</v>
      </c>
      <c r="J219" t="s">
        <v>351</v>
      </c>
      <c r="K219" t="s">
        <v>352</v>
      </c>
    </row>
    <row r="220" spans="1:14" x14ac:dyDescent="0.2">
      <c r="A220" t="s">
        <v>353</v>
      </c>
      <c r="B220" t="s">
        <v>354</v>
      </c>
      <c r="C220" t="s">
        <v>355</v>
      </c>
      <c r="D220" t="s">
        <v>210</v>
      </c>
      <c r="E220" t="s">
        <v>263</v>
      </c>
      <c r="F220" t="s">
        <v>356</v>
      </c>
      <c r="G220" t="s">
        <v>266</v>
      </c>
      <c r="H220" t="s">
        <v>357</v>
      </c>
      <c r="I220" t="s">
        <v>358</v>
      </c>
      <c r="J220" t="s">
        <v>221</v>
      </c>
      <c r="K220" t="s">
        <v>291</v>
      </c>
      <c r="L220" t="s">
        <v>359</v>
      </c>
    </row>
    <row r="221" spans="1:14" x14ac:dyDescent="0.2">
      <c r="A221" s="1">
        <v>44228</v>
      </c>
      <c r="B221" t="s">
        <v>221</v>
      </c>
      <c r="C221">
        <v>1</v>
      </c>
      <c r="D221" t="s">
        <v>237</v>
      </c>
      <c r="E221" t="s">
        <v>235</v>
      </c>
      <c r="F221" t="s">
        <v>360</v>
      </c>
    </row>
    <row r="222" spans="1:14" x14ac:dyDescent="0.2">
      <c r="A222" t="s">
        <v>361</v>
      </c>
      <c r="B222" t="s">
        <v>241</v>
      </c>
      <c r="C222" t="s">
        <v>362</v>
      </c>
      <c r="D222" t="s">
        <v>363</v>
      </c>
      <c r="E222" t="s">
        <v>364</v>
      </c>
      <c r="F222" t="s">
        <v>365</v>
      </c>
    </row>
    <row r="224" spans="1:14" x14ac:dyDescent="0.2">
      <c r="A224" t="s">
        <v>366</v>
      </c>
      <c r="B224" t="s">
        <v>367</v>
      </c>
      <c r="C224" t="s">
        <v>368</v>
      </c>
    </row>
    <row r="225" spans="1:4" x14ac:dyDescent="0.2">
      <c r="A225" t="s">
        <v>369</v>
      </c>
    </row>
    <row r="226" spans="1:4" x14ac:dyDescent="0.2">
      <c r="A226">
        <v>200</v>
      </c>
      <c r="B226" t="s">
        <v>5</v>
      </c>
      <c r="C226" t="s">
        <v>370</v>
      </c>
    </row>
    <row r="227" spans="1:4" x14ac:dyDescent="0.2">
      <c r="A227" s="1">
        <v>44289</v>
      </c>
      <c r="B227" t="s">
        <v>144</v>
      </c>
      <c r="C227" t="s">
        <v>371</v>
      </c>
      <c r="D227" t="s">
        <v>7</v>
      </c>
    </row>
    <row r="228" spans="1:4" x14ac:dyDescent="0.2">
      <c r="A228" s="1">
        <v>44289</v>
      </c>
      <c r="B228" t="s">
        <v>144</v>
      </c>
      <c r="C228" t="s">
        <v>372</v>
      </c>
      <c r="D228" t="s">
        <v>7</v>
      </c>
    </row>
    <row r="229" spans="1:4" x14ac:dyDescent="0.2">
      <c r="A229">
        <v>2</v>
      </c>
      <c r="B229" t="s">
        <v>34</v>
      </c>
    </row>
    <row r="230" spans="1:4" x14ac:dyDescent="0.2">
      <c r="A230">
        <v>2</v>
      </c>
      <c r="B230" t="s">
        <v>13</v>
      </c>
      <c r="C230" t="s">
        <v>185</v>
      </c>
    </row>
    <row r="231" spans="1:4" x14ac:dyDescent="0.2">
      <c r="A231">
        <v>2</v>
      </c>
      <c r="B231" s="1">
        <v>44287</v>
      </c>
      <c r="C231" t="s">
        <v>144</v>
      </c>
      <c r="D231" t="s">
        <v>12</v>
      </c>
    </row>
    <row r="232" spans="1:4" x14ac:dyDescent="0.2">
      <c r="A232" s="1">
        <v>44228</v>
      </c>
      <c r="B232" t="s">
        <v>13</v>
      </c>
      <c r="C232" t="s">
        <v>373</v>
      </c>
    </row>
    <row r="233" spans="1:4" x14ac:dyDescent="0.2">
      <c r="A233">
        <v>1</v>
      </c>
      <c r="B233" t="s">
        <v>13</v>
      </c>
      <c r="C233" t="s">
        <v>18</v>
      </c>
    </row>
    <row r="234" spans="1:4" x14ac:dyDescent="0.2">
      <c r="A234">
        <v>200</v>
      </c>
      <c r="B234" t="s">
        <v>5</v>
      </c>
      <c r="C234" t="s">
        <v>374</v>
      </c>
    </row>
    <row r="235" spans="1:4" x14ac:dyDescent="0.2">
      <c r="A235">
        <v>1</v>
      </c>
      <c r="B235" t="s">
        <v>144</v>
      </c>
      <c r="C235" t="s">
        <v>375</v>
      </c>
    </row>
    <row r="237" spans="1:4" x14ac:dyDescent="0.2">
      <c r="A237" t="s">
        <v>376</v>
      </c>
    </row>
    <row r="238" spans="1:4" x14ac:dyDescent="0.2">
      <c r="A238" t="s">
        <v>377</v>
      </c>
    </row>
    <row r="239" spans="1:4" x14ac:dyDescent="0.2">
      <c r="A239">
        <v>750</v>
      </c>
      <c r="B239" t="s">
        <v>191</v>
      </c>
      <c r="C239" t="s">
        <v>12</v>
      </c>
    </row>
    <row r="240" spans="1:4" x14ac:dyDescent="0.2">
      <c r="A240">
        <v>40</v>
      </c>
      <c r="B240" t="s">
        <v>191</v>
      </c>
      <c r="C240" t="s">
        <v>378</v>
      </c>
    </row>
    <row r="241" spans="1:8" x14ac:dyDescent="0.2">
      <c r="A241">
        <v>500</v>
      </c>
      <c r="B241" t="s">
        <v>191</v>
      </c>
      <c r="C241" t="s">
        <v>379</v>
      </c>
      <c r="D241" t="s">
        <v>57</v>
      </c>
    </row>
    <row r="242" spans="1:8" x14ac:dyDescent="0.2">
      <c r="A242">
        <v>2</v>
      </c>
      <c r="B242" t="s">
        <v>380</v>
      </c>
      <c r="C242" t="s">
        <v>7</v>
      </c>
    </row>
    <row r="243" spans="1:8" x14ac:dyDescent="0.2">
      <c r="A243">
        <v>160</v>
      </c>
      <c r="B243" t="s">
        <v>381</v>
      </c>
      <c r="C243" t="s">
        <v>382</v>
      </c>
    </row>
    <row r="244" spans="1:8" x14ac:dyDescent="0.2">
      <c r="A244">
        <v>3</v>
      </c>
      <c r="B244" t="s">
        <v>380</v>
      </c>
      <c r="C244" t="s">
        <v>18</v>
      </c>
    </row>
    <row r="245" spans="1:8" x14ac:dyDescent="0.2">
      <c r="A245" t="s">
        <v>383</v>
      </c>
      <c r="B245" t="s">
        <v>384</v>
      </c>
      <c r="C245" t="s">
        <v>235</v>
      </c>
      <c r="D245" t="s">
        <v>385</v>
      </c>
      <c r="E245" t="s">
        <v>386</v>
      </c>
    </row>
    <row r="246" spans="1:8" x14ac:dyDescent="0.2">
      <c r="A246">
        <v>1</v>
      </c>
      <c r="B246" t="s">
        <v>73</v>
      </c>
      <c r="C246" t="s">
        <v>229</v>
      </c>
      <c r="D246" t="s">
        <v>387</v>
      </c>
      <c r="E246" t="s">
        <v>388</v>
      </c>
      <c r="F246" t="s">
        <v>223</v>
      </c>
    </row>
    <row r="247" spans="1:8" x14ac:dyDescent="0.2">
      <c r="A247">
        <v>1</v>
      </c>
      <c r="B247" t="s">
        <v>248</v>
      </c>
      <c r="C247" t="s">
        <v>249</v>
      </c>
      <c r="D247" t="s">
        <v>250</v>
      </c>
    </row>
    <row r="248" spans="1:8" x14ac:dyDescent="0.2">
      <c r="A248" t="s">
        <v>73</v>
      </c>
      <c r="B248" t="s">
        <v>248</v>
      </c>
      <c r="C248" t="s">
        <v>389</v>
      </c>
    </row>
    <row r="249" spans="1:8" x14ac:dyDescent="0.2">
      <c r="A249" t="s">
        <v>73</v>
      </c>
      <c r="B249" t="s">
        <v>248</v>
      </c>
      <c r="C249" t="s">
        <v>226</v>
      </c>
    </row>
    <row r="250" spans="1:8" x14ac:dyDescent="0.2">
      <c r="A250" t="s">
        <v>73</v>
      </c>
      <c r="B250" t="s">
        <v>229</v>
      </c>
      <c r="C250" t="s">
        <v>390</v>
      </c>
      <c r="D250" t="s">
        <v>388</v>
      </c>
      <c r="E250" t="s">
        <v>391</v>
      </c>
      <c r="F250" t="s">
        <v>392</v>
      </c>
    </row>
    <row r="251" spans="1:8" x14ac:dyDescent="0.2">
      <c r="A251" t="s">
        <v>73</v>
      </c>
      <c r="B251" t="s">
        <v>229</v>
      </c>
      <c r="C251" t="s">
        <v>393</v>
      </c>
      <c r="D251" t="s">
        <v>388</v>
      </c>
      <c r="E251" t="s">
        <v>206</v>
      </c>
    </row>
    <row r="252" spans="1:8" x14ac:dyDescent="0.2">
      <c r="A252" t="s">
        <v>73</v>
      </c>
      <c r="B252" t="s">
        <v>229</v>
      </c>
      <c r="C252" t="s">
        <v>394</v>
      </c>
      <c r="D252" t="s">
        <v>388</v>
      </c>
      <c r="E252" t="s">
        <v>395</v>
      </c>
      <c r="F252" t="s">
        <v>235</v>
      </c>
      <c r="G252" t="s">
        <v>386</v>
      </c>
      <c r="H252" t="s">
        <v>396</v>
      </c>
    </row>
    <row r="254" spans="1:8" x14ac:dyDescent="0.2">
      <c r="A254" t="s">
        <v>73</v>
      </c>
      <c r="B254" t="s">
        <v>229</v>
      </c>
      <c r="C254" t="s">
        <v>397</v>
      </c>
      <c r="D254" t="s">
        <v>388</v>
      </c>
      <c r="E254" t="s">
        <v>200</v>
      </c>
      <c r="F254" t="s">
        <v>221</v>
      </c>
      <c r="G254" t="s">
        <v>398</v>
      </c>
      <c r="H254" t="s">
        <v>399</v>
      </c>
    </row>
    <row r="255" spans="1:8" x14ac:dyDescent="0.2">
      <c r="A255" t="s">
        <v>73</v>
      </c>
      <c r="B255" t="s">
        <v>229</v>
      </c>
      <c r="C255" t="s">
        <v>397</v>
      </c>
      <c r="D255" t="s">
        <v>388</v>
      </c>
      <c r="E255" t="s">
        <v>244</v>
      </c>
      <c r="F255" t="s">
        <v>400</v>
      </c>
    </row>
    <row r="256" spans="1:8" x14ac:dyDescent="0.2">
      <c r="A256" t="s">
        <v>73</v>
      </c>
      <c r="B256" t="s">
        <v>229</v>
      </c>
      <c r="C256" t="s">
        <v>397</v>
      </c>
      <c r="D256" t="s">
        <v>388</v>
      </c>
      <c r="E256" t="s">
        <v>244</v>
      </c>
      <c r="F256" t="s">
        <v>401</v>
      </c>
    </row>
    <row r="257" spans="1:21" x14ac:dyDescent="0.2">
      <c r="A257">
        <v>1</v>
      </c>
      <c r="B257" t="s">
        <v>402</v>
      </c>
    </row>
    <row r="258" spans="1:21" x14ac:dyDescent="0.2">
      <c r="A258">
        <v>1</v>
      </c>
      <c r="B258" t="s">
        <v>248</v>
      </c>
      <c r="C258" t="s">
        <v>246</v>
      </c>
    </row>
    <row r="260" spans="1:21" x14ac:dyDescent="0.2">
      <c r="A260" t="s">
        <v>403</v>
      </c>
    </row>
    <row r="261" spans="1:21" x14ac:dyDescent="0.2">
      <c r="A261" t="s">
        <v>404</v>
      </c>
      <c r="B261" t="s">
        <v>289</v>
      </c>
      <c r="C261" t="s">
        <v>405</v>
      </c>
      <c r="D261" t="s">
        <v>406</v>
      </c>
    </row>
    <row r="262" spans="1:21" x14ac:dyDescent="0.2">
      <c r="A262" t="s">
        <v>407</v>
      </c>
      <c r="B262" t="s">
        <v>291</v>
      </c>
      <c r="C262" t="s">
        <v>408</v>
      </c>
      <c r="D262" t="s">
        <v>249</v>
      </c>
      <c r="E262" t="s">
        <v>409</v>
      </c>
      <c r="F262" t="s">
        <v>389</v>
      </c>
      <c r="G262" t="s">
        <v>266</v>
      </c>
      <c r="H262" t="s">
        <v>410</v>
      </c>
      <c r="I262" t="s">
        <v>411</v>
      </c>
      <c r="J262" t="s">
        <v>291</v>
      </c>
      <c r="K262" t="s">
        <v>412</v>
      </c>
      <c r="L262" t="s">
        <v>413</v>
      </c>
      <c r="M262" t="s">
        <v>395</v>
      </c>
      <c r="N262" t="s">
        <v>266</v>
      </c>
      <c r="O262" t="s">
        <v>414</v>
      </c>
      <c r="P262" t="s">
        <v>415</v>
      </c>
    </row>
    <row r="263" spans="1:21" x14ac:dyDescent="0.2">
      <c r="A263" t="s">
        <v>416</v>
      </c>
      <c r="B263" t="s">
        <v>291</v>
      </c>
      <c r="C263" t="s">
        <v>200</v>
      </c>
      <c r="D263" t="s">
        <v>417</v>
      </c>
      <c r="E263" t="s">
        <v>418</v>
      </c>
      <c r="F263" t="s">
        <v>287</v>
      </c>
      <c r="G263" t="s">
        <v>419</v>
      </c>
      <c r="H263" t="s">
        <v>420</v>
      </c>
      <c r="I263" t="s">
        <v>330</v>
      </c>
      <c r="J263" t="s">
        <v>421</v>
      </c>
      <c r="K263" t="s">
        <v>422</v>
      </c>
      <c r="L263" t="s">
        <v>423</v>
      </c>
    </row>
    <row r="264" spans="1:21" x14ac:dyDescent="0.2">
      <c r="A264" t="s">
        <v>424</v>
      </c>
      <c r="B264" t="s">
        <v>289</v>
      </c>
      <c r="C264" t="s">
        <v>425</v>
      </c>
      <c r="D264" t="s">
        <v>291</v>
      </c>
      <c r="E264" t="s">
        <v>246</v>
      </c>
      <c r="F264" t="s">
        <v>426</v>
      </c>
      <c r="G264" t="s">
        <v>427</v>
      </c>
    </row>
    <row r="265" spans="1:21" x14ac:dyDescent="0.2">
      <c r="A265" t="s">
        <v>411</v>
      </c>
      <c r="B265" t="s">
        <v>287</v>
      </c>
      <c r="C265" t="s">
        <v>428</v>
      </c>
      <c r="D265" t="s">
        <v>429</v>
      </c>
      <c r="E265" t="s">
        <v>430</v>
      </c>
      <c r="F265" t="s">
        <v>264</v>
      </c>
      <c r="G265" t="s">
        <v>235</v>
      </c>
      <c r="H265" t="s">
        <v>431</v>
      </c>
      <c r="I265" t="s">
        <v>432</v>
      </c>
      <c r="J265" t="s">
        <v>433</v>
      </c>
      <c r="K265" t="s">
        <v>434</v>
      </c>
    </row>
    <row r="266" spans="1:21" x14ac:dyDescent="0.2">
      <c r="A266" t="s">
        <v>435</v>
      </c>
      <c r="B266" t="s">
        <v>291</v>
      </c>
      <c r="C266" t="s">
        <v>436</v>
      </c>
      <c r="D266" t="s">
        <v>235</v>
      </c>
      <c r="E266" t="s">
        <v>221</v>
      </c>
      <c r="F266" t="s">
        <v>437</v>
      </c>
      <c r="G266" t="s">
        <v>210</v>
      </c>
      <c r="H266" t="s">
        <v>438</v>
      </c>
      <c r="I266" t="s">
        <v>439</v>
      </c>
      <c r="J266" t="s">
        <v>440</v>
      </c>
      <c r="K266" t="s">
        <v>441</v>
      </c>
      <c r="L266" t="s">
        <v>442</v>
      </c>
      <c r="M266" t="s">
        <v>443</v>
      </c>
      <c r="N266" t="s">
        <v>444</v>
      </c>
      <c r="O266" t="s">
        <v>445</v>
      </c>
    </row>
    <row r="267" spans="1:21" x14ac:dyDescent="0.2">
      <c r="A267" t="s">
        <v>446</v>
      </c>
      <c r="B267" t="s">
        <v>441</v>
      </c>
      <c r="C267" t="s">
        <v>447</v>
      </c>
      <c r="D267">
        <v>12</v>
      </c>
      <c r="E267" t="s">
        <v>448</v>
      </c>
      <c r="F267" t="s">
        <v>420</v>
      </c>
      <c r="G267" t="s">
        <v>330</v>
      </c>
      <c r="H267" t="s">
        <v>449</v>
      </c>
      <c r="I267" t="s">
        <v>368</v>
      </c>
      <c r="J267" t="s">
        <v>450</v>
      </c>
      <c r="K267" t="s">
        <v>451</v>
      </c>
    </row>
    <row r="268" spans="1:21" x14ac:dyDescent="0.2">
      <c r="A268" t="s">
        <v>452</v>
      </c>
      <c r="B268" t="s">
        <v>221</v>
      </c>
      <c r="C268" t="s">
        <v>263</v>
      </c>
      <c r="D268" t="s">
        <v>453</v>
      </c>
      <c r="E268" t="s">
        <v>266</v>
      </c>
      <c r="F268" t="s">
        <v>454</v>
      </c>
      <c r="G268" t="s">
        <v>455</v>
      </c>
      <c r="H268" t="s">
        <v>415</v>
      </c>
      <c r="I268" t="s">
        <v>456</v>
      </c>
      <c r="J268" t="s">
        <v>210</v>
      </c>
      <c r="K268" t="s">
        <v>263</v>
      </c>
      <c r="L268" t="s">
        <v>196</v>
      </c>
      <c r="M268" t="s">
        <v>457</v>
      </c>
    </row>
    <row r="270" spans="1:21" x14ac:dyDescent="0.2">
      <c r="A270" t="s">
        <v>458</v>
      </c>
    </row>
    <row r="271" spans="1:21" x14ac:dyDescent="0.2">
      <c r="A271" t="s">
        <v>280</v>
      </c>
      <c r="B271" t="s">
        <v>459</v>
      </c>
      <c r="C271" t="s">
        <v>460</v>
      </c>
      <c r="D271" t="s">
        <v>461</v>
      </c>
      <c r="E271" t="s">
        <v>462</v>
      </c>
      <c r="F271" t="s">
        <v>368</v>
      </c>
      <c r="G271" t="s">
        <v>241</v>
      </c>
      <c r="H271" t="s">
        <v>412</v>
      </c>
      <c r="I271" t="s">
        <v>463</v>
      </c>
      <c r="J271" t="s">
        <v>289</v>
      </c>
      <c r="K271" t="s">
        <v>413</v>
      </c>
      <c r="L271" t="s">
        <v>395</v>
      </c>
      <c r="M271" t="s">
        <v>266</v>
      </c>
      <c r="N271" t="s">
        <v>391</v>
      </c>
      <c r="O271" t="s">
        <v>392</v>
      </c>
      <c r="P271" t="s">
        <v>441</v>
      </c>
      <c r="Q271">
        <v>125</v>
      </c>
      <c r="R271" t="s">
        <v>191</v>
      </c>
      <c r="S271" t="s">
        <v>235</v>
      </c>
      <c r="T271" t="s">
        <v>391</v>
      </c>
      <c r="U271" t="s">
        <v>464</v>
      </c>
    </row>
    <row r="272" spans="1:21" x14ac:dyDescent="0.2">
      <c r="A272" t="s">
        <v>465</v>
      </c>
      <c r="B272" t="s">
        <v>466</v>
      </c>
    </row>
    <row r="273" spans="1:18" x14ac:dyDescent="0.2">
      <c r="A273" t="s">
        <v>467</v>
      </c>
    </row>
    <row r="274" spans="1:18" x14ac:dyDescent="0.2">
      <c r="A274">
        <v>1</v>
      </c>
      <c r="B274" t="s">
        <v>36</v>
      </c>
      <c r="C274" t="s">
        <v>468</v>
      </c>
      <c r="D274" t="s">
        <v>469</v>
      </c>
      <c r="E274" t="s">
        <v>210</v>
      </c>
      <c r="F274" t="s">
        <v>470</v>
      </c>
      <c r="G274" t="s">
        <v>266</v>
      </c>
      <c r="H274" t="s">
        <v>471</v>
      </c>
      <c r="I274" t="s">
        <v>420</v>
      </c>
      <c r="J274" t="s">
        <v>472</v>
      </c>
      <c r="K274" t="s">
        <v>473</v>
      </c>
      <c r="L274" t="s">
        <v>474</v>
      </c>
    </row>
    <row r="276" spans="1:18" x14ac:dyDescent="0.2">
      <c r="A276">
        <v>100</v>
      </c>
      <c r="B276" t="s">
        <v>191</v>
      </c>
      <c r="C276" t="s">
        <v>475</v>
      </c>
      <c r="D276" t="s">
        <v>476</v>
      </c>
      <c r="E276" t="s">
        <v>210</v>
      </c>
      <c r="F276" t="s">
        <v>477</v>
      </c>
      <c r="G276" t="s">
        <v>478</v>
      </c>
    </row>
    <row r="277" spans="1:18" x14ac:dyDescent="0.2">
      <c r="A277">
        <v>300</v>
      </c>
      <c r="B277" t="s">
        <v>191</v>
      </c>
      <c r="C277" t="s">
        <v>479</v>
      </c>
      <c r="D277" t="s">
        <v>235</v>
      </c>
      <c r="E277" t="s">
        <v>480</v>
      </c>
    </row>
    <row r="278" spans="1:18" x14ac:dyDescent="0.2">
      <c r="A278" t="s">
        <v>73</v>
      </c>
      <c r="B278" t="s">
        <v>229</v>
      </c>
      <c r="C278" t="s">
        <v>242</v>
      </c>
    </row>
    <row r="279" spans="1:18" x14ac:dyDescent="0.2">
      <c r="A279">
        <v>1</v>
      </c>
      <c r="B279" t="s">
        <v>217</v>
      </c>
      <c r="C279" t="s">
        <v>481</v>
      </c>
      <c r="D279" t="s">
        <v>482</v>
      </c>
      <c r="E279" t="s">
        <v>483</v>
      </c>
      <c r="F279" t="s">
        <v>484</v>
      </c>
    </row>
    <row r="280" spans="1:18" x14ac:dyDescent="0.2">
      <c r="A280">
        <v>1</v>
      </c>
      <c r="B280" t="s">
        <v>229</v>
      </c>
      <c r="C280" t="s">
        <v>216</v>
      </c>
    </row>
    <row r="281" spans="1:18" x14ac:dyDescent="0.2">
      <c r="A281" t="s">
        <v>73</v>
      </c>
      <c r="B281" t="s">
        <v>229</v>
      </c>
      <c r="C281" t="s">
        <v>485</v>
      </c>
    </row>
    <row r="282" spans="1:18" x14ac:dyDescent="0.2">
      <c r="A282">
        <v>1</v>
      </c>
      <c r="B282" t="s">
        <v>217</v>
      </c>
      <c r="C282" t="s">
        <v>486</v>
      </c>
    </row>
    <row r="283" spans="1:18" x14ac:dyDescent="0.2">
      <c r="A283">
        <v>2</v>
      </c>
      <c r="B283" t="s">
        <v>217</v>
      </c>
      <c r="C283" t="s">
        <v>487</v>
      </c>
      <c r="D283" t="s">
        <v>488</v>
      </c>
    </row>
    <row r="284" spans="1:18" x14ac:dyDescent="0.2">
      <c r="A284">
        <v>1</v>
      </c>
      <c r="B284" t="s">
        <v>217</v>
      </c>
      <c r="C284" t="s">
        <v>226</v>
      </c>
    </row>
    <row r="285" spans="1:18" x14ac:dyDescent="0.2">
      <c r="A285" t="s">
        <v>73</v>
      </c>
      <c r="B285" t="s">
        <v>217</v>
      </c>
      <c r="C285" t="s">
        <v>489</v>
      </c>
      <c r="D285" t="s">
        <v>490</v>
      </c>
    </row>
    <row r="286" spans="1:18" x14ac:dyDescent="0.2">
      <c r="A286" t="s">
        <v>286</v>
      </c>
      <c r="B286" t="s">
        <v>210</v>
      </c>
      <c r="C286" t="s">
        <v>491</v>
      </c>
    </row>
    <row r="287" spans="1:18" x14ac:dyDescent="0.2">
      <c r="A287" t="s">
        <v>492</v>
      </c>
      <c r="B287" t="s">
        <v>493</v>
      </c>
      <c r="C287" t="s">
        <v>449</v>
      </c>
      <c r="D287" t="s">
        <v>494</v>
      </c>
      <c r="E287" t="s">
        <v>414</v>
      </c>
      <c r="F287" t="s">
        <v>266</v>
      </c>
      <c r="G287" t="s">
        <v>495</v>
      </c>
      <c r="H287" t="s">
        <v>496</v>
      </c>
      <c r="I287" t="s">
        <v>289</v>
      </c>
      <c r="J287" t="s">
        <v>497</v>
      </c>
      <c r="K287" t="s">
        <v>498</v>
      </c>
      <c r="L287" t="s">
        <v>468</v>
      </c>
      <c r="M287" t="s">
        <v>499</v>
      </c>
      <c r="N287" t="s">
        <v>472</v>
      </c>
      <c r="O287" t="s">
        <v>500</v>
      </c>
      <c r="P287" t="s">
        <v>441</v>
      </c>
      <c r="Q287" t="s">
        <v>291</v>
      </c>
      <c r="R287" t="s">
        <v>501</v>
      </c>
    </row>
    <row r="289" spans="1:5" x14ac:dyDescent="0.2">
      <c r="A289" t="s">
        <v>502</v>
      </c>
      <c r="B289" t="s">
        <v>235</v>
      </c>
      <c r="C289" t="s">
        <v>363</v>
      </c>
    </row>
    <row r="290" spans="1:5" x14ac:dyDescent="0.2">
      <c r="A290">
        <v>2</v>
      </c>
      <c r="B290" t="s">
        <v>204</v>
      </c>
      <c r="C290" t="s">
        <v>235</v>
      </c>
      <c r="D290" t="s">
        <v>223</v>
      </c>
    </row>
    <row r="291" spans="1:5" x14ac:dyDescent="0.2">
      <c r="A291">
        <v>2</v>
      </c>
      <c r="B291" t="s">
        <v>204</v>
      </c>
      <c r="C291" t="s">
        <v>503</v>
      </c>
    </row>
    <row r="292" spans="1:5" x14ac:dyDescent="0.2">
      <c r="A292">
        <v>1</v>
      </c>
      <c r="B292" t="s">
        <v>144</v>
      </c>
      <c r="C292" t="s">
        <v>216</v>
      </c>
    </row>
    <row r="293" spans="1:5" x14ac:dyDescent="0.2">
      <c r="A293" s="1">
        <v>44228</v>
      </c>
      <c r="B293" t="s">
        <v>144</v>
      </c>
      <c r="C293" t="s">
        <v>504</v>
      </c>
    </row>
    <row r="294" spans="1:5" x14ac:dyDescent="0.2">
      <c r="A294">
        <v>1</v>
      </c>
      <c r="B294" s="1">
        <v>44228</v>
      </c>
      <c r="C294" t="s">
        <v>144</v>
      </c>
      <c r="D294" t="s">
        <v>362</v>
      </c>
      <c r="E294" t="s">
        <v>363</v>
      </c>
    </row>
    <row r="296" spans="1:5" x14ac:dyDescent="0.2">
      <c r="A296" t="s">
        <v>502</v>
      </c>
      <c r="B296" t="s">
        <v>505</v>
      </c>
    </row>
    <row r="297" spans="1:5" x14ac:dyDescent="0.2">
      <c r="A297">
        <v>1</v>
      </c>
      <c r="B297" t="s">
        <v>402</v>
      </c>
    </row>
    <row r="298" spans="1:5" x14ac:dyDescent="0.2">
      <c r="A298">
        <v>35</v>
      </c>
      <c r="B298" t="s">
        <v>191</v>
      </c>
      <c r="C298" t="s">
        <v>506</v>
      </c>
      <c r="D298" t="s">
        <v>235</v>
      </c>
      <c r="E298" t="s">
        <v>507</v>
      </c>
    </row>
    <row r="299" spans="1:5" x14ac:dyDescent="0.2">
      <c r="A299">
        <v>100</v>
      </c>
      <c r="B299" t="s">
        <v>191</v>
      </c>
      <c r="C299" t="s">
        <v>244</v>
      </c>
    </row>
    <row r="300" spans="1:5" x14ac:dyDescent="0.2">
      <c r="A300">
        <v>500</v>
      </c>
      <c r="B300" t="s">
        <v>508</v>
      </c>
      <c r="C300" t="s">
        <v>197</v>
      </c>
      <c r="D300" t="s">
        <v>509</v>
      </c>
    </row>
    <row r="301" spans="1:5" x14ac:dyDescent="0.2">
      <c r="A301">
        <v>1</v>
      </c>
      <c r="B301" t="s">
        <v>248</v>
      </c>
      <c r="C301" t="s">
        <v>246</v>
      </c>
    </row>
    <row r="302" spans="1:5" x14ac:dyDescent="0.2">
      <c r="A302">
        <v>5</v>
      </c>
      <c r="B302" t="s">
        <v>191</v>
      </c>
      <c r="C302" t="s">
        <v>200</v>
      </c>
    </row>
    <row r="304" spans="1:5" x14ac:dyDescent="0.2">
      <c r="A304" t="s">
        <v>403</v>
      </c>
    </row>
    <row r="305" spans="1:29" x14ac:dyDescent="0.2">
      <c r="A305" t="s">
        <v>510</v>
      </c>
      <c r="B305" t="s">
        <v>268</v>
      </c>
      <c r="C305" t="s">
        <v>511</v>
      </c>
      <c r="D305" t="s">
        <v>414</v>
      </c>
      <c r="E305" t="s">
        <v>483</v>
      </c>
      <c r="F305" t="s">
        <v>512</v>
      </c>
      <c r="G305" t="s">
        <v>289</v>
      </c>
      <c r="H305" t="s">
        <v>513</v>
      </c>
      <c r="I305" t="s">
        <v>291</v>
      </c>
      <c r="J305" t="s">
        <v>514</v>
      </c>
      <c r="K305" t="s">
        <v>235</v>
      </c>
      <c r="L305" t="s">
        <v>507</v>
      </c>
      <c r="M305" t="s">
        <v>266</v>
      </c>
      <c r="N305" t="s">
        <v>289</v>
      </c>
      <c r="O305" t="s">
        <v>515</v>
      </c>
      <c r="P305" t="s">
        <v>424</v>
      </c>
      <c r="Q305" t="s">
        <v>516</v>
      </c>
      <c r="R305" t="s">
        <v>517</v>
      </c>
      <c r="S305" t="s">
        <v>197</v>
      </c>
      <c r="T305" t="s">
        <v>509</v>
      </c>
      <c r="U305" t="s">
        <v>518</v>
      </c>
      <c r="V305" t="s">
        <v>266</v>
      </c>
      <c r="W305" t="s">
        <v>519</v>
      </c>
      <c r="X305" t="s">
        <v>520</v>
      </c>
      <c r="Y305" t="s">
        <v>521</v>
      </c>
      <c r="Z305" t="s">
        <v>330</v>
      </c>
      <c r="AA305" t="s">
        <v>522</v>
      </c>
      <c r="AB305" t="s">
        <v>523</v>
      </c>
      <c r="AC305" t="s">
        <v>524</v>
      </c>
    </row>
    <row r="306" spans="1:29" x14ac:dyDescent="0.2">
      <c r="A306" t="s">
        <v>525</v>
      </c>
      <c r="B306" t="s">
        <v>526</v>
      </c>
      <c r="C306" t="s">
        <v>527</v>
      </c>
      <c r="D306" t="s">
        <v>221</v>
      </c>
      <c r="E306" t="s">
        <v>528</v>
      </c>
      <c r="F306" t="s">
        <v>529</v>
      </c>
      <c r="G306" t="s">
        <v>420</v>
      </c>
      <c r="H306" t="s">
        <v>330</v>
      </c>
      <c r="I306" t="s">
        <v>530</v>
      </c>
    </row>
    <row r="307" spans="1:29" x14ac:dyDescent="0.2">
      <c r="A307" t="s">
        <v>531</v>
      </c>
      <c r="B307" t="s">
        <v>289</v>
      </c>
      <c r="C307" t="s">
        <v>532</v>
      </c>
      <c r="D307" t="s">
        <v>454</v>
      </c>
      <c r="E307" t="s">
        <v>533</v>
      </c>
      <c r="F307" t="s">
        <v>441</v>
      </c>
      <c r="G307">
        <v>5</v>
      </c>
      <c r="H307" t="s">
        <v>534</v>
      </c>
      <c r="I307" t="s">
        <v>422</v>
      </c>
      <c r="J307" t="s">
        <v>432</v>
      </c>
      <c r="K307" t="s">
        <v>535</v>
      </c>
    </row>
    <row r="308" spans="1:29" x14ac:dyDescent="0.2">
      <c r="A308" t="s">
        <v>536</v>
      </c>
      <c r="B308" t="s">
        <v>537</v>
      </c>
      <c r="C308" t="s">
        <v>538</v>
      </c>
      <c r="D308" t="s">
        <v>289</v>
      </c>
      <c r="E308" t="s">
        <v>539</v>
      </c>
      <c r="F308" t="s">
        <v>540</v>
      </c>
      <c r="G308" t="s">
        <v>541</v>
      </c>
      <c r="H308" t="s">
        <v>220</v>
      </c>
      <c r="I308" t="s">
        <v>291</v>
      </c>
      <c r="J308" t="s">
        <v>542</v>
      </c>
      <c r="K308" t="s">
        <v>235</v>
      </c>
      <c r="L308" t="s">
        <v>543</v>
      </c>
      <c r="M308" t="s">
        <v>291</v>
      </c>
      <c r="N308" t="s">
        <v>200</v>
      </c>
      <c r="O308" t="s">
        <v>266</v>
      </c>
      <c r="P308" t="s">
        <v>414</v>
      </c>
      <c r="Q308" t="s">
        <v>544</v>
      </c>
    </row>
    <row r="309" spans="1:29" x14ac:dyDescent="0.2">
      <c r="A309" t="s">
        <v>545</v>
      </c>
      <c r="B309" t="s">
        <v>455</v>
      </c>
      <c r="C309" t="s">
        <v>266</v>
      </c>
      <c r="D309" t="s">
        <v>546</v>
      </c>
      <c r="E309" t="s">
        <v>547</v>
      </c>
      <c r="F309" t="s">
        <v>548</v>
      </c>
      <c r="G309" t="s">
        <v>493</v>
      </c>
      <c r="H309" t="s">
        <v>291</v>
      </c>
      <c r="I309" t="s">
        <v>549</v>
      </c>
      <c r="J309" t="s">
        <v>550</v>
      </c>
      <c r="K309" t="s">
        <v>330</v>
      </c>
      <c r="L309" t="s">
        <v>551</v>
      </c>
      <c r="M309" t="s">
        <v>552</v>
      </c>
      <c r="N309" t="s">
        <v>263</v>
      </c>
      <c r="O309" t="s">
        <v>553</v>
      </c>
      <c r="P309" t="s">
        <v>210</v>
      </c>
      <c r="Q309" t="s">
        <v>291</v>
      </c>
      <c r="R309" t="s">
        <v>554</v>
      </c>
    </row>
    <row r="313" spans="1:29" x14ac:dyDescent="0.2">
      <c r="A313" t="s">
        <v>555</v>
      </c>
      <c r="B313" t="s">
        <v>235</v>
      </c>
      <c r="C313" t="s">
        <v>556</v>
      </c>
    </row>
    <row r="314" spans="1:29" x14ac:dyDescent="0.2">
      <c r="A314" t="s">
        <v>557</v>
      </c>
    </row>
    <row r="315" spans="1:29" x14ac:dyDescent="0.2">
      <c r="A315">
        <v>100</v>
      </c>
      <c r="B315" t="s">
        <v>191</v>
      </c>
      <c r="C315" t="s">
        <v>22</v>
      </c>
      <c r="D315" t="s">
        <v>558</v>
      </c>
      <c r="E315" t="s">
        <v>391</v>
      </c>
      <c r="F315" t="s">
        <v>559</v>
      </c>
    </row>
    <row r="316" spans="1:29" x14ac:dyDescent="0.2">
      <c r="A316">
        <v>30</v>
      </c>
      <c r="B316" t="s">
        <v>191</v>
      </c>
      <c r="C316" t="s">
        <v>244</v>
      </c>
      <c r="D316" t="s">
        <v>560</v>
      </c>
    </row>
    <row r="317" spans="1:29" x14ac:dyDescent="0.2">
      <c r="A317" t="s">
        <v>73</v>
      </c>
      <c r="B317" t="s">
        <v>248</v>
      </c>
      <c r="C317" t="s">
        <v>389</v>
      </c>
    </row>
    <row r="318" spans="1:29" x14ac:dyDescent="0.2">
      <c r="A318" t="s">
        <v>73</v>
      </c>
      <c r="B318" t="s">
        <v>248</v>
      </c>
      <c r="C318" t="s">
        <v>561</v>
      </c>
    </row>
    <row r="319" spans="1:29" x14ac:dyDescent="0.2">
      <c r="A319" t="s">
        <v>73</v>
      </c>
      <c r="B319" t="s">
        <v>248</v>
      </c>
      <c r="C319" t="s">
        <v>562</v>
      </c>
      <c r="D319" t="s">
        <v>563</v>
      </c>
    </row>
    <row r="320" spans="1:29" x14ac:dyDescent="0.2">
      <c r="A320" t="s">
        <v>73</v>
      </c>
      <c r="B320" t="s">
        <v>248</v>
      </c>
      <c r="C320" t="s">
        <v>226</v>
      </c>
    </row>
    <row r="321" spans="1:17" x14ac:dyDescent="0.2">
      <c r="A321">
        <v>40</v>
      </c>
      <c r="B321" t="s">
        <v>191</v>
      </c>
      <c r="C321" t="s">
        <v>200</v>
      </c>
    </row>
    <row r="322" spans="1:17" x14ac:dyDescent="0.2">
      <c r="A322">
        <v>60</v>
      </c>
      <c r="B322" t="s">
        <v>191</v>
      </c>
      <c r="C322" t="s">
        <v>564</v>
      </c>
      <c r="D322" t="s">
        <v>558</v>
      </c>
      <c r="E322" t="s">
        <v>230</v>
      </c>
      <c r="F322" t="s">
        <v>565</v>
      </c>
      <c r="G322" t="s">
        <v>566</v>
      </c>
      <c r="H322" t="s">
        <v>231</v>
      </c>
      <c r="I322" t="s">
        <v>210</v>
      </c>
      <c r="J322" t="s">
        <v>567</v>
      </c>
    </row>
    <row r="324" spans="1:17" x14ac:dyDescent="0.2">
      <c r="A324" t="s">
        <v>568</v>
      </c>
    </row>
    <row r="325" spans="1:17" x14ac:dyDescent="0.2">
      <c r="A325">
        <v>600</v>
      </c>
      <c r="B325" t="s">
        <v>191</v>
      </c>
      <c r="C325" t="s">
        <v>316</v>
      </c>
    </row>
    <row r="326" spans="1:17" x14ac:dyDescent="0.2">
      <c r="A326" t="s">
        <v>569</v>
      </c>
      <c r="B326" t="s">
        <v>73</v>
      </c>
      <c r="C326" t="s">
        <v>570</v>
      </c>
    </row>
    <row r="327" spans="1:17" x14ac:dyDescent="0.2">
      <c r="A327">
        <v>2</v>
      </c>
      <c r="B327" t="s">
        <v>204</v>
      </c>
      <c r="C327" t="s">
        <v>504</v>
      </c>
    </row>
    <row r="328" spans="1:17" x14ac:dyDescent="0.2">
      <c r="A328">
        <v>20</v>
      </c>
      <c r="B328" t="s">
        <v>191</v>
      </c>
      <c r="C328" t="s">
        <v>244</v>
      </c>
      <c r="D328" t="s">
        <v>560</v>
      </c>
    </row>
    <row r="329" spans="1:17" x14ac:dyDescent="0.2">
      <c r="A329" t="s">
        <v>73</v>
      </c>
      <c r="B329" t="s">
        <v>248</v>
      </c>
      <c r="C329" t="s">
        <v>389</v>
      </c>
    </row>
    <row r="330" spans="1:17" x14ac:dyDescent="0.2">
      <c r="A330" t="s">
        <v>73</v>
      </c>
      <c r="B330" t="s">
        <v>248</v>
      </c>
      <c r="C330" t="s">
        <v>561</v>
      </c>
    </row>
    <row r="331" spans="1:17" x14ac:dyDescent="0.2">
      <c r="A331" t="s">
        <v>73</v>
      </c>
      <c r="B331" t="s">
        <v>248</v>
      </c>
      <c r="C331" t="s">
        <v>562</v>
      </c>
      <c r="D331" t="s">
        <v>563</v>
      </c>
    </row>
    <row r="333" spans="1:17" x14ac:dyDescent="0.2">
      <c r="A333" t="s">
        <v>353</v>
      </c>
      <c r="B333" t="s">
        <v>571</v>
      </c>
      <c r="C333" t="s">
        <v>287</v>
      </c>
      <c r="D333" t="s">
        <v>288</v>
      </c>
      <c r="E333" t="s">
        <v>540</v>
      </c>
      <c r="F333" t="s">
        <v>572</v>
      </c>
      <c r="G333" t="s">
        <v>210</v>
      </c>
      <c r="H333" t="s">
        <v>263</v>
      </c>
      <c r="I333" t="s">
        <v>573</v>
      </c>
    </row>
    <row r="334" spans="1:17" x14ac:dyDescent="0.2">
      <c r="A334" t="s">
        <v>525</v>
      </c>
      <c r="B334" t="s">
        <v>441</v>
      </c>
      <c r="C334" t="s">
        <v>574</v>
      </c>
      <c r="D334" t="s">
        <v>448</v>
      </c>
      <c r="E334" t="s">
        <v>420</v>
      </c>
      <c r="F334" t="s">
        <v>330</v>
      </c>
      <c r="G334" t="s">
        <v>291</v>
      </c>
      <c r="H334" t="s">
        <v>575</v>
      </c>
      <c r="I334" t="s">
        <v>576</v>
      </c>
      <c r="J334" t="s">
        <v>577</v>
      </c>
      <c r="K334" t="s">
        <v>578</v>
      </c>
      <c r="L334" t="s">
        <v>266</v>
      </c>
      <c r="M334" t="s">
        <v>449</v>
      </c>
      <c r="N334" t="s">
        <v>316</v>
      </c>
      <c r="O334" t="s">
        <v>579</v>
      </c>
      <c r="P334" t="s">
        <v>580</v>
      </c>
      <c r="Q334" t="s">
        <v>581</v>
      </c>
    </row>
    <row r="335" spans="1:17" x14ac:dyDescent="0.2">
      <c r="A335" t="s">
        <v>582</v>
      </c>
    </row>
    <row r="336" spans="1:17" x14ac:dyDescent="0.2">
      <c r="A336" t="s">
        <v>583</v>
      </c>
      <c r="B336" t="s">
        <v>584</v>
      </c>
    </row>
    <row r="337" spans="1:18" x14ac:dyDescent="0.2">
      <c r="A337" t="s">
        <v>585</v>
      </c>
    </row>
    <row r="338" spans="1:18" x14ac:dyDescent="0.2">
      <c r="A338">
        <v>2</v>
      </c>
      <c r="B338" t="s">
        <v>215</v>
      </c>
    </row>
    <row r="339" spans="1:18" x14ac:dyDescent="0.2">
      <c r="A339">
        <v>1</v>
      </c>
      <c r="B339" t="s">
        <v>243</v>
      </c>
      <c r="C339" t="s">
        <v>586</v>
      </c>
      <c r="D339" t="s">
        <v>388</v>
      </c>
      <c r="E339" t="s">
        <v>244</v>
      </c>
    </row>
    <row r="340" spans="1:18" x14ac:dyDescent="0.2">
      <c r="A340">
        <v>1</v>
      </c>
      <c r="B340" t="s">
        <v>248</v>
      </c>
      <c r="C340" t="s">
        <v>246</v>
      </c>
    </row>
    <row r="341" spans="1:18" x14ac:dyDescent="0.2">
      <c r="A341">
        <v>1</v>
      </c>
      <c r="B341" t="s">
        <v>243</v>
      </c>
      <c r="C341" t="s">
        <v>587</v>
      </c>
      <c r="D341" t="s">
        <v>588</v>
      </c>
      <c r="E341" t="s">
        <v>197</v>
      </c>
    </row>
    <row r="342" spans="1:18" x14ac:dyDescent="0.2">
      <c r="A342" s="1">
        <v>44228</v>
      </c>
      <c r="B342" t="s">
        <v>243</v>
      </c>
      <c r="C342" t="s">
        <v>589</v>
      </c>
      <c r="D342" t="s">
        <v>588</v>
      </c>
      <c r="E342" t="s">
        <v>242</v>
      </c>
    </row>
    <row r="343" spans="1:18" x14ac:dyDescent="0.2">
      <c r="A343" s="1">
        <v>44307</v>
      </c>
      <c r="B343" t="s">
        <v>243</v>
      </c>
      <c r="C343" t="s">
        <v>590</v>
      </c>
      <c r="D343" t="s">
        <v>388</v>
      </c>
      <c r="E343" t="s">
        <v>223</v>
      </c>
    </row>
    <row r="344" spans="1:18" x14ac:dyDescent="0.2">
      <c r="A344">
        <v>2</v>
      </c>
      <c r="B344" t="s">
        <v>245</v>
      </c>
      <c r="C344" t="s">
        <v>249</v>
      </c>
      <c r="D344" t="s">
        <v>250</v>
      </c>
    </row>
    <row r="346" spans="1:18" x14ac:dyDescent="0.2">
      <c r="A346" t="s">
        <v>403</v>
      </c>
    </row>
    <row r="347" spans="1:18" x14ac:dyDescent="0.2">
      <c r="A347" t="s">
        <v>404</v>
      </c>
      <c r="B347" t="s">
        <v>289</v>
      </c>
      <c r="C347" t="s">
        <v>405</v>
      </c>
      <c r="D347" t="s">
        <v>591</v>
      </c>
      <c r="E347" t="s">
        <v>592</v>
      </c>
    </row>
    <row r="348" spans="1:18" x14ac:dyDescent="0.2">
      <c r="A348" t="s">
        <v>510</v>
      </c>
      <c r="B348" t="s">
        <v>268</v>
      </c>
      <c r="C348" t="s">
        <v>539</v>
      </c>
      <c r="D348" t="s">
        <v>546</v>
      </c>
      <c r="E348" t="s">
        <v>287</v>
      </c>
      <c r="F348" t="s">
        <v>215</v>
      </c>
      <c r="G348" t="s">
        <v>266</v>
      </c>
      <c r="H348" t="s">
        <v>289</v>
      </c>
      <c r="I348" t="s">
        <v>593</v>
      </c>
      <c r="J348" t="s">
        <v>433</v>
      </c>
      <c r="K348" t="s">
        <v>420</v>
      </c>
      <c r="L348" t="s">
        <v>330</v>
      </c>
      <c r="M348" t="s">
        <v>291</v>
      </c>
      <c r="N348" t="s">
        <v>594</v>
      </c>
      <c r="O348" t="s">
        <v>577</v>
      </c>
      <c r="P348" t="s">
        <v>595</v>
      </c>
      <c r="Q348" t="s">
        <v>266</v>
      </c>
      <c r="R348" t="s">
        <v>596</v>
      </c>
    </row>
    <row r="349" spans="1:18" x14ac:dyDescent="0.2">
      <c r="A349" t="s">
        <v>411</v>
      </c>
      <c r="B349" t="s">
        <v>289</v>
      </c>
      <c r="C349" t="s">
        <v>597</v>
      </c>
      <c r="D349" t="s">
        <v>543</v>
      </c>
      <c r="E349" t="s">
        <v>197</v>
      </c>
      <c r="F349" t="s">
        <v>266</v>
      </c>
      <c r="G349" t="s">
        <v>598</v>
      </c>
    </row>
    <row r="350" spans="1:18" x14ac:dyDescent="0.2">
      <c r="A350" t="s">
        <v>599</v>
      </c>
      <c r="B350" t="s">
        <v>600</v>
      </c>
      <c r="C350" t="s">
        <v>601</v>
      </c>
    </row>
    <row r="351" spans="1:18" x14ac:dyDescent="0.2">
      <c r="A351" t="s">
        <v>602</v>
      </c>
      <c r="B351" t="s">
        <v>241</v>
      </c>
      <c r="C351" t="s">
        <v>603</v>
      </c>
      <c r="D351" t="s">
        <v>604</v>
      </c>
      <c r="E351" t="s">
        <v>291</v>
      </c>
      <c r="F351" t="s">
        <v>223</v>
      </c>
      <c r="G351" t="s">
        <v>266</v>
      </c>
      <c r="H351" t="s">
        <v>289</v>
      </c>
      <c r="I351" t="s">
        <v>249</v>
      </c>
      <c r="J351" t="s">
        <v>250</v>
      </c>
      <c r="K351" t="s">
        <v>420</v>
      </c>
      <c r="L351" t="s">
        <v>605</v>
      </c>
      <c r="M351" t="s">
        <v>266</v>
      </c>
      <c r="N351" t="s">
        <v>606</v>
      </c>
    </row>
    <row r="352" spans="1:18" x14ac:dyDescent="0.2">
      <c r="A352" t="s">
        <v>510</v>
      </c>
      <c r="B352">
        <v>12</v>
      </c>
      <c r="C352" t="s">
        <v>607</v>
      </c>
      <c r="D352" t="s">
        <v>550</v>
      </c>
      <c r="E352" t="s">
        <v>608</v>
      </c>
      <c r="F352" t="s">
        <v>609</v>
      </c>
      <c r="G352" t="s">
        <v>610</v>
      </c>
      <c r="H352" t="s">
        <v>235</v>
      </c>
      <c r="I352" t="s">
        <v>611</v>
      </c>
    </row>
    <row r="353" spans="1:9" x14ac:dyDescent="0.2">
      <c r="A353" t="s">
        <v>492</v>
      </c>
      <c r="B353" t="s">
        <v>291</v>
      </c>
      <c r="C353" t="s">
        <v>612</v>
      </c>
      <c r="D353" t="s">
        <v>613</v>
      </c>
      <c r="E353" t="s">
        <v>266</v>
      </c>
      <c r="F353" t="s">
        <v>250</v>
      </c>
      <c r="G353" t="s">
        <v>614</v>
      </c>
      <c r="H353" t="s">
        <v>534</v>
      </c>
      <c r="I353" t="s">
        <v>615</v>
      </c>
    </row>
    <row r="354" spans="1:9" x14ac:dyDescent="0.2">
      <c r="A354" t="s">
        <v>616</v>
      </c>
    </row>
    <row r="355" spans="1:9" x14ac:dyDescent="0.2">
      <c r="A355">
        <v>4</v>
      </c>
      <c r="B355" t="s">
        <v>617</v>
      </c>
      <c r="C355" t="s">
        <v>370</v>
      </c>
    </row>
    <row r="356" spans="1:9" x14ac:dyDescent="0.2">
      <c r="A356">
        <v>1</v>
      </c>
      <c r="B356" t="s">
        <v>144</v>
      </c>
      <c r="C356" t="s">
        <v>7</v>
      </c>
    </row>
    <row r="357" spans="1:9" x14ac:dyDescent="0.2">
      <c r="A357">
        <v>4</v>
      </c>
      <c r="B357" t="s">
        <v>144</v>
      </c>
      <c r="C357" t="s">
        <v>12</v>
      </c>
    </row>
    <row r="358" spans="1:9" x14ac:dyDescent="0.2">
      <c r="A358">
        <v>4</v>
      </c>
      <c r="B358" t="s">
        <v>144</v>
      </c>
      <c r="C358" t="s">
        <v>25</v>
      </c>
    </row>
    <row r="359" spans="1:9" x14ac:dyDescent="0.2">
      <c r="A359">
        <v>1</v>
      </c>
      <c r="B359" t="s">
        <v>144</v>
      </c>
      <c r="C359" t="s">
        <v>20</v>
      </c>
    </row>
    <row r="360" spans="1:9" x14ac:dyDescent="0.2">
      <c r="A360">
        <v>4</v>
      </c>
      <c r="B360" t="s">
        <v>34</v>
      </c>
    </row>
    <row r="361" spans="1:9" x14ac:dyDescent="0.2">
      <c r="A361" t="s">
        <v>18</v>
      </c>
    </row>
    <row r="362" spans="1:9" x14ac:dyDescent="0.2">
      <c r="A362" t="s">
        <v>618</v>
      </c>
    </row>
    <row r="364" spans="1:9" x14ac:dyDescent="0.2">
      <c r="A364" t="s">
        <v>619</v>
      </c>
    </row>
    <row r="365" spans="1:9" x14ac:dyDescent="0.2">
      <c r="A365">
        <v>4</v>
      </c>
      <c r="B365" t="s">
        <v>620</v>
      </c>
    </row>
    <row r="366" spans="1:9" x14ac:dyDescent="0.2">
      <c r="A366">
        <v>1</v>
      </c>
      <c r="B366" t="s">
        <v>229</v>
      </c>
      <c r="C366" t="s">
        <v>197</v>
      </c>
    </row>
    <row r="367" spans="1:9" x14ac:dyDescent="0.2">
      <c r="A367">
        <v>1</v>
      </c>
      <c r="B367" t="s">
        <v>229</v>
      </c>
      <c r="C367" t="s">
        <v>549</v>
      </c>
      <c r="D367" t="s">
        <v>235</v>
      </c>
      <c r="E367" t="s">
        <v>197</v>
      </c>
    </row>
    <row r="368" spans="1:9" x14ac:dyDescent="0.2">
      <c r="A368" t="s">
        <v>73</v>
      </c>
      <c r="B368" t="s">
        <v>229</v>
      </c>
      <c r="C368" t="s">
        <v>244</v>
      </c>
    </row>
    <row r="369" spans="1:32" x14ac:dyDescent="0.2">
      <c r="A369" t="s">
        <v>73</v>
      </c>
      <c r="B369" t="s">
        <v>248</v>
      </c>
      <c r="C369" t="s">
        <v>246</v>
      </c>
    </row>
    <row r="370" spans="1:32" x14ac:dyDescent="0.2">
      <c r="A370" t="s">
        <v>73</v>
      </c>
      <c r="B370" t="s">
        <v>248</v>
      </c>
      <c r="C370" t="s">
        <v>562</v>
      </c>
      <c r="D370" t="s">
        <v>563</v>
      </c>
    </row>
    <row r="371" spans="1:32" x14ac:dyDescent="0.2">
      <c r="A371" t="s">
        <v>73</v>
      </c>
      <c r="B371" t="s">
        <v>248</v>
      </c>
      <c r="C371" t="s">
        <v>389</v>
      </c>
    </row>
    <row r="372" spans="1:32" x14ac:dyDescent="0.2">
      <c r="A372" t="s">
        <v>73</v>
      </c>
      <c r="B372" t="s">
        <v>229</v>
      </c>
      <c r="C372" t="s">
        <v>621</v>
      </c>
      <c r="D372" t="s">
        <v>622</v>
      </c>
    </row>
    <row r="374" spans="1:32" x14ac:dyDescent="0.2">
      <c r="A374" t="s">
        <v>403</v>
      </c>
    </row>
    <row r="375" spans="1:32" x14ac:dyDescent="0.2">
      <c r="A375" t="s">
        <v>286</v>
      </c>
      <c r="B375" t="s">
        <v>291</v>
      </c>
      <c r="C375" t="s">
        <v>623</v>
      </c>
      <c r="D375" t="s">
        <v>562</v>
      </c>
      <c r="E375" t="s">
        <v>624</v>
      </c>
      <c r="F375" t="s">
        <v>389</v>
      </c>
      <c r="G375" t="s">
        <v>266</v>
      </c>
      <c r="H375" t="s">
        <v>625</v>
      </c>
      <c r="I375" t="s">
        <v>525</v>
      </c>
      <c r="J375" t="s">
        <v>221</v>
      </c>
      <c r="K375" t="s">
        <v>626</v>
      </c>
      <c r="L375" t="s">
        <v>627</v>
      </c>
      <c r="M375" t="s">
        <v>591</v>
      </c>
      <c r="N375" t="s">
        <v>420</v>
      </c>
      <c r="O375" t="s">
        <v>330</v>
      </c>
      <c r="P375" t="s">
        <v>628</v>
      </c>
      <c r="Q375" t="s">
        <v>221</v>
      </c>
      <c r="R375" t="s">
        <v>268</v>
      </c>
      <c r="S375" t="s">
        <v>629</v>
      </c>
      <c r="T375" t="s">
        <v>630</v>
      </c>
      <c r="U375" t="s">
        <v>631</v>
      </c>
    </row>
    <row r="376" spans="1:32" x14ac:dyDescent="0.2">
      <c r="A376" t="s">
        <v>510</v>
      </c>
      <c r="B376" t="s">
        <v>268</v>
      </c>
      <c r="C376" t="s">
        <v>632</v>
      </c>
      <c r="D376" t="s">
        <v>265</v>
      </c>
      <c r="E376" t="s">
        <v>433</v>
      </c>
      <c r="F376" t="s">
        <v>449</v>
      </c>
      <c r="G376" t="s">
        <v>620</v>
      </c>
      <c r="H376" t="s">
        <v>266</v>
      </c>
      <c r="I376" t="s">
        <v>289</v>
      </c>
      <c r="J376" t="s">
        <v>244</v>
      </c>
      <c r="K376" t="s">
        <v>633</v>
      </c>
      <c r="L376" t="s">
        <v>634</v>
      </c>
      <c r="M376" t="s">
        <v>635</v>
      </c>
      <c r="N376" t="s">
        <v>263</v>
      </c>
      <c r="O376" t="s">
        <v>636</v>
      </c>
      <c r="P376" t="s">
        <v>637</v>
      </c>
      <c r="Q376" t="s">
        <v>433</v>
      </c>
      <c r="R376" t="s">
        <v>291</v>
      </c>
      <c r="S376" t="s">
        <v>594</v>
      </c>
      <c r="T376" t="s">
        <v>210</v>
      </c>
      <c r="U376" t="s">
        <v>638</v>
      </c>
      <c r="V376" t="s">
        <v>627</v>
      </c>
      <c r="W376" t="s">
        <v>441</v>
      </c>
      <c r="X376" t="s">
        <v>639</v>
      </c>
      <c r="Y376" t="s">
        <v>640</v>
      </c>
    </row>
    <row r="377" spans="1:32" x14ac:dyDescent="0.2">
      <c r="A377" t="s">
        <v>411</v>
      </c>
      <c r="B377" t="s">
        <v>291</v>
      </c>
      <c r="C377" t="s">
        <v>594</v>
      </c>
      <c r="D377" t="s">
        <v>235</v>
      </c>
      <c r="E377" t="s">
        <v>197</v>
      </c>
      <c r="F377" t="s">
        <v>641</v>
      </c>
      <c r="G377" t="s">
        <v>221</v>
      </c>
      <c r="H377" t="s">
        <v>291</v>
      </c>
      <c r="I377" t="s">
        <v>594</v>
      </c>
      <c r="J377" t="s">
        <v>235</v>
      </c>
      <c r="K377" t="s">
        <v>642</v>
      </c>
      <c r="L377" t="s">
        <v>330</v>
      </c>
      <c r="M377" t="s">
        <v>287</v>
      </c>
      <c r="N377" t="s">
        <v>288</v>
      </c>
      <c r="O377" t="s">
        <v>459</v>
      </c>
      <c r="P377" t="s">
        <v>643</v>
      </c>
      <c r="Q377" t="s">
        <v>644</v>
      </c>
      <c r="R377" t="s">
        <v>645</v>
      </c>
      <c r="S377" t="s">
        <v>210</v>
      </c>
      <c r="T377" t="s">
        <v>591</v>
      </c>
      <c r="U377" t="s">
        <v>592</v>
      </c>
      <c r="V377" t="s">
        <v>420</v>
      </c>
      <c r="W377" t="s">
        <v>330</v>
      </c>
      <c r="X377" t="s">
        <v>646</v>
      </c>
      <c r="Y377" t="s">
        <v>647</v>
      </c>
      <c r="Z377" t="s">
        <v>330</v>
      </c>
      <c r="AA377" t="s">
        <v>648</v>
      </c>
      <c r="AB377" t="s">
        <v>235</v>
      </c>
      <c r="AC377">
        <v>3</v>
      </c>
      <c r="AD377" t="s">
        <v>221</v>
      </c>
      <c r="AE377">
        <v>5</v>
      </c>
      <c r="AF377" t="s">
        <v>275</v>
      </c>
    </row>
    <row r="378" spans="1:32" x14ac:dyDescent="0.2">
      <c r="A378" t="s">
        <v>545</v>
      </c>
      <c r="B378" t="s">
        <v>455</v>
      </c>
      <c r="C378" t="s">
        <v>221</v>
      </c>
      <c r="D378" t="s">
        <v>591</v>
      </c>
      <c r="E378" t="s">
        <v>649</v>
      </c>
    </row>
    <row r="379" spans="1:32" x14ac:dyDescent="0.2">
      <c r="A379" t="s">
        <v>411</v>
      </c>
      <c r="B379" t="s">
        <v>291</v>
      </c>
      <c r="C379" t="s">
        <v>549</v>
      </c>
      <c r="D379" t="s">
        <v>266</v>
      </c>
      <c r="E379" t="s">
        <v>289</v>
      </c>
      <c r="F379" t="s">
        <v>621</v>
      </c>
      <c r="G379" t="s">
        <v>650</v>
      </c>
      <c r="H379" t="s">
        <v>651</v>
      </c>
    </row>
    <row r="380" spans="1:32" x14ac:dyDescent="0.2">
      <c r="A380" t="s">
        <v>652</v>
      </c>
      <c r="B380" t="s">
        <v>512</v>
      </c>
      <c r="C380" t="s">
        <v>241</v>
      </c>
      <c r="D380" t="s">
        <v>268</v>
      </c>
      <c r="E380" t="s">
        <v>653</v>
      </c>
      <c r="F380" t="s">
        <v>654</v>
      </c>
      <c r="G380" t="s">
        <v>441</v>
      </c>
      <c r="H380" t="s">
        <v>263</v>
      </c>
      <c r="I380" t="s">
        <v>655</v>
      </c>
      <c r="J380" t="s">
        <v>550</v>
      </c>
      <c r="K380" t="s">
        <v>330</v>
      </c>
      <c r="L380" t="s">
        <v>287</v>
      </c>
      <c r="M380" t="s">
        <v>656</v>
      </c>
      <c r="N380" t="s">
        <v>459</v>
      </c>
      <c r="O380" t="s">
        <v>657</v>
      </c>
      <c r="P380" t="s">
        <v>266</v>
      </c>
      <c r="Q380" t="s">
        <v>658</v>
      </c>
      <c r="R380" t="s">
        <v>241</v>
      </c>
      <c r="S380" t="s">
        <v>263</v>
      </c>
      <c r="T380" t="s">
        <v>225</v>
      </c>
      <c r="U380" t="s">
        <v>235</v>
      </c>
      <c r="V380" t="s">
        <v>562</v>
      </c>
      <c r="W380" t="s">
        <v>659</v>
      </c>
    </row>
    <row r="381" spans="1:32" x14ac:dyDescent="0.2">
      <c r="A381" t="s">
        <v>660</v>
      </c>
    </row>
    <row r="382" spans="1:32" x14ac:dyDescent="0.2">
      <c r="A382" t="s">
        <v>661</v>
      </c>
      <c r="B382" t="s">
        <v>662</v>
      </c>
    </row>
    <row r="383" spans="1:32" x14ac:dyDescent="0.2">
      <c r="A383">
        <v>3</v>
      </c>
      <c r="B383" t="s">
        <v>34</v>
      </c>
    </row>
    <row r="384" spans="1:32" x14ac:dyDescent="0.2">
      <c r="A384" s="1">
        <v>44289</v>
      </c>
      <c r="B384" t="s">
        <v>144</v>
      </c>
      <c r="C384" t="s">
        <v>43</v>
      </c>
    </row>
    <row r="385" spans="1:24" x14ac:dyDescent="0.2">
      <c r="A385">
        <v>1</v>
      </c>
      <c r="B385" t="s">
        <v>144</v>
      </c>
      <c r="C385" t="s">
        <v>663</v>
      </c>
      <c r="D385" t="s">
        <v>664</v>
      </c>
      <c r="E385" t="s">
        <v>665</v>
      </c>
      <c r="F385" t="s">
        <v>666</v>
      </c>
    </row>
    <row r="386" spans="1:24" x14ac:dyDescent="0.2">
      <c r="A386">
        <v>5</v>
      </c>
      <c r="B386" t="s">
        <v>102</v>
      </c>
      <c r="C386" t="s">
        <v>45</v>
      </c>
      <c r="D386" t="s">
        <v>86</v>
      </c>
      <c r="E386" t="s">
        <v>667</v>
      </c>
      <c r="F386" t="s">
        <v>668</v>
      </c>
    </row>
    <row r="387" spans="1:24" x14ac:dyDescent="0.2">
      <c r="A387">
        <v>2</v>
      </c>
      <c r="B387" t="s">
        <v>144</v>
      </c>
      <c r="C387" t="s">
        <v>669</v>
      </c>
    </row>
    <row r="388" spans="1:24" x14ac:dyDescent="0.2">
      <c r="A388" t="s">
        <v>670</v>
      </c>
      <c r="B388" t="s">
        <v>90</v>
      </c>
      <c r="C388" t="s">
        <v>671</v>
      </c>
      <c r="D388" t="s">
        <v>672</v>
      </c>
      <c r="E388" t="s">
        <v>59</v>
      </c>
      <c r="F388" t="s">
        <v>65</v>
      </c>
      <c r="G388" t="s">
        <v>673</v>
      </c>
      <c r="H388" t="s">
        <v>674</v>
      </c>
      <c r="I388" t="s">
        <v>675</v>
      </c>
      <c r="J388" t="s">
        <v>40</v>
      </c>
      <c r="K388" t="s">
        <v>79</v>
      </c>
      <c r="L388" t="s">
        <v>676</v>
      </c>
      <c r="M388" t="s">
        <v>162</v>
      </c>
      <c r="N388" t="s">
        <v>677</v>
      </c>
    </row>
    <row r="389" spans="1:24" x14ac:dyDescent="0.2">
      <c r="A389" s="1">
        <v>44289</v>
      </c>
      <c r="B389" t="s">
        <v>13</v>
      </c>
      <c r="C389" t="s">
        <v>185</v>
      </c>
      <c r="D389" t="s">
        <v>678</v>
      </c>
    </row>
    <row r="390" spans="1:24" x14ac:dyDescent="0.2">
      <c r="A390" t="s">
        <v>679</v>
      </c>
      <c r="B390" t="s">
        <v>149</v>
      </c>
      <c r="C390" t="s">
        <v>680</v>
      </c>
      <c r="D390" t="s">
        <v>681</v>
      </c>
      <c r="E390" t="s">
        <v>682</v>
      </c>
      <c r="F390" t="s">
        <v>90</v>
      </c>
      <c r="G390" t="s">
        <v>683</v>
      </c>
      <c r="H390" t="s">
        <v>675</v>
      </c>
      <c r="I390" t="s">
        <v>40</v>
      </c>
      <c r="J390" t="s">
        <v>176</v>
      </c>
      <c r="K390" t="s">
        <v>684</v>
      </c>
      <c r="L390" t="s">
        <v>685</v>
      </c>
      <c r="M390" t="s">
        <v>126</v>
      </c>
      <c r="N390">
        <v>5</v>
      </c>
      <c r="O390" t="s">
        <v>686</v>
      </c>
    </row>
    <row r="391" spans="1:24" x14ac:dyDescent="0.2">
      <c r="A391" t="s">
        <v>687</v>
      </c>
      <c r="B391" t="s">
        <v>688</v>
      </c>
      <c r="C391" t="s">
        <v>689</v>
      </c>
      <c r="D391" t="s">
        <v>90</v>
      </c>
      <c r="E391" t="s">
        <v>45</v>
      </c>
      <c r="F391" t="s">
        <v>110</v>
      </c>
      <c r="G391" t="s">
        <v>690</v>
      </c>
      <c r="H391" t="s">
        <v>691</v>
      </c>
      <c r="I391" t="s">
        <v>166</v>
      </c>
      <c r="J391" t="s">
        <v>692</v>
      </c>
      <c r="K391" t="s">
        <v>693</v>
      </c>
      <c r="L391" t="s">
        <v>694</v>
      </c>
      <c r="M391" t="s">
        <v>169</v>
      </c>
      <c r="N391" t="s">
        <v>695</v>
      </c>
      <c r="O391" t="s">
        <v>90</v>
      </c>
      <c r="P391" t="s">
        <v>90</v>
      </c>
      <c r="Q391" t="s">
        <v>40</v>
      </c>
      <c r="R391" t="s">
        <v>176</v>
      </c>
      <c r="S391" t="s">
        <v>696</v>
      </c>
      <c r="T391" t="s">
        <v>697</v>
      </c>
      <c r="U391" t="s">
        <v>698</v>
      </c>
      <c r="V391" t="s">
        <v>699</v>
      </c>
      <c r="W391" t="s">
        <v>700</v>
      </c>
      <c r="X391" t="s">
        <v>701</v>
      </c>
    </row>
    <row r="393" spans="1:24" x14ac:dyDescent="0.2">
      <c r="A393" t="s">
        <v>702</v>
      </c>
    </row>
    <row r="394" spans="1:24" x14ac:dyDescent="0.2">
      <c r="A394">
        <v>7</v>
      </c>
      <c r="B394" t="s">
        <v>703</v>
      </c>
    </row>
    <row r="395" spans="1:24" x14ac:dyDescent="0.2">
      <c r="A395">
        <v>190</v>
      </c>
      <c r="B395" t="s">
        <v>5</v>
      </c>
      <c r="C395" t="s">
        <v>7</v>
      </c>
    </row>
    <row r="396" spans="1:24" x14ac:dyDescent="0.2">
      <c r="A396">
        <v>90</v>
      </c>
      <c r="B396" t="s">
        <v>5</v>
      </c>
      <c r="C396" t="s">
        <v>11</v>
      </c>
    </row>
    <row r="397" spans="1:24" x14ac:dyDescent="0.2">
      <c r="A397">
        <v>90</v>
      </c>
      <c r="B397" t="s">
        <v>5</v>
      </c>
      <c r="C397" t="s">
        <v>12</v>
      </c>
    </row>
    <row r="398" spans="1:24" x14ac:dyDescent="0.2">
      <c r="A398" t="s">
        <v>185</v>
      </c>
      <c r="B398" t="s">
        <v>24</v>
      </c>
      <c r="C398" t="s">
        <v>10</v>
      </c>
    </row>
    <row r="399" spans="1:24" x14ac:dyDescent="0.2">
      <c r="A399">
        <v>125</v>
      </c>
      <c r="B399" t="s">
        <v>5</v>
      </c>
      <c r="C399" t="s">
        <v>6</v>
      </c>
      <c r="D399" t="s">
        <v>704</v>
      </c>
      <c r="E399" t="s">
        <v>90</v>
      </c>
      <c r="F399" t="s">
        <v>705</v>
      </c>
      <c r="G399" t="s">
        <v>706</v>
      </c>
    </row>
    <row r="401" spans="1:12" x14ac:dyDescent="0.2">
      <c r="A401" t="s">
        <v>155</v>
      </c>
      <c r="B401" t="s">
        <v>707</v>
      </c>
    </row>
    <row r="403" spans="1:12" x14ac:dyDescent="0.2">
      <c r="A403" t="s">
        <v>708</v>
      </c>
    </row>
    <row r="404" spans="1:12" x14ac:dyDescent="0.2">
      <c r="A404" t="s">
        <v>709</v>
      </c>
    </row>
    <row r="405" spans="1:12" x14ac:dyDescent="0.2">
      <c r="A405">
        <v>750</v>
      </c>
      <c r="B405" t="s">
        <v>5</v>
      </c>
      <c r="C405" t="s">
        <v>223</v>
      </c>
    </row>
    <row r="406" spans="1:12" x14ac:dyDescent="0.2">
      <c r="A406">
        <v>1</v>
      </c>
      <c r="B406" t="s">
        <v>710</v>
      </c>
      <c r="C406" t="s">
        <v>226</v>
      </c>
    </row>
    <row r="407" spans="1:12" x14ac:dyDescent="0.2">
      <c r="A407">
        <v>3</v>
      </c>
      <c r="B407" t="s">
        <v>711</v>
      </c>
      <c r="C407" t="s">
        <v>216</v>
      </c>
    </row>
    <row r="408" spans="1:12" x14ac:dyDescent="0.2">
      <c r="A408">
        <v>50</v>
      </c>
      <c r="B408" t="s">
        <v>5</v>
      </c>
      <c r="C408" t="s">
        <v>712</v>
      </c>
    </row>
    <row r="409" spans="1:12" x14ac:dyDescent="0.2">
      <c r="A409">
        <v>1</v>
      </c>
      <c r="B409" t="s">
        <v>402</v>
      </c>
    </row>
    <row r="410" spans="1:12" x14ac:dyDescent="0.2">
      <c r="A410" t="s">
        <v>713</v>
      </c>
    </row>
    <row r="411" spans="1:12" x14ac:dyDescent="0.2">
      <c r="A411" t="s">
        <v>536</v>
      </c>
      <c r="B411" t="s">
        <v>575</v>
      </c>
      <c r="C411" t="s">
        <v>714</v>
      </c>
    </row>
    <row r="412" spans="1:12" x14ac:dyDescent="0.2">
      <c r="A412">
        <v>125</v>
      </c>
      <c r="B412" t="s">
        <v>5</v>
      </c>
      <c r="C412" t="s">
        <v>200</v>
      </c>
    </row>
    <row r="413" spans="1:12" x14ac:dyDescent="0.2">
      <c r="A413">
        <v>150</v>
      </c>
      <c r="B413" t="s">
        <v>5</v>
      </c>
      <c r="C413" t="s">
        <v>715</v>
      </c>
    </row>
    <row r="414" spans="1:12" x14ac:dyDescent="0.2">
      <c r="A414" t="s">
        <v>716</v>
      </c>
      <c r="B414" t="s">
        <v>426</v>
      </c>
      <c r="C414" t="s">
        <v>717</v>
      </c>
      <c r="D414" t="s">
        <v>718</v>
      </c>
      <c r="E414" t="s">
        <v>291</v>
      </c>
      <c r="F414" t="s">
        <v>719</v>
      </c>
      <c r="G414" t="s">
        <v>545</v>
      </c>
      <c r="H414" t="s">
        <v>720</v>
      </c>
      <c r="I414" t="s">
        <v>721</v>
      </c>
      <c r="J414" t="s">
        <v>266</v>
      </c>
      <c r="K414" t="s">
        <v>722</v>
      </c>
      <c r="L414" t="s">
        <v>723</v>
      </c>
    </row>
    <row r="416" spans="1:12" x14ac:dyDescent="0.2">
      <c r="A416" t="s">
        <v>708</v>
      </c>
      <c r="B416" t="s">
        <v>724</v>
      </c>
    </row>
    <row r="417" spans="1:11" x14ac:dyDescent="0.2">
      <c r="A417" t="s">
        <v>725</v>
      </c>
    </row>
    <row r="418" spans="1:11" x14ac:dyDescent="0.2">
      <c r="A418">
        <v>1</v>
      </c>
      <c r="B418" t="s">
        <v>36</v>
      </c>
      <c r="C418" t="s">
        <v>223</v>
      </c>
    </row>
    <row r="419" spans="1:11" x14ac:dyDescent="0.2">
      <c r="A419">
        <v>25</v>
      </c>
      <c r="B419" t="s">
        <v>5</v>
      </c>
      <c r="C419" t="s">
        <v>726</v>
      </c>
    </row>
    <row r="420" spans="1:11" x14ac:dyDescent="0.2">
      <c r="A420" t="s">
        <v>73</v>
      </c>
      <c r="B420" t="s">
        <v>144</v>
      </c>
      <c r="C420" t="s">
        <v>727</v>
      </c>
      <c r="D420" t="s">
        <v>235</v>
      </c>
      <c r="E420" t="s">
        <v>728</v>
      </c>
    </row>
    <row r="421" spans="1:11" x14ac:dyDescent="0.2">
      <c r="A421">
        <v>400</v>
      </c>
      <c r="B421" t="s">
        <v>729</v>
      </c>
      <c r="C421" t="s">
        <v>730</v>
      </c>
      <c r="D421" t="s">
        <v>518</v>
      </c>
    </row>
    <row r="422" spans="1:11" x14ac:dyDescent="0.2">
      <c r="A422">
        <v>1</v>
      </c>
      <c r="B422" t="s">
        <v>248</v>
      </c>
      <c r="C422" t="s">
        <v>226</v>
      </c>
    </row>
    <row r="423" spans="1:11" x14ac:dyDescent="0.2">
      <c r="A423" t="s">
        <v>731</v>
      </c>
    </row>
    <row r="424" spans="1:11" x14ac:dyDescent="0.2">
      <c r="A424">
        <v>1</v>
      </c>
      <c r="B424" t="s">
        <v>36</v>
      </c>
      <c r="C424" t="s">
        <v>732</v>
      </c>
      <c r="D424" t="s">
        <v>733</v>
      </c>
      <c r="E424" t="s">
        <v>483</v>
      </c>
      <c r="F424" t="s">
        <v>477</v>
      </c>
    </row>
    <row r="425" spans="1:11" x14ac:dyDescent="0.2">
      <c r="A425">
        <v>3</v>
      </c>
      <c r="B425" t="s">
        <v>734</v>
      </c>
      <c r="C425" t="s">
        <v>735</v>
      </c>
    </row>
    <row r="426" spans="1:11" x14ac:dyDescent="0.2">
      <c r="A426">
        <v>2</v>
      </c>
      <c r="B426" t="s">
        <v>734</v>
      </c>
      <c r="C426" t="s">
        <v>235</v>
      </c>
      <c r="D426" t="s">
        <v>736</v>
      </c>
    </row>
    <row r="427" spans="1:11" x14ac:dyDescent="0.2">
      <c r="A427">
        <v>3</v>
      </c>
      <c r="B427" t="s">
        <v>737</v>
      </c>
      <c r="C427" t="s">
        <v>432</v>
      </c>
      <c r="D427" t="s">
        <v>738</v>
      </c>
      <c r="E427" t="s">
        <v>266</v>
      </c>
      <c r="F427" t="s">
        <v>432</v>
      </c>
      <c r="G427" t="s">
        <v>395</v>
      </c>
      <c r="H427" t="s">
        <v>739</v>
      </c>
      <c r="I427" t="s">
        <v>210</v>
      </c>
      <c r="J427" t="s">
        <v>740</v>
      </c>
      <c r="K427" t="s">
        <v>741</v>
      </c>
    </row>
    <row r="428" spans="1:11" x14ac:dyDescent="0.2">
      <c r="A428">
        <v>1</v>
      </c>
      <c r="B428" t="s">
        <v>742</v>
      </c>
    </row>
    <row r="429" spans="1:11" x14ac:dyDescent="0.2">
      <c r="A429" t="s">
        <v>743</v>
      </c>
      <c r="B429" t="s">
        <v>744</v>
      </c>
      <c r="C429" t="s">
        <v>738</v>
      </c>
      <c r="D429" t="s">
        <v>745</v>
      </c>
    </row>
    <row r="430" spans="1:11" x14ac:dyDescent="0.2">
      <c r="A430" t="s">
        <v>569</v>
      </c>
      <c r="B430">
        <v>2</v>
      </c>
      <c r="C430">
        <v>3</v>
      </c>
      <c r="D430" t="s">
        <v>746</v>
      </c>
    </row>
    <row r="431" spans="1:11" x14ac:dyDescent="0.2">
      <c r="A431">
        <v>2</v>
      </c>
      <c r="B431" t="s">
        <v>204</v>
      </c>
      <c r="C431" t="s">
        <v>235</v>
      </c>
      <c r="D431" t="s">
        <v>747</v>
      </c>
      <c r="E431" t="s">
        <v>748</v>
      </c>
    </row>
    <row r="432" spans="1:11" x14ac:dyDescent="0.2">
      <c r="A432">
        <v>1</v>
      </c>
      <c r="B432" t="s">
        <v>248</v>
      </c>
      <c r="C432" t="s">
        <v>235</v>
      </c>
      <c r="D432" t="s">
        <v>742</v>
      </c>
      <c r="E432" t="s">
        <v>749</v>
      </c>
    </row>
    <row r="433" spans="1:43" x14ac:dyDescent="0.2">
      <c r="A433">
        <v>2</v>
      </c>
      <c r="B433" t="s">
        <v>204</v>
      </c>
      <c r="C433" t="s">
        <v>235</v>
      </c>
      <c r="D433" t="s">
        <v>750</v>
      </c>
      <c r="E433" t="s">
        <v>751</v>
      </c>
      <c r="F433" t="s">
        <v>235</v>
      </c>
      <c r="G433">
        <v>7</v>
      </c>
      <c r="H433" t="s">
        <v>752</v>
      </c>
    </row>
    <row r="434" spans="1:43" x14ac:dyDescent="0.2">
      <c r="A434">
        <v>1</v>
      </c>
      <c r="B434" t="s">
        <v>199</v>
      </c>
      <c r="C434" t="s">
        <v>235</v>
      </c>
      <c r="D434" t="s">
        <v>753</v>
      </c>
      <c r="E434" t="s">
        <v>754</v>
      </c>
    </row>
    <row r="435" spans="1:43" x14ac:dyDescent="0.2">
      <c r="A435" t="s">
        <v>334</v>
      </c>
    </row>
    <row r="437" spans="1:43" x14ac:dyDescent="0.2">
      <c r="A437" t="s">
        <v>403</v>
      </c>
    </row>
    <row r="438" spans="1:43" x14ac:dyDescent="0.2">
      <c r="A438" t="s">
        <v>353</v>
      </c>
      <c r="B438" t="s">
        <v>493</v>
      </c>
      <c r="C438" t="s">
        <v>755</v>
      </c>
      <c r="D438" t="s">
        <v>291</v>
      </c>
      <c r="E438" t="s">
        <v>223</v>
      </c>
      <c r="F438" t="s">
        <v>210</v>
      </c>
      <c r="G438" t="s">
        <v>552</v>
      </c>
      <c r="H438" t="s">
        <v>235</v>
      </c>
      <c r="I438" t="s">
        <v>756</v>
      </c>
      <c r="J438" t="s">
        <v>210</v>
      </c>
      <c r="K438" t="s">
        <v>289</v>
      </c>
      <c r="L438" t="s">
        <v>757</v>
      </c>
      <c r="M438" t="s">
        <v>712</v>
      </c>
      <c r="N438" t="s">
        <v>758</v>
      </c>
      <c r="O438" t="s">
        <v>210</v>
      </c>
      <c r="P438" t="s">
        <v>268</v>
      </c>
      <c r="Q438" t="s">
        <v>759</v>
      </c>
      <c r="R438" t="s">
        <v>504</v>
      </c>
      <c r="S438" t="s">
        <v>760</v>
      </c>
      <c r="T438" t="s">
        <v>605</v>
      </c>
      <c r="U438" t="s">
        <v>289</v>
      </c>
      <c r="V438" t="s">
        <v>242</v>
      </c>
      <c r="W438" t="s">
        <v>266</v>
      </c>
      <c r="X438" t="s">
        <v>291</v>
      </c>
      <c r="Y438" t="s">
        <v>226</v>
      </c>
      <c r="Z438" t="s">
        <v>441</v>
      </c>
      <c r="AA438" t="s">
        <v>761</v>
      </c>
      <c r="AB438" t="s">
        <v>762</v>
      </c>
      <c r="AC438" t="s">
        <v>221</v>
      </c>
      <c r="AD438" t="s">
        <v>763</v>
      </c>
      <c r="AE438" t="s">
        <v>291</v>
      </c>
      <c r="AF438" t="s">
        <v>436</v>
      </c>
      <c r="AG438" t="s">
        <v>764</v>
      </c>
      <c r="AH438" t="s">
        <v>504</v>
      </c>
      <c r="AI438" t="s">
        <v>765</v>
      </c>
      <c r="AJ438" t="s">
        <v>420</v>
      </c>
      <c r="AK438" t="s">
        <v>521</v>
      </c>
      <c r="AL438" t="s">
        <v>268</v>
      </c>
      <c r="AM438" t="s">
        <v>766</v>
      </c>
      <c r="AN438" t="s">
        <v>545</v>
      </c>
      <c r="AO438" t="s">
        <v>210</v>
      </c>
      <c r="AP438" t="s">
        <v>767</v>
      </c>
      <c r="AQ438" t="s">
        <v>275</v>
      </c>
    </row>
    <row r="439" spans="1:43" x14ac:dyDescent="0.2">
      <c r="A439" t="s">
        <v>768</v>
      </c>
      <c r="B439" t="s">
        <v>291</v>
      </c>
      <c r="C439" t="s">
        <v>436</v>
      </c>
      <c r="D439" t="s">
        <v>769</v>
      </c>
      <c r="E439" t="s">
        <v>241</v>
      </c>
      <c r="F439" t="s">
        <v>770</v>
      </c>
      <c r="G439" t="s">
        <v>266</v>
      </c>
      <c r="H439" t="s">
        <v>722</v>
      </c>
      <c r="I439" t="s">
        <v>287</v>
      </c>
      <c r="J439" t="s">
        <v>771</v>
      </c>
    </row>
    <row r="440" spans="1:43" x14ac:dyDescent="0.2">
      <c r="A440" t="s">
        <v>772</v>
      </c>
      <c r="B440" t="s">
        <v>289</v>
      </c>
      <c r="C440" t="s">
        <v>773</v>
      </c>
      <c r="D440" t="s">
        <v>774</v>
      </c>
      <c r="E440" t="s">
        <v>287</v>
      </c>
      <c r="F440" t="s">
        <v>737</v>
      </c>
      <c r="G440" t="s">
        <v>210</v>
      </c>
      <c r="H440" t="s">
        <v>504</v>
      </c>
      <c r="I440" t="s">
        <v>775</v>
      </c>
      <c r="J440" t="s">
        <v>776</v>
      </c>
      <c r="K440" t="s">
        <v>777</v>
      </c>
      <c r="L440" t="s">
        <v>778</v>
      </c>
      <c r="M440" t="s">
        <v>221</v>
      </c>
      <c r="N440" t="s">
        <v>504</v>
      </c>
      <c r="O440" t="s">
        <v>518</v>
      </c>
      <c r="P440" t="s">
        <v>550</v>
      </c>
      <c r="Q440" t="s">
        <v>779</v>
      </c>
      <c r="R440" t="s">
        <v>538</v>
      </c>
      <c r="S440" t="s">
        <v>291</v>
      </c>
      <c r="T440" t="s">
        <v>780</v>
      </c>
      <c r="U440" t="s">
        <v>781</v>
      </c>
      <c r="V440" t="s">
        <v>449</v>
      </c>
      <c r="W440" t="s">
        <v>395</v>
      </c>
      <c r="X440" t="s">
        <v>266</v>
      </c>
      <c r="Y440" t="s">
        <v>782</v>
      </c>
      <c r="Z440" t="s">
        <v>210</v>
      </c>
      <c r="AA440" t="s">
        <v>783</v>
      </c>
      <c r="AB440" t="s">
        <v>784</v>
      </c>
    </row>
    <row r="441" spans="1:43" x14ac:dyDescent="0.2">
      <c r="A441" t="s">
        <v>772</v>
      </c>
      <c r="B441" t="s">
        <v>785</v>
      </c>
      <c r="C441" t="s">
        <v>289</v>
      </c>
      <c r="D441" t="s">
        <v>742</v>
      </c>
      <c r="E441" t="s">
        <v>786</v>
      </c>
      <c r="F441" t="s">
        <v>493</v>
      </c>
      <c r="G441" t="s">
        <v>453</v>
      </c>
      <c r="H441" t="s">
        <v>426</v>
      </c>
      <c r="I441" t="s">
        <v>787</v>
      </c>
      <c r="J441" t="s">
        <v>330</v>
      </c>
      <c r="K441" t="s">
        <v>577</v>
      </c>
      <c r="L441" t="s">
        <v>788</v>
      </c>
      <c r="M441" t="s">
        <v>291</v>
      </c>
      <c r="N441" t="s">
        <v>789</v>
      </c>
      <c r="O441" t="s">
        <v>790</v>
      </c>
      <c r="P441" t="s">
        <v>266</v>
      </c>
      <c r="Q441" t="s">
        <v>791</v>
      </c>
      <c r="R441" t="s">
        <v>792</v>
      </c>
      <c r="S441" t="s">
        <v>235</v>
      </c>
      <c r="T441" t="s">
        <v>793</v>
      </c>
      <c r="U441" t="s">
        <v>794</v>
      </c>
    </row>
    <row r="442" spans="1:43" x14ac:dyDescent="0.2">
      <c r="A442" t="s">
        <v>795</v>
      </c>
      <c r="B442" t="s">
        <v>483</v>
      </c>
      <c r="C442" t="s">
        <v>769</v>
      </c>
      <c r="D442" t="s">
        <v>449</v>
      </c>
      <c r="E442" t="s">
        <v>796</v>
      </c>
      <c r="F442" t="s">
        <v>286</v>
      </c>
      <c r="G442" t="s">
        <v>571</v>
      </c>
      <c r="H442" t="s">
        <v>287</v>
      </c>
      <c r="I442" t="s">
        <v>288</v>
      </c>
      <c r="J442" t="s">
        <v>241</v>
      </c>
      <c r="K442" t="s">
        <v>291</v>
      </c>
      <c r="L442" t="s">
        <v>732</v>
      </c>
      <c r="M442" t="s">
        <v>797</v>
      </c>
      <c r="N442" t="s">
        <v>289</v>
      </c>
      <c r="O442" t="s">
        <v>747</v>
      </c>
      <c r="P442" t="s">
        <v>798</v>
      </c>
      <c r="Q442" t="s">
        <v>289</v>
      </c>
      <c r="R442" t="s">
        <v>362</v>
      </c>
      <c r="S442" t="s">
        <v>799</v>
      </c>
      <c r="T442" t="s">
        <v>449</v>
      </c>
      <c r="U442" t="s">
        <v>800</v>
      </c>
      <c r="V442" t="s">
        <v>291</v>
      </c>
      <c r="W442" t="s">
        <v>753</v>
      </c>
      <c r="X442" t="s">
        <v>266</v>
      </c>
      <c r="Y442" t="s">
        <v>291</v>
      </c>
      <c r="Z442" t="s">
        <v>410</v>
      </c>
    </row>
    <row r="443" spans="1:43" x14ac:dyDescent="0.2">
      <c r="A443" t="s">
        <v>801</v>
      </c>
      <c r="B443" t="s">
        <v>291</v>
      </c>
      <c r="C443" t="s">
        <v>527</v>
      </c>
      <c r="D443" t="s">
        <v>221</v>
      </c>
      <c r="E443" t="s">
        <v>291</v>
      </c>
      <c r="F443" t="s">
        <v>802</v>
      </c>
      <c r="G443" t="s">
        <v>803</v>
      </c>
      <c r="H443" t="s">
        <v>804</v>
      </c>
      <c r="I443" t="s">
        <v>805</v>
      </c>
      <c r="J443">
        <v>8</v>
      </c>
      <c r="K443" t="s">
        <v>806</v>
      </c>
      <c r="L443" t="s">
        <v>807</v>
      </c>
      <c r="M443" t="s">
        <v>808</v>
      </c>
      <c r="N443" t="s">
        <v>291</v>
      </c>
      <c r="O443" t="s">
        <v>655</v>
      </c>
      <c r="P443" t="s">
        <v>550</v>
      </c>
      <c r="Q443" t="s">
        <v>809</v>
      </c>
      <c r="R443" t="s">
        <v>426</v>
      </c>
      <c r="S443" t="s">
        <v>810</v>
      </c>
      <c r="T443" t="s">
        <v>811</v>
      </c>
      <c r="U443" t="s">
        <v>812</v>
      </c>
      <c r="V443" t="s">
        <v>266</v>
      </c>
      <c r="W443" t="s">
        <v>813</v>
      </c>
      <c r="X443" t="s">
        <v>330</v>
      </c>
      <c r="Y443" t="s">
        <v>291</v>
      </c>
      <c r="Z443" t="s">
        <v>732</v>
      </c>
      <c r="AA443" t="s">
        <v>814</v>
      </c>
      <c r="AB443" t="s">
        <v>235</v>
      </c>
      <c r="AC443" t="s">
        <v>815</v>
      </c>
      <c r="AD443" t="s">
        <v>816</v>
      </c>
      <c r="AE443" t="s">
        <v>287</v>
      </c>
      <c r="AF443" t="s">
        <v>817</v>
      </c>
      <c r="AG443" t="s">
        <v>818</v>
      </c>
      <c r="AH443" t="s">
        <v>540</v>
      </c>
      <c r="AI443" t="s">
        <v>819</v>
      </c>
      <c r="AJ443" t="s">
        <v>266</v>
      </c>
      <c r="AK443" t="s">
        <v>287</v>
      </c>
      <c r="AL443" t="s">
        <v>330</v>
      </c>
      <c r="AM443" t="s">
        <v>820</v>
      </c>
      <c r="AN443" t="s">
        <v>291</v>
      </c>
      <c r="AO443" t="s">
        <v>821</v>
      </c>
    </row>
    <row r="444" spans="1:43" x14ac:dyDescent="0.2">
      <c r="A444" t="s">
        <v>822</v>
      </c>
      <c r="B444" t="s">
        <v>287</v>
      </c>
      <c r="C444" t="s">
        <v>823</v>
      </c>
      <c r="D444" t="s">
        <v>266</v>
      </c>
      <c r="E444" t="s">
        <v>824</v>
      </c>
      <c r="F444" t="s">
        <v>291</v>
      </c>
      <c r="G444" t="s">
        <v>436</v>
      </c>
      <c r="H444" t="s">
        <v>825</v>
      </c>
      <c r="I444" t="s">
        <v>552</v>
      </c>
      <c r="J444" t="s">
        <v>826</v>
      </c>
      <c r="K444" t="s">
        <v>498</v>
      </c>
      <c r="L444" t="s">
        <v>827</v>
      </c>
      <c r="M444" t="s">
        <v>210</v>
      </c>
      <c r="N444" t="s">
        <v>828</v>
      </c>
      <c r="O444" t="s">
        <v>829</v>
      </c>
      <c r="P444" t="s">
        <v>266</v>
      </c>
      <c r="Q444" t="s">
        <v>830</v>
      </c>
      <c r="R444" t="s">
        <v>831</v>
      </c>
      <c r="S444" t="s">
        <v>420</v>
      </c>
      <c r="T444" t="s">
        <v>330</v>
      </c>
      <c r="U444" t="s">
        <v>579</v>
      </c>
      <c r="V444" t="s">
        <v>451</v>
      </c>
      <c r="W444" t="s">
        <v>361</v>
      </c>
      <c r="X444" t="s">
        <v>832</v>
      </c>
      <c r="Y444" t="s">
        <v>241</v>
      </c>
      <c r="Z444" t="s">
        <v>470</v>
      </c>
      <c r="AA444" t="s">
        <v>235</v>
      </c>
      <c r="AB444" t="s">
        <v>833</v>
      </c>
      <c r="AC444" t="s">
        <v>834</v>
      </c>
      <c r="AD444" t="s">
        <v>835</v>
      </c>
      <c r="AE444" t="s">
        <v>836</v>
      </c>
    </row>
    <row r="445" spans="1:43" x14ac:dyDescent="0.2">
      <c r="A445" t="s">
        <v>837</v>
      </c>
      <c r="B445" t="s">
        <v>235</v>
      </c>
      <c r="C445" t="s">
        <v>838</v>
      </c>
    </row>
    <row r="446" spans="1:43" x14ac:dyDescent="0.2">
      <c r="A446">
        <v>250</v>
      </c>
      <c r="B446" t="s">
        <v>5</v>
      </c>
      <c r="C446" t="s">
        <v>839</v>
      </c>
    </row>
    <row r="447" spans="1:43" x14ac:dyDescent="0.2">
      <c r="A447">
        <v>250</v>
      </c>
      <c r="B447" t="s">
        <v>5</v>
      </c>
      <c r="C447" t="s">
        <v>840</v>
      </c>
    </row>
    <row r="448" spans="1:43" x14ac:dyDescent="0.2">
      <c r="A448">
        <v>100</v>
      </c>
      <c r="B448" t="s">
        <v>5</v>
      </c>
      <c r="C448" t="s">
        <v>841</v>
      </c>
    </row>
    <row r="449" spans="1:5" x14ac:dyDescent="0.2">
      <c r="A449">
        <v>100</v>
      </c>
      <c r="B449" t="s">
        <v>5</v>
      </c>
      <c r="C449" t="s">
        <v>842</v>
      </c>
    </row>
    <row r="450" spans="1:5" x14ac:dyDescent="0.2">
      <c r="A450">
        <v>2</v>
      </c>
      <c r="B450" t="s">
        <v>17</v>
      </c>
      <c r="C450" t="s">
        <v>843</v>
      </c>
    </row>
    <row r="451" spans="1:5" x14ac:dyDescent="0.2">
      <c r="A451" t="s">
        <v>186</v>
      </c>
      <c r="B451" t="s">
        <v>18</v>
      </c>
    </row>
    <row r="452" spans="1:5" x14ac:dyDescent="0.2">
      <c r="A452">
        <v>4</v>
      </c>
      <c r="B452" t="s">
        <v>17</v>
      </c>
      <c r="C452" t="s">
        <v>844</v>
      </c>
      <c r="D452" t="s">
        <v>845</v>
      </c>
    </row>
    <row r="453" spans="1:5" x14ac:dyDescent="0.2">
      <c r="A453" t="s">
        <v>846</v>
      </c>
    </row>
    <row r="454" spans="1:5" x14ac:dyDescent="0.2">
      <c r="A454" t="s">
        <v>847</v>
      </c>
    </row>
    <row r="455" spans="1:5" x14ac:dyDescent="0.2">
      <c r="A455" t="s">
        <v>848</v>
      </c>
    </row>
    <row r="456" spans="1:5" x14ac:dyDescent="0.2">
      <c r="A456">
        <v>3</v>
      </c>
      <c r="B456" t="s">
        <v>215</v>
      </c>
    </row>
    <row r="457" spans="1:5" x14ac:dyDescent="0.2">
      <c r="A457">
        <v>1</v>
      </c>
      <c r="B457" t="s">
        <v>144</v>
      </c>
      <c r="C457" t="s">
        <v>242</v>
      </c>
    </row>
    <row r="458" spans="1:5" x14ac:dyDescent="0.2">
      <c r="A458">
        <v>2</v>
      </c>
      <c r="B458" t="s">
        <v>144</v>
      </c>
      <c r="C458" t="s">
        <v>197</v>
      </c>
    </row>
    <row r="459" spans="1:5" x14ac:dyDescent="0.2">
      <c r="A459">
        <v>2</v>
      </c>
      <c r="B459" t="s">
        <v>144</v>
      </c>
      <c r="C459" t="s">
        <v>849</v>
      </c>
    </row>
    <row r="460" spans="1:5" x14ac:dyDescent="0.2">
      <c r="A460">
        <v>1</v>
      </c>
      <c r="B460" t="s">
        <v>264</v>
      </c>
      <c r="C460" t="s">
        <v>224</v>
      </c>
    </row>
    <row r="461" spans="1:5" x14ac:dyDescent="0.2">
      <c r="A461">
        <v>2</v>
      </c>
      <c r="B461" t="s">
        <v>711</v>
      </c>
      <c r="C461" t="s">
        <v>226</v>
      </c>
    </row>
    <row r="462" spans="1:5" x14ac:dyDescent="0.2">
      <c r="A462">
        <v>1</v>
      </c>
      <c r="B462" t="s">
        <v>850</v>
      </c>
      <c r="C462" t="s">
        <v>235</v>
      </c>
      <c r="D462" t="s">
        <v>851</v>
      </c>
      <c r="E462" t="s">
        <v>489</v>
      </c>
    </row>
    <row r="463" spans="1:5" x14ac:dyDescent="0.2">
      <c r="A463" s="1">
        <v>44228</v>
      </c>
      <c r="B463" t="s">
        <v>144</v>
      </c>
      <c r="C463" t="s">
        <v>852</v>
      </c>
    </row>
    <row r="464" spans="1:5" x14ac:dyDescent="0.2">
      <c r="A464" t="s">
        <v>853</v>
      </c>
    </row>
    <row r="465" spans="1:9" x14ac:dyDescent="0.2">
      <c r="A465" t="s">
        <v>854</v>
      </c>
      <c r="B465" t="s">
        <v>855</v>
      </c>
      <c r="C465" t="s">
        <v>856</v>
      </c>
      <c r="D465" t="s">
        <v>857</v>
      </c>
    </row>
    <row r="466" spans="1:9" x14ac:dyDescent="0.2">
      <c r="A466" t="s">
        <v>353</v>
      </c>
      <c r="B466" t="s">
        <v>210</v>
      </c>
      <c r="C466" t="s">
        <v>858</v>
      </c>
      <c r="D466" t="s">
        <v>859</v>
      </c>
      <c r="E466">
        <v>25</v>
      </c>
      <c r="F466" t="s">
        <v>102</v>
      </c>
      <c r="G466" t="s">
        <v>221</v>
      </c>
      <c r="H466">
        <v>180</v>
      </c>
      <c r="I466" t="s">
        <v>860</v>
      </c>
    </row>
    <row r="467" spans="1:9" x14ac:dyDescent="0.2">
      <c r="A467" t="s">
        <v>861</v>
      </c>
    </row>
    <row r="468" spans="1:9" x14ac:dyDescent="0.2">
      <c r="A468" t="s">
        <v>862</v>
      </c>
    </row>
    <row r="469" spans="1:9" x14ac:dyDescent="0.2">
      <c r="A469" t="s">
        <v>863</v>
      </c>
    </row>
    <row r="470" spans="1:9" x14ac:dyDescent="0.2">
      <c r="A470" t="s">
        <v>864</v>
      </c>
    </row>
    <row r="471" spans="1:9" x14ac:dyDescent="0.2">
      <c r="A471" t="s">
        <v>865</v>
      </c>
    </row>
    <row r="472" spans="1:9" x14ac:dyDescent="0.2">
      <c r="A472" t="s">
        <v>866</v>
      </c>
    </row>
    <row r="473" spans="1:9" x14ac:dyDescent="0.2">
      <c r="A473" t="s">
        <v>867</v>
      </c>
    </row>
    <row r="474" spans="1:9" x14ac:dyDescent="0.2">
      <c r="A474" t="s">
        <v>868</v>
      </c>
    </row>
    <row r="475" spans="1:9" x14ac:dyDescent="0.2">
      <c r="A475" t="s">
        <v>869</v>
      </c>
      <c r="B475" t="s">
        <v>870</v>
      </c>
    </row>
    <row r="477" spans="1:9" x14ac:dyDescent="0.2">
      <c r="A477" t="s">
        <v>871</v>
      </c>
    </row>
    <row r="478" spans="1:9" x14ac:dyDescent="0.2">
      <c r="A478">
        <v>2</v>
      </c>
      <c r="B478" t="s">
        <v>56</v>
      </c>
      <c r="C478" t="s">
        <v>872</v>
      </c>
    </row>
    <row r="479" spans="1:9" x14ac:dyDescent="0.2">
      <c r="A479">
        <v>1</v>
      </c>
      <c r="B479" t="s">
        <v>56</v>
      </c>
      <c r="C479" t="s">
        <v>873</v>
      </c>
    </row>
    <row r="480" spans="1:9" x14ac:dyDescent="0.2">
      <c r="A480">
        <v>1</v>
      </c>
      <c r="B480" t="s">
        <v>874</v>
      </c>
      <c r="C480" t="s">
        <v>743</v>
      </c>
    </row>
    <row r="481" spans="1:5" x14ac:dyDescent="0.2">
      <c r="A481">
        <v>1</v>
      </c>
      <c r="B481" t="s">
        <v>875</v>
      </c>
      <c r="C481" t="s">
        <v>743</v>
      </c>
    </row>
    <row r="482" spans="1:5" x14ac:dyDescent="0.2">
      <c r="A482" t="s">
        <v>876</v>
      </c>
    </row>
    <row r="483" spans="1:5" x14ac:dyDescent="0.2">
      <c r="A483">
        <v>2</v>
      </c>
      <c r="B483" t="s">
        <v>144</v>
      </c>
      <c r="C483" t="s">
        <v>7</v>
      </c>
    </row>
    <row r="484" spans="1:5" x14ac:dyDescent="0.2">
      <c r="A484">
        <v>2</v>
      </c>
      <c r="B484" t="s">
        <v>144</v>
      </c>
      <c r="C484" t="s">
        <v>877</v>
      </c>
    </row>
    <row r="485" spans="1:5" x14ac:dyDescent="0.2">
      <c r="A485">
        <v>1</v>
      </c>
      <c r="B485" t="s">
        <v>144</v>
      </c>
      <c r="C485" t="s">
        <v>75</v>
      </c>
    </row>
    <row r="486" spans="1:5" x14ac:dyDescent="0.2">
      <c r="A486">
        <v>3</v>
      </c>
      <c r="B486" t="s">
        <v>13</v>
      </c>
      <c r="C486" t="s">
        <v>18</v>
      </c>
    </row>
    <row r="487" spans="1:5" x14ac:dyDescent="0.2">
      <c r="A487" t="s">
        <v>878</v>
      </c>
      <c r="B487" t="s">
        <v>864</v>
      </c>
    </row>
    <row r="488" spans="1:5" x14ac:dyDescent="0.2">
      <c r="A488" t="s">
        <v>879</v>
      </c>
    </row>
    <row r="489" spans="1:5" x14ac:dyDescent="0.2">
      <c r="A489">
        <v>1</v>
      </c>
      <c r="B489" t="s">
        <v>144</v>
      </c>
      <c r="C489" t="s">
        <v>880</v>
      </c>
    </row>
    <row r="490" spans="1:5" x14ac:dyDescent="0.2">
      <c r="A490" s="1">
        <v>44228</v>
      </c>
      <c r="B490" t="s">
        <v>144</v>
      </c>
      <c r="C490" t="s">
        <v>57</v>
      </c>
    </row>
    <row r="491" spans="1:5" x14ac:dyDescent="0.2">
      <c r="A491" s="1">
        <v>44289</v>
      </c>
      <c r="B491" t="s">
        <v>144</v>
      </c>
      <c r="C491" t="s">
        <v>7</v>
      </c>
    </row>
    <row r="493" spans="1:5" x14ac:dyDescent="0.2">
      <c r="A493">
        <v>15</v>
      </c>
      <c r="B493" t="s">
        <v>102</v>
      </c>
      <c r="C493" t="s">
        <v>881</v>
      </c>
    </row>
    <row r="494" spans="1:5" x14ac:dyDescent="0.2">
      <c r="A494" t="s">
        <v>882</v>
      </c>
      <c r="B494" t="s">
        <v>166</v>
      </c>
      <c r="C494" t="s">
        <v>86</v>
      </c>
      <c r="D494" t="s">
        <v>7</v>
      </c>
      <c r="E494" t="s">
        <v>883</v>
      </c>
    </row>
    <row r="496" spans="1:5" x14ac:dyDescent="0.2">
      <c r="A496" t="s">
        <v>884</v>
      </c>
      <c r="B496" t="s">
        <v>235</v>
      </c>
      <c r="C496" t="s">
        <v>391</v>
      </c>
    </row>
    <row r="497" spans="1:16" x14ac:dyDescent="0.2">
      <c r="A497">
        <v>230</v>
      </c>
      <c r="B497" t="s">
        <v>5</v>
      </c>
      <c r="C497" t="s">
        <v>885</v>
      </c>
    </row>
    <row r="498" spans="1:16" x14ac:dyDescent="0.2">
      <c r="A498">
        <v>100</v>
      </c>
      <c r="B498" t="s">
        <v>5</v>
      </c>
      <c r="C498" t="s">
        <v>223</v>
      </c>
    </row>
    <row r="499" spans="1:16" x14ac:dyDescent="0.2">
      <c r="A499">
        <v>120</v>
      </c>
      <c r="B499" t="s">
        <v>5</v>
      </c>
      <c r="C499" t="s">
        <v>244</v>
      </c>
    </row>
    <row r="500" spans="1:16" x14ac:dyDescent="0.2">
      <c r="A500">
        <v>1</v>
      </c>
      <c r="B500" t="s">
        <v>295</v>
      </c>
      <c r="C500" t="s">
        <v>14</v>
      </c>
    </row>
    <row r="501" spans="1:16" x14ac:dyDescent="0.2">
      <c r="A501">
        <v>2</v>
      </c>
      <c r="B501" t="s">
        <v>215</v>
      </c>
    </row>
    <row r="502" spans="1:16" x14ac:dyDescent="0.2">
      <c r="A502">
        <v>120</v>
      </c>
      <c r="B502" t="s">
        <v>5</v>
      </c>
      <c r="C502" t="s">
        <v>242</v>
      </c>
    </row>
    <row r="503" spans="1:16" x14ac:dyDescent="0.2">
      <c r="A503">
        <v>1</v>
      </c>
      <c r="B503" t="s">
        <v>710</v>
      </c>
      <c r="C503" t="s">
        <v>247</v>
      </c>
    </row>
    <row r="504" spans="1:16" x14ac:dyDescent="0.2">
      <c r="A504" t="s">
        <v>296</v>
      </c>
    </row>
    <row r="505" spans="1:16" x14ac:dyDescent="0.2">
      <c r="A505" t="s">
        <v>884</v>
      </c>
      <c r="B505" t="s">
        <v>235</v>
      </c>
      <c r="C505" t="s">
        <v>391</v>
      </c>
    </row>
    <row r="506" spans="1:16" x14ac:dyDescent="0.2">
      <c r="A506" t="s">
        <v>886</v>
      </c>
    </row>
    <row r="507" spans="1:16" x14ac:dyDescent="0.2">
      <c r="A507">
        <v>2</v>
      </c>
      <c r="B507" t="s">
        <v>215</v>
      </c>
    </row>
    <row r="508" spans="1:16" x14ac:dyDescent="0.2">
      <c r="A508" s="1">
        <v>44257</v>
      </c>
      <c r="B508" t="s">
        <v>229</v>
      </c>
      <c r="C508" t="s">
        <v>242</v>
      </c>
    </row>
    <row r="509" spans="1:16" x14ac:dyDescent="0.2">
      <c r="A509">
        <v>2</v>
      </c>
      <c r="B509" t="s">
        <v>204</v>
      </c>
      <c r="C509" t="s">
        <v>246</v>
      </c>
    </row>
    <row r="510" spans="1:16" x14ac:dyDescent="0.2">
      <c r="A510">
        <v>1</v>
      </c>
      <c r="B510" t="s">
        <v>248</v>
      </c>
      <c r="C510" t="s">
        <v>235</v>
      </c>
      <c r="D510" t="s">
        <v>887</v>
      </c>
      <c r="E510" t="s">
        <v>235</v>
      </c>
      <c r="F510" t="s">
        <v>819</v>
      </c>
      <c r="G510" t="s">
        <v>888</v>
      </c>
    </row>
    <row r="511" spans="1:16" x14ac:dyDescent="0.2">
      <c r="A511">
        <v>20</v>
      </c>
      <c r="B511" t="s">
        <v>889</v>
      </c>
      <c r="C511" t="s">
        <v>235</v>
      </c>
      <c r="D511" t="s">
        <v>890</v>
      </c>
      <c r="E511" t="s">
        <v>210</v>
      </c>
      <c r="F511" t="s">
        <v>891</v>
      </c>
      <c r="G511" t="s">
        <v>892</v>
      </c>
      <c r="H511" t="s">
        <v>441</v>
      </c>
      <c r="I511">
        <v>2</v>
      </c>
      <c r="J511" t="s">
        <v>204</v>
      </c>
      <c r="K511" t="s">
        <v>235</v>
      </c>
      <c r="L511" t="s">
        <v>893</v>
      </c>
      <c r="M511" s="1">
        <v>44257</v>
      </c>
      <c r="N511" t="s">
        <v>204</v>
      </c>
      <c r="O511" t="s">
        <v>235</v>
      </c>
      <c r="P511" t="s">
        <v>894</v>
      </c>
    </row>
    <row r="512" spans="1:16" x14ac:dyDescent="0.2">
      <c r="A512">
        <v>2</v>
      </c>
      <c r="B512" t="s">
        <v>253</v>
      </c>
      <c r="C512" t="s">
        <v>223</v>
      </c>
    </row>
    <row r="513" spans="1:16" x14ac:dyDescent="0.2">
      <c r="A513">
        <v>1</v>
      </c>
      <c r="B513" t="s">
        <v>229</v>
      </c>
      <c r="C513" t="s">
        <v>391</v>
      </c>
    </row>
    <row r="514" spans="1:16" x14ac:dyDescent="0.2">
      <c r="A514">
        <v>2</v>
      </c>
      <c r="B514" t="s">
        <v>245</v>
      </c>
      <c r="C514" t="s">
        <v>249</v>
      </c>
      <c r="D514" t="s">
        <v>250</v>
      </c>
    </row>
    <row r="515" spans="1:16" x14ac:dyDescent="0.2">
      <c r="A515" t="s">
        <v>73</v>
      </c>
      <c r="B515" t="s">
        <v>248</v>
      </c>
      <c r="C515" t="s">
        <v>226</v>
      </c>
    </row>
    <row r="516" spans="1:16" x14ac:dyDescent="0.2">
      <c r="A516" t="s">
        <v>73</v>
      </c>
      <c r="B516" t="s">
        <v>229</v>
      </c>
      <c r="C516" t="s">
        <v>235</v>
      </c>
      <c r="D516" t="s">
        <v>895</v>
      </c>
      <c r="E516" t="s">
        <v>235</v>
      </c>
      <c r="F516" t="s">
        <v>896</v>
      </c>
      <c r="G516" t="s">
        <v>897</v>
      </c>
      <c r="H516" t="s">
        <v>235</v>
      </c>
      <c r="I516" t="s">
        <v>205</v>
      </c>
      <c r="J516" t="s">
        <v>898</v>
      </c>
    </row>
    <row r="518" spans="1:16" x14ac:dyDescent="0.2">
      <c r="A518" t="s">
        <v>403</v>
      </c>
    </row>
    <row r="519" spans="1:16" x14ac:dyDescent="0.2">
      <c r="A519" t="s">
        <v>416</v>
      </c>
      <c r="B519" t="s">
        <v>287</v>
      </c>
      <c r="C519" t="s">
        <v>215</v>
      </c>
      <c r="D519" t="s">
        <v>899</v>
      </c>
      <c r="E519" t="s">
        <v>241</v>
      </c>
      <c r="F519" t="s">
        <v>268</v>
      </c>
      <c r="G519" t="s">
        <v>900</v>
      </c>
    </row>
    <row r="520" spans="1:16" x14ac:dyDescent="0.2">
      <c r="A520" t="s">
        <v>411</v>
      </c>
      <c r="B520" t="s">
        <v>641</v>
      </c>
      <c r="C520" t="s">
        <v>289</v>
      </c>
      <c r="D520" t="s">
        <v>901</v>
      </c>
      <c r="E520" t="s">
        <v>291</v>
      </c>
      <c r="F520" t="s">
        <v>543</v>
      </c>
      <c r="G520" t="s">
        <v>266</v>
      </c>
      <c r="H520" t="s">
        <v>291</v>
      </c>
      <c r="I520" t="s">
        <v>902</v>
      </c>
      <c r="J520" t="s">
        <v>235</v>
      </c>
      <c r="K520" t="s">
        <v>819</v>
      </c>
      <c r="L520" t="s">
        <v>903</v>
      </c>
      <c r="M520" t="s">
        <v>266</v>
      </c>
      <c r="N520" t="s">
        <v>904</v>
      </c>
      <c r="O520" t="s">
        <v>905</v>
      </c>
    </row>
    <row r="521" spans="1:16" x14ac:dyDescent="0.2">
      <c r="A521" t="s">
        <v>906</v>
      </c>
      <c r="B521" t="s">
        <v>907</v>
      </c>
      <c r="C521" t="s">
        <v>289</v>
      </c>
      <c r="D521" t="s">
        <v>908</v>
      </c>
    </row>
    <row r="522" spans="1:16" x14ac:dyDescent="0.2">
      <c r="A522" t="s">
        <v>411</v>
      </c>
      <c r="B522" t="s">
        <v>291</v>
      </c>
      <c r="C522" t="s">
        <v>408</v>
      </c>
      <c r="D522" t="s">
        <v>291</v>
      </c>
      <c r="E522" t="s">
        <v>391</v>
      </c>
      <c r="F522" t="s">
        <v>909</v>
      </c>
      <c r="G522" t="s">
        <v>449</v>
      </c>
      <c r="H522" t="s">
        <v>895</v>
      </c>
      <c r="I522" t="s">
        <v>235</v>
      </c>
      <c r="J522" t="s">
        <v>910</v>
      </c>
      <c r="K522" t="s">
        <v>289</v>
      </c>
      <c r="L522" t="s">
        <v>249</v>
      </c>
      <c r="M522" t="s">
        <v>250</v>
      </c>
      <c r="N522" t="s">
        <v>266</v>
      </c>
      <c r="O522" t="s">
        <v>291</v>
      </c>
      <c r="P522" t="s">
        <v>410</v>
      </c>
    </row>
    <row r="523" spans="1:16" x14ac:dyDescent="0.2">
      <c r="A523" t="s">
        <v>492</v>
      </c>
      <c r="B523" t="s">
        <v>493</v>
      </c>
      <c r="C523" t="s">
        <v>858</v>
      </c>
      <c r="D523" t="s">
        <v>911</v>
      </c>
      <c r="E523" t="s">
        <v>241</v>
      </c>
      <c r="F523" t="s">
        <v>242</v>
      </c>
      <c r="G523" t="s">
        <v>441</v>
      </c>
      <c r="H523" t="s">
        <v>912</v>
      </c>
    </row>
    <row r="524" spans="1:16" x14ac:dyDescent="0.2">
      <c r="A524" t="s">
        <v>446</v>
      </c>
      <c r="B524" t="s">
        <v>221</v>
      </c>
      <c r="C524" t="s">
        <v>913</v>
      </c>
      <c r="D524" t="s">
        <v>441</v>
      </c>
      <c r="E524">
        <v>10</v>
      </c>
      <c r="F524" t="s">
        <v>275</v>
      </c>
      <c r="G524" t="s">
        <v>914</v>
      </c>
      <c r="H524" t="s">
        <v>235</v>
      </c>
      <c r="I524" t="s">
        <v>291</v>
      </c>
      <c r="J524" t="s">
        <v>858</v>
      </c>
      <c r="K524" t="s">
        <v>915</v>
      </c>
    </row>
    <row r="525" spans="1:16" x14ac:dyDescent="0.2">
      <c r="A525" t="s">
        <v>916</v>
      </c>
      <c r="B525" t="s">
        <v>917</v>
      </c>
    </row>
    <row r="526" spans="1:16" x14ac:dyDescent="0.2">
      <c r="A526" t="s">
        <v>918</v>
      </c>
      <c r="B526" t="s">
        <v>210</v>
      </c>
      <c r="C526" t="s">
        <v>268</v>
      </c>
      <c r="D526" t="s">
        <v>919</v>
      </c>
      <c r="E526" t="s">
        <v>920</v>
      </c>
    </row>
    <row r="527" spans="1:16" x14ac:dyDescent="0.2">
      <c r="A527" t="s">
        <v>921</v>
      </c>
      <c r="B527" t="s">
        <v>253</v>
      </c>
      <c r="C527" t="s">
        <v>235</v>
      </c>
      <c r="D527" t="s">
        <v>223</v>
      </c>
      <c r="E527" t="s">
        <v>922</v>
      </c>
      <c r="F527" t="s">
        <v>235</v>
      </c>
      <c r="G527" t="s">
        <v>923</v>
      </c>
    </row>
    <row r="528" spans="1:16" x14ac:dyDescent="0.2">
      <c r="A528">
        <v>5</v>
      </c>
      <c r="B528" t="s">
        <v>253</v>
      </c>
      <c r="C528" t="s">
        <v>235</v>
      </c>
      <c r="D528" t="s">
        <v>391</v>
      </c>
    </row>
    <row r="529" spans="1:5" x14ac:dyDescent="0.2">
      <c r="A529">
        <v>1</v>
      </c>
      <c r="B529" t="s">
        <v>229</v>
      </c>
      <c r="C529" t="s">
        <v>924</v>
      </c>
      <c r="D529" t="s">
        <v>235</v>
      </c>
      <c r="E529" t="s">
        <v>925</v>
      </c>
    </row>
    <row r="530" spans="1:5" x14ac:dyDescent="0.2">
      <c r="A530">
        <v>1</v>
      </c>
      <c r="B530" t="s">
        <v>229</v>
      </c>
      <c r="C530" t="s">
        <v>206</v>
      </c>
    </row>
    <row r="531" spans="1:5" x14ac:dyDescent="0.2">
      <c r="A531">
        <v>1</v>
      </c>
      <c r="B531" t="s">
        <v>229</v>
      </c>
      <c r="C531" t="s">
        <v>926</v>
      </c>
      <c r="D531" t="s">
        <v>927</v>
      </c>
    </row>
    <row r="532" spans="1:5" x14ac:dyDescent="0.2">
      <c r="A532" t="s">
        <v>928</v>
      </c>
    </row>
    <row r="533" spans="1:5" x14ac:dyDescent="0.2">
      <c r="A533">
        <v>1</v>
      </c>
      <c r="B533" t="s">
        <v>144</v>
      </c>
      <c r="C533" t="s">
        <v>929</v>
      </c>
      <c r="D533" t="s">
        <v>235</v>
      </c>
      <c r="E533" t="s">
        <v>930</v>
      </c>
    </row>
    <row r="534" spans="1:5" x14ac:dyDescent="0.2">
      <c r="A534" s="1">
        <v>44228</v>
      </c>
      <c r="B534" t="s">
        <v>144</v>
      </c>
      <c r="C534" t="s">
        <v>931</v>
      </c>
    </row>
    <row r="535" spans="1:5" x14ac:dyDescent="0.2">
      <c r="A535">
        <v>1</v>
      </c>
      <c r="B535" t="s">
        <v>144</v>
      </c>
      <c r="C535" t="s">
        <v>932</v>
      </c>
    </row>
    <row r="536" spans="1:5" x14ac:dyDescent="0.2">
      <c r="A536">
        <v>2</v>
      </c>
      <c r="B536" t="s">
        <v>144</v>
      </c>
      <c r="C536" t="s">
        <v>933</v>
      </c>
    </row>
    <row r="537" spans="1:5" x14ac:dyDescent="0.2">
      <c r="A537" t="s">
        <v>934</v>
      </c>
      <c r="B537" t="s">
        <v>935</v>
      </c>
    </row>
    <row r="539" spans="1:5" x14ac:dyDescent="0.2">
      <c r="A539" t="s">
        <v>936</v>
      </c>
      <c r="B539" t="s">
        <v>937</v>
      </c>
    </row>
    <row r="540" spans="1:5" x14ac:dyDescent="0.2">
      <c r="A540" s="1">
        <v>44289</v>
      </c>
      <c r="B540" t="s">
        <v>144</v>
      </c>
      <c r="C540" t="s">
        <v>504</v>
      </c>
    </row>
    <row r="541" spans="1:5" x14ac:dyDescent="0.2">
      <c r="A541" s="1">
        <v>44289</v>
      </c>
      <c r="B541" t="s">
        <v>144</v>
      </c>
      <c r="C541" t="s">
        <v>242</v>
      </c>
    </row>
    <row r="542" spans="1:5" x14ac:dyDescent="0.2">
      <c r="A542">
        <v>1</v>
      </c>
      <c r="B542" t="s">
        <v>144</v>
      </c>
      <c r="C542" t="s">
        <v>938</v>
      </c>
    </row>
    <row r="543" spans="1:5" x14ac:dyDescent="0.2">
      <c r="A543">
        <v>2</v>
      </c>
      <c r="B543" t="s">
        <v>939</v>
      </c>
      <c r="C543" t="s">
        <v>246</v>
      </c>
    </row>
    <row r="544" spans="1:5" x14ac:dyDescent="0.2">
      <c r="A544">
        <v>1</v>
      </c>
      <c r="B544" t="s">
        <v>710</v>
      </c>
      <c r="C544" t="s">
        <v>226</v>
      </c>
    </row>
    <row r="546" spans="1:29" x14ac:dyDescent="0.2">
      <c r="A546" t="s">
        <v>286</v>
      </c>
      <c r="B546" t="s">
        <v>287</v>
      </c>
      <c r="C546" t="s">
        <v>288</v>
      </c>
      <c r="D546" t="s">
        <v>428</v>
      </c>
      <c r="E546" t="s">
        <v>266</v>
      </c>
      <c r="F546" t="s">
        <v>940</v>
      </c>
      <c r="G546" t="s">
        <v>941</v>
      </c>
      <c r="H546" t="s">
        <v>210</v>
      </c>
      <c r="I546" t="s">
        <v>942</v>
      </c>
      <c r="J546" t="s">
        <v>493</v>
      </c>
      <c r="K546" t="s">
        <v>858</v>
      </c>
      <c r="L546" t="s">
        <v>235</v>
      </c>
      <c r="M546" t="s">
        <v>943</v>
      </c>
      <c r="N546" t="s">
        <v>944</v>
      </c>
      <c r="O546" t="s">
        <v>615</v>
      </c>
      <c r="P546" s="1">
        <v>44228</v>
      </c>
      <c r="Q546" t="s">
        <v>945</v>
      </c>
      <c r="R546" t="s">
        <v>420</v>
      </c>
      <c r="S546" t="s">
        <v>330</v>
      </c>
      <c r="T546" t="s">
        <v>287</v>
      </c>
      <c r="U546" t="s">
        <v>942</v>
      </c>
      <c r="V546" t="s">
        <v>946</v>
      </c>
      <c r="W546" t="s">
        <v>268</v>
      </c>
      <c r="X546" t="s">
        <v>947</v>
      </c>
      <c r="Y546" t="s">
        <v>948</v>
      </c>
      <c r="Z546" t="s">
        <v>949</v>
      </c>
      <c r="AA546" t="s">
        <v>950</v>
      </c>
      <c r="AB546" t="s">
        <v>210</v>
      </c>
      <c r="AC546" t="s">
        <v>951</v>
      </c>
    </row>
    <row r="547" spans="1:29" x14ac:dyDescent="0.2">
      <c r="A547" t="s">
        <v>952</v>
      </c>
    </row>
    <row r="548" spans="1:29" x14ac:dyDescent="0.2">
      <c r="A548">
        <v>1</v>
      </c>
    </row>
    <row r="549" spans="1:29" x14ac:dyDescent="0.2">
      <c r="A549">
        <v>2</v>
      </c>
      <c r="B549" t="s">
        <v>17</v>
      </c>
      <c r="C549" t="s">
        <v>6</v>
      </c>
      <c r="D549" t="s">
        <v>953</v>
      </c>
    </row>
    <row r="550" spans="1:29" x14ac:dyDescent="0.2">
      <c r="A550">
        <v>2</v>
      </c>
      <c r="B550" t="s">
        <v>144</v>
      </c>
      <c r="C550" t="s">
        <v>7</v>
      </c>
    </row>
    <row r="551" spans="1:29" x14ac:dyDescent="0.2">
      <c r="A551" s="1">
        <v>44257</v>
      </c>
      <c r="B551" t="s">
        <v>954</v>
      </c>
    </row>
    <row r="552" spans="1:29" x14ac:dyDescent="0.2">
      <c r="A552" t="s">
        <v>202</v>
      </c>
      <c r="B552" t="s">
        <v>955</v>
      </c>
      <c r="C552" t="s">
        <v>98</v>
      </c>
      <c r="D552" t="s">
        <v>90</v>
      </c>
      <c r="E552" t="s">
        <v>184</v>
      </c>
      <c r="F552" t="s">
        <v>956</v>
      </c>
    </row>
    <row r="553" spans="1:29" x14ac:dyDescent="0.2">
      <c r="A553">
        <v>1</v>
      </c>
      <c r="B553" t="s">
        <v>144</v>
      </c>
      <c r="C553" t="s">
        <v>12</v>
      </c>
    </row>
    <row r="554" spans="1:29" x14ac:dyDescent="0.2">
      <c r="A554">
        <v>1</v>
      </c>
      <c r="B554" t="s">
        <v>13</v>
      </c>
      <c r="C554" t="s">
        <v>25</v>
      </c>
    </row>
    <row r="555" spans="1:29" x14ac:dyDescent="0.2">
      <c r="A555">
        <v>2</v>
      </c>
      <c r="B555" t="s">
        <v>144</v>
      </c>
      <c r="C555" t="s">
        <v>957</v>
      </c>
    </row>
    <row r="557" spans="1:29" x14ac:dyDescent="0.2">
      <c r="A557" t="s">
        <v>958</v>
      </c>
      <c r="B557" t="s">
        <v>32</v>
      </c>
      <c r="C557" t="s">
        <v>959</v>
      </c>
      <c r="D557" t="s">
        <v>960</v>
      </c>
      <c r="E557" t="s">
        <v>961</v>
      </c>
      <c r="F557" t="s">
        <v>962</v>
      </c>
      <c r="G557" t="s">
        <v>963</v>
      </c>
      <c r="H557" t="s">
        <v>964</v>
      </c>
      <c r="I557" t="s">
        <v>965</v>
      </c>
      <c r="J557" t="s">
        <v>83</v>
      </c>
      <c r="K557" t="s">
        <v>966</v>
      </c>
    </row>
    <row r="559" spans="1:29" x14ac:dyDescent="0.2">
      <c r="A559">
        <v>2</v>
      </c>
      <c r="B559" t="s">
        <v>202</v>
      </c>
      <c r="C559" t="s">
        <v>202</v>
      </c>
      <c r="D559" t="s">
        <v>202</v>
      </c>
      <c r="E559" t="s">
        <v>202</v>
      </c>
    </row>
    <row r="560" spans="1:29" x14ac:dyDescent="0.2">
      <c r="A560" t="s">
        <v>967</v>
      </c>
      <c r="B560" t="s">
        <v>968</v>
      </c>
    </row>
    <row r="561" spans="1:8" x14ac:dyDescent="0.2">
      <c r="A561">
        <v>125</v>
      </c>
      <c r="B561" t="s">
        <v>5</v>
      </c>
      <c r="C561" t="s">
        <v>957</v>
      </c>
    </row>
    <row r="562" spans="1:8" x14ac:dyDescent="0.2">
      <c r="A562">
        <v>100</v>
      </c>
      <c r="B562" t="s">
        <v>5</v>
      </c>
      <c r="C562" t="s">
        <v>6</v>
      </c>
    </row>
    <row r="563" spans="1:8" x14ac:dyDescent="0.2">
      <c r="A563">
        <v>100</v>
      </c>
      <c r="B563" t="s">
        <v>5</v>
      </c>
      <c r="C563" t="s">
        <v>7</v>
      </c>
    </row>
    <row r="564" spans="1:8" x14ac:dyDescent="0.2">
      <c r="A564" t="s">
        <v>969</v>
      </c>
    </row>
    <row r="565" spans="1:8" x14ac:dyDescent="0.2">
      <c r="A565">
        <v>1</v>
      </c>
      <c r="B565" t="s">
        <v>17</v>
      </c>
      <c r="C565" t="s">
        <v>970</v>
      </c>
      <c r="D565" t="s">
        <v>90</v>
      </c>
      <c r="E565" t="s">
        <v>971</v>
      </c>
    </row>
    <row r="566" spans="1:8" x14ac:dyDescent="0.2">
      <c r="A566">
        <v>1</v>
      </c>
      <c r="B566" t="s">
        <v>9</v>
      </c>
      <c r="C566" t="s">
        <v>972</v>
      </c>
      <c r="D566" t="s">
        <v>98</v>
      </c>
      <c r="E566" t="s">
        <v>45</v>
      </c>
      <c r="F566" t="s">
        <v>973</v>
      </c>
      <c r="G566" t="s">
        <v>7</v>
      </c>
      <c r="H566" t="s">
        <v>90</v>
      </c>
    </row>
    <row r="567" spans="1:8" x14ac:dyDescent="0.2">
      <c r="A567">
        <v>4</v>
      </c>
      <c r="B567" t="s">
        <v>974</v>
      </c>
      <c r="C567" t="s">
        <v>184</v>
      </c>
      <c r="D567" t="s">
        <v>975</v>
      </c>
    </row>
    <row r="568" spans="1:8" x14ac:dyDescent="0.2">
      <c r="A568">
        <v>500</v>
      </c>
      <c r="B568" t="s">
        <v>5</v>
      </c>
      <c r="C568" t="s">
        <v>976</v>
      </c>
    </row>
    <row r="569" spans="1:8" x14ac:dyDescent="0.2">
      <c r="A569">
        <v>1</v>
      </c>
      <c r="B569" t="s">
        <v>13</v>
      </c>
      <c r="C569" t="s">
        <v>25</v>
      </c>
    </row>
    <row r="570" spans="1:8" x14ac:dyDescent="0.2">
      <c r="A570" t="s">
        <v>186</v>
      </c>
      <c r="B570" t="s">
        <v>977</v>
      </c>
      <c r="C570" t="s">
        <v>978</v>
      </c>
      <c r="D570">
        <v>1</v>
      </c>
      <c r="E570" t="s">
        <v>144</v>
      </c>
    </row>
    <row r="572" spans="1:8" x14ac:dyDescent="0.2">
      <c r="A572" t="s">
        <v>979</v>
      </c>
      <c r="B572" t="s">
        <v>980</v>
      </c>
    </row>
    <row r="573" spans="1:8" x14ac:dyDescent="0.2">
      <c r="A573">
        <v>500</v>
      </c>
      <c r="B573" t="s">
        <v>71</v>
      </c>
      <c r="C573" t="s">
        <v>981</v>
      </c>
    </row>
    <row r="574" spans="1:8" x14ac:dyDescent="0.2">
      <c r="A574">
        <v>1</v>
      </c>
      <c r="B574" t="s">
        <v>982</v>
      </c>
    </row>
    <row r="575" spans="1:8" x14ac:dyDescent="0.2">
      <c r="A575" t="s">
        <v>983</v>
      </c>
    </row>
    <row r="576" spans="1:8" x14ac:dyDescent="0.2">
      <c r="A576" t="s">
        <v>984</v>
      </c>
    </row>
    <row r="577" spans="1:8" x14ac:dyDescent="0.2">
      <c r="A577" t="s">
        <v>18</v>
      </c>
    </row>
    <row r="578" spans="1:8" x14ac:dyDescent="0.2">
      <c r="A578" t="s">
        <v>864</v>
      </c>
    </row>
    <row r="579" spans="1:8" x14ac:dyDescent="0.2">
      <c r="A579">
        <v>2</v>
      </c>
      <c r="B579" t="s">
        <v>985</v>
      </c>
      <c r="C579" t="s">
        <v>986</v>
      </c>
      <c r="D579" t="s">
        <v>45</v>
      </c>
      <c r="E579" t="s">
        <v>987</v>
      </c>
      <c r="F579" t="s">
        <v>85</v>
      </c>
      <c r="G579" t="s">
        <v>988</v>
      </c>
      <c r="H579" t="s">
        <v>989</v>
      </c>
    </row>
    <row r="580" spans="1:8" x14ac:dyDescent="0.2">
      <c r="A580">
        <v>2</v>
      </c>
      <c r="B580" t="s">
        <v>34</v>
      </c>
    </row>
    <row r="581" spans="1:8" x14ac:dyDescent="0.2">
      <c r="A581" t="s">
        <v>73</v>
      </c>
      <c r="B581" t="s">
        <v>74</v>
      </c>
      <c r="C581" t="s">
        <v>990</v>
      </c>
    </row>
    <row r="582" spans="1:8" x14ac:dyDescent="0.2">
      <c r="A582">
        <v>1</v>
      </c>
      <c r="B582" t="s">
        <v>17</v>
      </c>
      <c r="C582" t="s">
        <v>12</v>
      </c>
    </row>
    <row r="583" spans="1:8" x14ac:dyDescent="0.2">
      <c r="A583">
        <v>1</v>
      </c>
      <c r="B583" t="s">
        <v>73</v>
      </c>
      <c r="C583" t="s">
        <v>991</v>
      </c>
      <c r="D583" t="s">
        <v>992</v>
      </c>
      <c r="E583" t="s">
        <v>99</v>
      </c>
    </row>
    <row r="584" spans="1:8" x14ac:dyDescent="0.2">
      <c r="A584" t="s">
        <v>993</v>
      </c>
      <c r="B584" t="s">
        <v>85</v>
      </c>
      <c r="C584" t="s">
        <v>90</v>
      </c>
      <c r="D584" t="s">
        <v>117</v>
      </c>
      <c r="E584" t="s">
        <v>994</v>
      </c>
      <c r="F584" t="s">
        <v>995</v>
      </c>
      <c r="G584" t="s">
        <v>996</v>
      </c>
    </row>
    <row r="585" spans="1:8" x14ac:dyDescent="0.2">
      <c r="A585">
        <v>1</v>
      </c>
      <c r="B585" t="s">
        <v>74</v>
      </c>
      <c r="C585" t="s">
        <v>845</v>
      </c>
    </row>
    <row r="586" spans="1:8" x14ac:dyDescent="0.2">
      <c r="A586" t="s">
        <v>186</v>
      </c>
      <c r="B586" t="s">
        <v>997</v>
      </c>
      <c r="C586" t="s">
        <v>166</v>
      </c>
      <c r="D586" t="s">
        <v>73</v>
      </c>
      <c r="E586" t="s">
        <v>74</v>
      </c>
      <c r="F586" t="s">
        <v>45</v>
      </c>
      <c r="G586" t="s">
        <v>20</v>
      </c>
      <c r="H586" t="s">
        <v>998</v>
      </c>
    </row>
    <row r="587" spans="1:8" x14ac:dyDescent="0.2">
      <c r="A587">
        <v>1</v>
      </c>
      <c r="B587" t="s">
        <v>9</v>
      </c>
    </row>
    <row r="588" spans="1:8" x14ac:dyDescent="0.2">
      <c r="A588">
        <v>1</v>
      </c>
      <c r="B588" t="s">
        <v>13</v>
      </c>
      <c r="C588" t="s">
        <v>373</v>
      </c>
    </row>
    <row r="589" spans="1:8" x14ac:dyDescent="0.2">
      <c r="A589" t="s">
        <v>12</v>
      </c>
    </row>
    <row r="590" spans="1:8" x14ac:dyDescent="0.2">
      <c r="A590">
        <v>45</v>
      </c>
      <c r="B590" t="s">
        <v>102</v>
      </c>
      <c r="C590" t="s">
        <v>179</v>
      </c>
      <c r="D590" t="s">
        <v>999</v>
      </c>
    </row>
    <row r="592" spans="1:8" x14ac:dyDescent="0.2">
      <c r="A592" t="s">
        <v>1000</v>
      </c>
    </row>
    <row r="593" spans="1:7" x14ac:dyDescent="0.2">
      <c r="B593" t="s">
        <v>1001</v>
      </c>
    </row>
    <row r="594" spans="1:7" x14ac:dyDescent="0.2">
      <c r="A594">
        <v>47</v>
      </c>
      <c r="B594" t="s">
        <v>1002</v>
      </c>
    </row>
    <row r="595" spans="1:7" x14ac:dyDescent="0.2">
      <c r="A595">
        <v>2</v>
      </c>
      <c r="B595" s="1">
        <v>44228</v>
      </c>
      <c r="C595" t="s">
        <v>56</v>
      </c>
      <c r="D595" t="s">
        <v>1003</v>
      </c>
    </row>
    <row r="596" spans="1:7" x14ac:dyDescent="0.2">
      <c r="A596">
        <v>1</v>
      </c>
      <c r="B596" t="s">
        <v>1004</v>
      </c>
      <c r="C596" t="s">
        <v>1005</v>
      </c>
    </row>
    <row r="597" spans="1:7" x14ac:dyDescent="0.2">
      <c r="A597">
        <v>5</v>
      </c>
      <c r="B597" t="s">
        <v>734</v>
      </c>
      <c r="C597" t="s">
        <v>735</v>
      </c>
      <c r="D597" t="s">
        <v>1006</v>
      </c>
    </row>
    <row r="598" spans="1:7" x14ac:dyDescent="0.2">
      <c r="A598">
        <v>5</v>
      </c>
      <c r="B598" t="s">
        <v>215</v>
      </c>
    </row>
    <row r="599" spans="1:7" x14ac:dyDescent="0.2">
      <c r="A599">
        <v>4</v>
      </c>
      <c r="B599" t="s">
        <v>1007</v>
      </c>
      <c r="C599" t="s">
        <v>334</v>
      </c>
    </row>
    <row r="600" spans="1:7" x14ac:dyDescent="0.2">
      <c r="A600">
        <v>4</v>
      </c>
      <c r="B600" t="s">
        <v>1007</v>
      </c>
      <c r="C600" t="s">
        <v>1008</v>
      </c>
    </row>
    <row r="601" spans="1:7" x14ac:dyDescent="0.2">
      <c r="A601">
        <v>4</v>
      </c>
      <c r="B601" t="s">
        <v>1007</v>
      </c>
      <c r="C601" t="s">
        <v>1009</v>
      </c>
    </row>
    <row r="602" spans="1:7" x14ac:dyDescent="0.2">
      <c r="A602">
        <v>250</v>
      </c>
      <c r="B602" t="s">
        <v>1010</v>
      </c>
      <c r="C602" t="s">
        <v>1011</v>
      </c>
    </row>
    <row r="604" spans="1:7" x14ac:dyDescent="0.2">
      <c r="A604" t="s">
        <v>1012</v>
      </c>
      <c r="B604" t="s">
        <v>1013</v>
      </c>
      <c r="C604" t="s">
        <v>221</v>
      </c>
      <c r="D604" t="s">
        <v>1014</v>
      </c>
      <c r="E604" t="s">
        <v>1015</v>
      </c>
      <c r="F604">
        <v>72</v>
      </c>
      <c r="G604" t="s">
        <v>1016</v>
      </c>
    </row>
    <row r="605" spans="1:7" x14ac:dyDescent="0.2">
      <c r="A605">
        <v>4</v>
      </c>
      <c r="B605" t="s">
        <v>36</v>
      </c>
      <c r="C605" t="s">
        <v>733</v>
      </c>
      <c r="D605" t="s">
        <v>1017</v>
      </c>
    </row>
    <row r="606" spans="1:7" x14ac:dyDescent="0.2">
      <c r="A606">
        <v>1</v>
      </c>
      <c r="B606" s="1">
        <v>44228</v>
      </c>
      <c r="C606" t="s">
        <v>1004</v>
      </c>
      <c r="D606" t="s">
        <v>1018</v>
      </c>
    </row>
    <row r="607" spans="1:7" x14ac:dyDescent="0.2">
      <c r="A607">
        <v>1</v>
      </c>
      <c r="B607" s="1">
        <v>44228</v>
      </c>
      <c r="C607" t="s">
        <v>36</v>
      </c>
      <c r="D607" t="s">
        <v>1019</v>
      </c>
    </row>
    <row r="608" spans="1:7" x14ac:dyDescent="0.2">
      <c r="A608">
        <v>7</v>
      </c>
      <c r="B608" t="s">
        <v>215</v>
      </c>
    </row>
    <row r="609" spans="1:55" x14ac:dyDescent="0.2">
      <c r="A609" t="s">
        <v>334</v>
      </c>
    </row>
    <row r="610" spans="1:55" x14ac:dyDescent="0.2">
      <c r="A610" s="1">
        <v>44289</v>
      </c>
      <c r="B610" t="s">
        <v>36</v>
      </c>
      <c r="C610" t="s">
        <v>1010</v>
      </c>
      <c r="D610" t="s">
        <v>1011</v>
      </c>
    </row>
    <row r="612" spans="1:55" x14ac:dyDescent="0.2">
      <c r="A612" t="s">
        <v>1020</v>
      </c>
      <c r="B612" t="s">
        <v>1021</v>
      </c>
      <c r="C612">
        <v>2</v>
      </c>
      <c r="D612" t="s">
        <v>36</v>
      </c>
      <c r="E612" t="s">
        <v>1022</v>
      </c>
      <c r="F612" t="s">
        <v>1023</v>
      </c>
      <c r="G612" t="s">
        <v>1024</v>
      </c>
      <c r="H612">
        <v>60</v>
      </c>
      <c r="I612" t="s">
        <v>1025</v>
      </c>
    </row>
    <row r="614" spans="1:55" x14ac:dyDescent="0.2">
      <c r="A614" t="s">
        <v>1026</v>
      </c>
      <c r="B614" t="s">
        <v>205</v>
      </c>
    </row>
    <row r="615" spans="1:55" x14ac:dyDescent="0.2">
      <c r="A615">
        <v>225</v>
      </c>
      <c r="B615" t="s">
        <v>729</v>
      </c>
      <c r="C615" t="s">
        <v>235</v>
      </c>
      <c r="D615" t="s">
        <v>197</v>
      </c>
      <c r="E615" t="s">
        <v>1027</v>
      </c>
      <c r="F615" t="s">
        <v>509</v>
      </c>
    </row>
    <row r="616" spans="1:55" x14ac:dyDescent="0.2">
      <c r="A616">
        <v>50</v>
      </c>
      <c r="B616" t="s">
        <v>5</v>
      </c>
      <c r="C616" t="s">
        <v>235</v>
      </c>
      <c r="D616" t="s">
        <v>216</v>
      </c>
      <c r="E616" t="s">
        <v>210</v>
      </c>
      <c r="F616" t="s">
        <v>211</v>
      </c>
    </row>
    <row r="617" spans="1:55" x14ac:dyDescent="0.2">
      <c r="A617">
        <v>225</v>
      </c>
      <c r="B617" t="s">
        <v>729</v>
      </c>
      <c r="C617" t="s">
        <v>235</v>
      </c>
      <c r="D617" t="s">
        <v>1028</v>
      </c>
      <c r="E617" t="s">
        <v>550</v>
      </c>
      <c r="F617" t="s">
        <v>1029</v>
      </c>
    </row>
    <row r="618" spans="1:55" x14ac:dyDescent="0.2">
      <c r="A618">
        <v>75</v>
      </c>
      <c r="B618" t="s">
        <v>5</v>
      </c>
      <c r="C618" t="s">
        <v>235</v>
      </c>
      <c r="D618" t="s">
        <v>205</v>
      </c>
      <c r="E618" t="s">
        <v>1011</v>
      </c>
    </row>
    <row r="619" spans="1:55" x14ac:dyDescent="0.2">
      <c r="A619" t="s">
        <v>1030</v>
      </c>
      <c r="B619" t="s">
        <v>291</v>
      </c>
      <c r="C619" t="s">
        <v>197</v>
      </c>
      <c r="D619" t="s">
        <v>266</v>
      </c>
      <c r="E619" t="s">
        <v>289</v>
      </c>
      <c r="F619" t="s">
        <v>216</v>
      </c>
      <c r="G619" t="s">
        <v>210</v>
      </c>
      <c r="H619" t="s">
        <v>263</v>
      </c>
      <c r="I619" t="s">
        <v>1031</v>
      </c>
      <c r="J619" t="s">
        <v>1032</v>
      </c>
      <c r="K619" t="s">
        <v>221</v>
      </c>
      <c r="L619" t="s">
        <v>1033</v>
      </c>
      <c r="M619" t="s">
        <v>1034</v>
      </c>
      <c r="N619" t="s">
        <v>420</v>
      </c>
      <c r="O619" t="s">
        <v>330</v>
      </c>
      <c r="P619" t="s">
        <v>289</v>
      </c>
      <c r="Q619" t="s">
        <v>216</v>
      </c>
      <c r="R619" t="s">
        <v>459</v>
      </c>
      <c r="S619" t="s">
        <v>1035</v>
      </c>
      <c r="T619" t="s">
        <v>1036</v>
      </c>
      <c r="U619" t="s">
        <v>266</v>
      </c>
      <c r="V619" t="s">
        <v>1037</v>
      </c>
      <c r="W619" t="s">
        <v>1038</v>
      </c>
      <c r="X619" t="s">
        <v>291</v>
      </c>
      <c r="Y619" t="s">
        <v>1028</v>
      </c>
      <c r="Z619" t="s">
        <v>266</v>
      </c>
      <c r="AA619" t="s">
        <v>1039</v>
      </c>
      <c r="AB619" t="s">
        <v>289</v>
      </c>
      <c r="AC619" t="s">
        <v>1040</v>
      </c>
      <c r="AD619" t="s">
        <v>289</v>
      </c>
      <c r="AE619" t="s">
        <v>1041</v>
      </c>
      <c r="AF619" t="s">
        <v>241</v>
      </c>
      <c r="AG619" t="s">
        <v>289</v>
      </c>
      <c r="AH619" t="s">
        <v>1042</v>
      </c>
      <c r="AI619" t="s">
        <v>210</v>
      </c>
      <c r="AJ619" t="s">
        <v>1043</v>
      </c>
      <c r="AK619" t="s">
        <v>1044</v>
      </c>
      <c r="AL619" t="s">
        <v>1045</v>
      </c>
      <c r="AM619" t="s">
        <v>221</v>
      </c>
      <c r="AN619" t="s">
        <v>1046</v>
      </c>
      <c r="AO619" t="s">
        <v>1047</v>
      </c>
      <c r="AP619" t="s">
        <v>289</v>
      </c>
      <c r="AQ619" t="s">
        <v>205</v>
      </c>
      <c r="AR619" t="s">
        <v>1048</v>
      </c>
      <c r="AS619" t="s">
        <v>268</v>
      </c>
      <c r="AT619" t="s">
        <v>1049</v>
      </c>
      <c r="AU619" t="s">
        <v>1050</v>
      </c>
      <c r="AV619" t="s">
        <v>330</v>
      </c>
      <c r="AW619" t="s">
        <v>459</v>
      </c>
      <c r="AX619" t="s">
        <v>1051</v>
      </c>
      <c r="AY619" t="s">
        <v>420</v>
      </c>
      <c r="AZ619" t="s">
        <v>1052</v>
      </c>
      <c r="BA619" t="s">
        <v>291</v>
      </c>
      <c r="BB619" t="s">
        <v>332</v>
      </c>
      <c r="BC619" t="s">
        <v>1053</v>
      </c>
    </row>
    <row r="621" spans="1:55" x14ac:dyDescent="0.2">
      <c r="A621" t="s">
        <v>1026</v>
      </c>
      <c r="B621" t="s">
        <v>1054</v>
      </c>
      <c r="C621" t="s">
        <v>235</v>
      </c>
      <c r="D621" t="s">
        <v>197</v>
      </c>
    </row>
    <row r="622" spans="1:55" x14ac:dyDescent="0.2">
      <c r="A622" t="s">
        <v>195</v>
      </c>
    </row>
    <row r="623" spans="1:55" x14ac:dyDescent="0.2">
      <c r="A623" s="1">
        <v>44228</v>
      </c>
      <c r="B623" t="s">
        <v>19</v>
      </c>
      <c r="C623" t="s">
        <v>335</v>
      </c>
    </row>
    <row r="624" spans="1:55" x14ac:dyDescent="0.2">
      <c r="A624">
        <v>1</v>
      </c>
      <c r="B624" t="s">
        <v>710</v>
      </c>
      <c r="C624" t="s">
        <v>1055</v>
      </c>
      <c r="D624" t="s">
        <v>210</v>
      </c>
      <c r="E624" t="s">
        <v>211</v>
      </c>
    </row>
    <row r="625" spans="1:13" x14ac:dyDescent="0.2">
      <c r="A625">
        <v>1</v>
      </c>
      <c r="B625" t="s">
        <v>710</v>
      </c>
      <c r="C625" t="s">
        <v>296</v>
      </c>
    </row>
    <row r="626" spans="1:13" x14ac:dyDescent="0.2">
      <c r="A626">
        <v>2</v>
      </c>
      <c r="B626" t="s">
        <v>215</v>
      </c>
    </row>
    <row r="627" spans="1:13" x14ac:dyDescent="0.2">
      <c r="A627">
        <v>200</v>
      </c>
      <c r="B627" t="s">
        <v>5</v>
      </c>
      <c r="C627" t="s">
        <v>1054</v>
      </c>
      <c r="D627" t="s">
        <v>235</v>
      </c>
      <c r="E627" t="s">
        <v>197</v>
      </c>
    </row>
    <row r="628" spans="1:13" x14ac:dyDescent="0.2">
      <c r="A628" t="s">
        <v>296</v>
      </c>
    </row>
    <row r="630" spans="1:13" x14ac:dyDescent="0.2">
      <c r="A630" t="s">
        <v>1056</v>
      </c>
      <c r="B630" t="s">
        <v>291</v>
      </c>
      <c r="C630" t="s">
        <v>197</v>
      </c>
      <c r="D630" t="s">
        <v>241</v>
      </c>
      <c r="E630" t="s">
        <v>291</v>
      </c>
      <c r="F630" t="s">
        <v>625</v>
      </c>
    </row>
    <row r="631" spans="1:13" x14ac:dyDescent="0.2">
      <c r="A631" t="s">
        <v>416</v>
      </c>
      <c r="B631" t="s">
        <v>449</v>
      </c>
      <c r="C631" t="s">
        <v>620</v>
      </c>
      <c r="D631" t="s">
        <v>241</v>
      </c>
      <c r="E631" t="s">
        <v>1054</v>
      </c>
      <c r="F631" t="s">
        <v>266</v>
      </c>
      <c r="G631" t="s">
        <v>1057</v>
      </c>
    </row>
    <row r="632" spans="1:13" x14ac:dyDescent="0.2">
      <c r="A632" t="s">
        <v>411</v>
      </c>
      <c r="B632" t="s">
        <v>291</v>
      </c>
      <c r="C632" t="s">
        <v>197</v>
      </c>
      <c r="D632" t="s">
        <v>1058</v>
      </c>
      <c r="E632" t="s">
        <v>1059</v>
      </c>
      <c r="F632" t="s">
        <v>426</v>
      </c>
      <c r="G632" t="s">
        <v>541</v>
      </c>
      <c r="H632" t="s">
        <v>461</v>
      </c>
      <c r="I632" t="s">
        <v>291</v>
      </c>
      <c r="J632" t="s">
        <v>549</v>
      </c>
      <c r="K632" t="s">
        <v>432</v>
      </c>
      <c r="L632" t="s">
        <v>454</v>
      </c>
      <c r="M632" t="s">
        <v>1060</v>
      </c>
    </row>
    <row r="633" spans="1:13" x14ac:dyDescent="0.2">
      <c r="A633" t="s">
        <v>416</v>
      </c>
      <c r="B633" t="s">
        <v>291</v>
      </c>
      <c r="C633" t="s">
        <v>549</v>
      </c>
      <c r="D633" t="s">
        <v>235</v>
      </c>
      <c r="E633" t="s">
        <v>197</v>
      </c>
      <c r="F633" t="s">
        <v>420</v>
      </c>
      <c r="G633" t="s">
        <v>1061</v>
      </c>
      <c r="H633" t="s">
        <v>1062</v>
      </c>
      <c r="I633" t="s">
        <v>605</v>
      </c>
      <c r="J633" t="s">
        <v>221</v>
      </c>
      <c r="K633" t="s">
        <v>291</v>
      </c>
      <c r="L633" t="s">
        <v>527</v>
      </c>
      <c r="M633" t="s">
        <v>1063</v>
      </c>
    </row>
    <row r="634" spans="1:13" x14ac:dyDescent="0.2">
      <c r="A634" t="s">
        <v>286</v>
      </c>
      <c r="B634" t="s">
        <v>266</v>
      </c>
      <c r="C634" t="s">
        <v>1064</v>
      </c>
      <c r="D634" t="s">
        <v>221</v>
      </c>
      <c r="E634" t="s">
        <v>1065</v>
      </c>
    </row>
    <row r="636" spans="1:13" x14ac:dyDescent="0.2">
      <c r="A636" t="s">
        <v>1026</v>
      </c>
      <c r="B636" t="s">
        <v>1066</v>
      </c>
    </row>
    <row r="637" spans="1:13" x14ac:dyDescent="0.2">
      <c r="A637">
        <v>1</v>
      </c>
      <c r="B637" t="s">
        <v>56</v>
      </c>
      <c r="C637" t="s">
        <v>1067</v>
      </c>
    </row>
    <row r="638" spans="1:13" x14ac:dyDescent="0.2">
      <c r="A638">
        <v>2</v>
      </c>
      <c r="B638" t="s">
        <v>1068</v>
      </c>
    </row>
    <row r="639" spans="1:13" x14ac:dyDescent="0.2">
      <c r="A639">
        <v>4</v>
      </c>
      <c r="B639" t="s">
        <v>1069</v>
      </c>
      <c r="C639" t="s">
        <v>235</v>
      </c>
      <c r="D639" t="s">
        <v>216</v>
      </c>
    </row>
    <row r="640" spans="1:13" x14ac:dyDescent="0.2">
      <c r="A640" s="1">
        <v>44287</v>
      </c>
      <c r="B640" t="s">
        <v>19</v>
      </c>
      <c r="C640" t="s">
        <v>549</v>
      </c>
      <c r="D640" t="s">
        <v>1070</v>
      </c>
    </row>
    <row r="641" spans="1:15" x14ac:dyDescent="0.2">
      <c r="A641" s="1">
        <v>44228</v>
      </c>
      <c r="B641" t="s">
        <v>144</v>
      </c>
      <c r="C641" t="s">
        <v>216</v>
      </c>
      <c r="D641" t="s">
        <v>1071</v>
      </c>
    </row>
    <row r="642" spans="1:15" x14ac:dyDescent="0.2">
      <c r="A642" t="s">
        <v>1072</v>
      </c>
      <c r="B642" t="s">
        <v>266</v>
      </c>
      <c r="C642" t="s">
        <v>1073</v>
      </c>
      <c r="D642" t="s">
        <v>287</v>
      </c>
      <c r="E642" t="s">
        <v>1074</v>
      </c>
    </row>
    <row r="643" spans="1:15" x14ac:dyDescent="0.2">
      <c r="A643" t="s">
        <v>411</v>
      </c>
      <c r="B643" t="s">
        <v>449</v>
      </c>
      <c r="C643" t="s">
        <v>1068</v>
      </c>
      <c r="D643" t="s">
        <v>1075</v>
      </c>
      <c r="E643" t="s">
        <v>221</v>
      </c>
      <c r="F643" t="s">
        <v>1076</v>
      </c>
      <c r="G643" t="s">
        <v>241</v>
      </c>
      <c r="H643" t="s">
        <v>449</v>
      </c>
      <c r="I643">
        <v>2</v>
      </c>
      <c r="J643" t="s">
        <v>1069</v>
      </c>
      <c r="K643" t="s">
        <v>235</v>
      </c>
      <c r="L643" t="s">
        <v>1077</v>
      </c>
      <c r="M643" t="s">
        <v>286</v>
      </c>
      <c r="N643" t="s">
        <v>1078</v>
      </c>
    </row>
    <row r="644" spans="1:15" x14ac:dyDescent="0.2">
      <c r="A644" t="s">
        <v>424</v>
      </c>
      <c r="B644" t="s">
        <v>1079</v>
      </c>
      <c r="C644" t="s">
        <v>549</v>
      </c>
      <c r="D644" t="s">
        <v>1070</v>
      </c>
      <c r="E644" t="s">
        <v>1080</v>
      </c>
      <c r="F644" t="s">
        <v>1081</v>
      </c>
      <c r="G644" t="s">
        <v>241</v>
      </c>
      <c r="H644" t="s">
        <v>289</v>
      </c>
      <c r="I644" t="s">
        <v>216</v>
      </c>
      <c r="J644" t="s">
        <v>1082</v>
      </c>
    </row>
    <row r="645" spans="1:15" x14ac:dyDescent="0.2">
      <c r="A645" t="s">
        <v>286</v>
      </c>
      <c r="B645" t="s">
        <v>241</v>
      </c>
      <c r="C645" t="s">
        <v>1083</v>
      </c>
      <c r="D645" t="s">
        <v>266</v>
      </c>
      <c r="E645" t="s">
        <v>1084</v>
      </c>
      <c r="F645" t="s">
        <v>266</v>
      </c>
      <c r="G645" t="s">
        <v>1059</v>
      </c>
      <c r="H645" t="s">
        <v>221</v>
      </c>
      <c r="I645" t="s">
        <v>1085</v>
      </c>
      <c r="J645" t="s">
        <v>210</v>
      </c>
      <c r="K645" t="s">
        <v>1086</v>
      </c>
      <c r="L645" t="s">
        <v>500</v>
      </c>
      <c r="M645" t="s">
        <v>235</v>
      </c>
      <c r="N645" t="s">
        <v>547</v>
      </c>
      <c r="O645" t="s">
        <v>1087</v>
      </c>
    </row>
    <row r="646" spans="1:15" x14ac:dyDescent="0.2">
      <c r="A646" t="s">
        <v>1088</v>
      </c>
      <c r="B646" t="s">
        <v>950</v>
      </c>
      <c r="C646" t="s">
        <v>1089</v>
      </c>
      <c r="D646" t="s">
        <v>210</v>
      </c>
      <c r="E646" t="s">
        <v>1090</v>
      </c>
      <c r="F646" t="s">
        <v>493</v>
      </c>
      <c r="G646" t="s">
        <v>1091</v>
      </c>
      <c r="H646" t="s">
        <v>235</v>
      </c>
      <c r="I646" t="s">
        <v>1092</v>
      </c>
      <c r="J646" t="s">
        <v>1067</v>
      </c>
      <c r="K646" t="s">
        <v>739</v>
      </c>
      <c r="L646" t="s">
        <v>210</v>
      </c>
      <c r="M646" t="s">
        <v>1093</v>
      </c>
    </row>
    <row r="648" spans="1:15" x14ac:dyDescent="0.2">
      <c r="A648" t="s">
        <v>1026</v>
      </c>
      <c r="B648" t="s">
        <v>1094</v>
      </c>
    </row>
    <row r="649" spans="1:15" x14ac:dyDescent="0.2">
      <c r="A649">
        <v>300</v>
      </c>
      <c r="B649" t="s">
        <v>5</v>
      </c>
      <c r="C649" t="s">
        <v>235</v>
      </c>
      <c r="D649" t="s">
        <v>1095</v>
      </c>
      <c r="E649" t="s">
        <v>1096</v>
      </c>
    </row>
    <row r="650" spans="1:15" x14ac:dyDescent="0.2">
      <c r="A650">
        <v>75</v>
      </c>
      <c r="B650" t="s">
        <v>5</v>
      </c>
      <c r="C650" t="s">
        <v>235</v>
      </c>
      <c r="D650" t="s">
        <v>216</v>
      </c>
      <c r="E650" t="s">
        <v>1097</v>
      </c>
    </row>
    <row r="651" spans="1:15" x14ac:dyDescent="0.2">
      <c r="A651">
        <v>100</v>
      </c>
      <c r="B651" t="s">
        <v>729</v>
      </c>
      <c r="C651" t="s">
        <v>235</v>
      </c>
      <c r="D651" t="s">
        <v>1028</v>
      </c>
      <c r="E651" t="s">
        <v>1098</v>
      </c>
    </row>
    <row r="652" spans="1:15" x14ac:dyDescent="0.2">
      <c r="A652" t="s">
        <v>569</v>
      </c>
      <c r="B652" t="s">
        <v>1099</v>
      </c>
    </row>
    <row r="653" spans="1:15" x14ac:dyDescent="0.2">
      <c r="A653" t="s">
        <v>1100</v>
      </c>
      <c r="B653" t="s">
        <v>268</v>
      </c>
      <c r="C653" t="s">
        <v>1101</v>
      </c>
      <c r="D653" t="s">
        <v>241</v>
      </c>
      <c r="E653" t="s">
        <v>449</v>
      </c>
      <c r="F653" t="s">
        <v>1102</v>
      </c>
    </row>
    <row r="654" spans="1:15" x14ac:dyDescent="0.2">
      <c r="A654" t="s">
        <v>1038</v>
      </c>
      <c r="B654" t="s">
        <v>289</v>
      </c>
      <c r="C654" t="s">
        <v>1103</v>
      </c>
      <c r="D654" t="s">
        <v>291</v>
      </c>
      <c r="E654" t="s">
        <v>1028</v>
      </c>
      <c r="F654" t="s">
        <v>1098</v>
      </c>
      <c r="G654" t="s">
        <v>266</v>
      </c>
      <c r="H654" t="s">
        <v>289</v>
      </c>
      <c r="I654" t="s">
        <v>362</v>
      </c>
      <c r="J654" t="s">
        <v>833</v>
      </c>
    </row>
    <row r="655" spans="1:15" x14ac:dyDescent="0.2">
      <c r="A655" t="s">
        <v>1050</v>
      </c>
      <c r="B655" t="s">
        <v>330</v>
      </c>
      <c r="C655" t="s">
        <v>291</v>
      </c>
      <c r="D655" t="s">
        <v>594</v>
      </c>
      <c r="E655" t="s">
        <v>459</v>
      </c>
      <c r="F655" t="s">
        <v>1104</v>
      </c>
      <c r="G655" t="s">
        <v>266</v>
      </c>
      <c r="H655" t="s">
        <v>1105</v>
      </c>
      <c r="I655" t="s">
        <v>1106</v>
      </c>
      <c r="J655" t="s">
        <v>1107</v>
      </c>
      <c r="K655" t="s">
        <v>291</v>
      </c>
      <c r="L655" t="s">
        <v>1108</v>
      </c>
    </row>
    <row r="656" spans="1:15" x14ac:dyDescent="0.2">
      <c r="A656" t="s">
        <v>1026</v>
      </c>
      <c r="B656" t="s">
        <v>819</v>
      </c>
    </row>
    <row r="657" spans="1:40" x14ac:dyDescent="0.2">
      <c r="A657">
        <v>200</v>
      </c>
      <c r="B657" t="s">
        <v>5</v>
      </c>
      <c r="C657" t="s">
        <v>235</v>
      </c>
      <c r="D657" t="s">
        <v>216</v>
      </c>
      <c r="E657" t="s">
        <v>1109</v>
      </c>
    </row>
    <row r="658" spans="1:40" x14ac:dyDescent="0.2">
      <c r="A658">
        <v>200</v>
      </c>
      <c r="B658" t="s">
        <v>729</v>
      </c>
      <c r="C658" t="s">
        <v>235</v>
      </c>
      <c r="D658" t="s">
        <v>504</v>
      </c>
    </row>
    <row r="659" spans="1:40" x14ac:dyDescent="0.2">
      <c r="A659" t="s">
        <v>569</v>
      </c>
      <c r="B659" t="s">
        <v>592</v>
      </c>
      <c r="C659" t="s">
        <v>363</v>
      </c>
    </row>
    <row r="660" spans="1:40" x14ac:dyDescent="0.2">
      <c r="A660">
        <v>175</v>
      </c>
      <c r="B660" t="s">
        <v>729</v>
      </c>
      <c r="C660" t="s">
        <v>1110</v>
      </c>
      <c r="D660" t="s">
        <v>362</v>
      </c>
      <c r="E660" t="s">
        <v>570</v>
      </c>
      <c r="F660" t="s">
        <v>1111</v>
      </c>
      <c r="G660">
        <v>4</v>
      </c>
      <c r="H660" t="s">
        <v>1112</v>
      </c>
    </row>
    <row r="661" spans="1:40" x14ac:dyDescent="0.2">
      <c r="A661" t="s">
        <v>1113</v>
      </c>
      <c r="B661" t="s">
        <v>235</v>
      </c>
      <c r="C661" t="s">
        <v>73</v>
      </c>
      <c r="D661" t="s">
        <v>402</v>
      </c>
    </row>
    <row r="662" spans="1:40" x14ac:dyDescent="0.2">
      <c r="A662" t="s">
        <v>1030</v>
      </c>
      <c r="B662" t="s">
        <v>289</v>
      </c>
      <c r="C662" t="s">
        <v>504</v>
      </c>
      <c r="D662" t="s">
        <v>266</v>
      </c>
      <c r="E662" t="s">
        <v>289</v>
      </c>
      <c r="F662" t="s">
        <v>216</v>
      </c>
      <c r="G662" t="s">
        <v>210</v>
      </c>
      <c r="H662" t="s">
        <v>263</v>
      </c>
      <c r="I662" t="s">
        <v>1031</v>
      </c>
      <c r="J662" t="s">
        <v>1032</v>
      </c>
      <c r="K662" t="s">
        <v>221</v>
      </c>
      <c r="L662" t="s">
        <v>1114</v>
      </c>
      <c r="M662" t="s">
        <v>1034</v>
      </c>
      <c r="N662" t="s">
        <v>420</v>
      </c>
      <c r="O662" t="s">
        <v>330</v>
      </c>
      <c r="P662" t="s">
        <v>289</v>
      </c>
      <c r="Q662" t="s">
        <v>216</v>
      </c>
      <c r="R662" t="s">
        <v>459</v>
      </c>
      <c r="S662" t="s">
        <v>1035</v>
      </c>
      <c r="T662" t="s">
        <v>1115</v>
      </c>
      <c r="U662" t="s">
        <v>1100</v>
      </c>
      <c r="V662" t="s">
        <v>330</v>
      </c>
      <c r="W662" t="s">
        <v>289</v>
      </c>
      <c r="X662" t="s">
        <v>1116</v>
      </c>
      <c r="Y662" t="s">
        <v>210</v>
      </c>
      <c r="Z662" t="s">
        <v>1117</v>
      </c>
      <c r="AA662" t="s">
        <v>266</v>
      </c>
      <c r="AB662" t="s">
        <v>1118</v>
      </c>
      <c r="AC662" t="s">
        <v>805</v>
      </c>
      <c r="AD662">
        <v>1</v>
      </c>
      <c r="AE662" t="s">
        <v>776</v>
      </c>
      <c r="AF662" t="s">
        <v>1119</v>
      </c>
      <c r="AG662" t="s">
        <v>532</v>
      </c>
      <c r="AH662" t="s">
        <v>1037</v>
      </c>
    </row>
    <row r="663" spans="1:40" x14ac:dyDescent="0.2">
      <c r="A663" t="s">
        <v>1038</v>
      </c>
      <c r="B663" t="s">
        <v>289</v>
      </c>
      <c r="C663" t="s">
        <v>362</v>
      </c>
      <c r="D663" t="s">
        <v>363</v>
      </c>
      <c r="E663" t="s">
        <v>266</v>
      </c>
      <c r="F663" t="s">
        <v>289</v>
      </c>
      <c r="G663" t="s">
        <v>362</v>
      </c>
      <c r="H663" t="s">
        <v>833</v>
      </c>
      <c r="I663" t="s">
        <v>1120</v>
      </c>
      <c r="J663" t="s">
        <v>291</v>
      </c>
      <c r="K663" t="s">
        <v>1121</v>
      </c>
      <c r="L663" t="s">
        <v>420</v>
      </c>
      <c r="M663" t="s">
        <v>1052</v>
      </c>
      <c r="N663" t="s">
        <v>263</v>
      </c>
      <c r="O663" t="s">
        <v>1122</v>
      </c>
      <c r="P663" t="s">
        <v>1123</v>
      </c>
      <c r="Q663" t="s">
        <v>266</v>
      </c>
      <c r="R663" t="s">
        <v>1124</v>
      </c>
      <c r="S663" t="s">
        <v>210</v>
      </c>
      <c r="T663" t="s">
        <v>289</v>
      </c>
      <c r="U663" t="s">
        <v>1125</v>
      </c>
      <c r="V663" t="s">
        <v>1030</v>
      </c>
      <c r="W663" t="s">
        <v>289</v>
      </c>
      <c r="X663" t="s">
        <v>1040</v>
      </c>
      <c r="Y663" t="s">
        <v>289</v>
      </c>
      <c r="Z663" t="s">
        <v>1041</v>
      </c>
      <c r="AA663" t="s">
        <v>241</v>
      </c>
      <c r="AB663" t="s">
        <v>289</v>
      </c>
      <c r="AC663" t="s">
        <v>1042</v>
      </c>
      <c r="AD663" t="s">
        <v>210</v>
      </c>
      <c r="AE663" t="s">
        <v>1043</v>
      </c>
      <c r="AF663" t="s">
        <v>1050</v>
      </c>
      <c r="AG663" t="s">
        <v>330</v>
      </c>
      <c r="AH663" t="s">
        <v>459</v>
      </c>
      <c r="AI663" t="s">
        <v>1051</v>
      </c>
      <c r="AJ663" t="s">
        <v>420</v>
      </c>
      <c r="AK663" t="s">
        <v>1052</v>
      </c>
      <c r="AL663" t="s">
        <v>291</v>
      </c>
      <c r="AM663" t="s">
        <v>332</v>
      </c>
      <c r="AN663" t="s">
        <v>1053</v>
      </c>
    </row>
    <row r="665" spans="1:40" x14ac:dyDescent="0.2">
      <c r="A665" t="s">
        <v>1026</v>
      </c>
      <c r="B665" t="s">
        <v>246</v>
      </c>
    </row>
    <row r="666" spans="1:40" x14ac:dyDescent="0.2">
      <c r="A666">
        <v>2</v>
      </c>
      <c r="B666" t="s">
        <v>620</v>
      </c>
      <c r="C666" t="s">
        <v>235</v>
      </c>
      <c r="D666" t="s">
        <v>402</v>
      </c>
    </row>
    <row r="667" spans="1:40" x14ac:dyDescent="0.2">
      <c r="A667">
        <v>50</v>
      </c>
      <c r="B667" t="s">
        <v>5</v>
      </c>
      <c r="C667" t="s">
        <v>216</v>
      </c>
      <c r="D667" t="s">
        <v>1097</v>
      </c>
    </row>
    <row r="668" spans="1:40" x14ac:dyDescent="0.2">
      <c r="A668">
        <v>150</v>
      </c>
      <c r="B668" t="s">
        <v>729</v>
      </c>
      <c r="C668" t="s">
        <v>197</v>
      </c>
      <c r="D668" t="s">
        <v>509</v>
      </c>
    </row>
    <row r="669" spans="1:40" x14ac:dyDescent="0.2">
      <c r="A669">
        <v>150</v>
      </c>
      <c r="B669" t="s">
        <v>729</v>
      </c>
      <c r="C669" t="s">
        <v>1028</v>
      </c>
      <c r="D669" t="s">
        <v>1098</v>
      </c>
    </row>
    <row r="670" spans="1:40" x14ac:dyDescent="0.2">
      <c r="A670" t="s">
        <v>1126</v>
      </c>
      <c r="B670" t="s">
        <v>246</v>
      </c>
    </row>
    <row r="671" spans="1:40" x14ac:dyDescent="0.2">
      <c r="A671" t="s">
        <v>1120</v>
      </c>
      <c r="B671" t="s">
        <v>449</v>
      </c>
      <c r="C671" t="s">
        <v>1127</v>
      </c>
      <c r="D671" t="s">
        <v>289</v>
      </c>
      <c r="E671" t="s">
        <v>216</v>
      </c>
      <c r="F671" t="s">
        <v>266</v>
      </c>
      <c r="G671" t="s">
        <v>291</v>
      </c>
      <c r="H671" t="s">
        <v>246</v>
      </c>
      <c r="I671" t="s">
        <v>1128</v>
      </c>
      <c r="J671" t="s">
        <v>268</v>
      </c>
      <c r="K671" t="s">
        <v>1129</v>
      </c>
    </row>
    <row r="672" spans="1:40" x14ac:dyDescent="0.2">
      <c r="A672" t="s">
        <v>1130</v>
      </c>
      <c r="B672" t="s">
        <v>221</v>
      </c>
      <c r="C672" t="s">
        <v>1131</v>
      </c>
      <c r="D672" t="s">
        <v>641</v>
      </c>
      <c r="E672" t="s">
        <v>291</v>
      </c>
      <c r="F672" t="s">
        <v>197</v>
      </c>
      <c r="G672" t="s">
        <v>210</v>
      </c>
      <c r="H672" t="s">
        <v>268</v>
      </c>
      <c r="I672" t="s">
        <v>1132</v>
      </c>
    </row>
    <row r="673" spans="1:30" x14ac:dyDescent="0.2">
      <c r="A673" t="s">
        <v>1038</v>
      </c>
      <c r="B673" t="s">
        <v>449</v>
      </c>
      <c r="C673" t="s">
        <v>620</v>
      </c>
      <c r="D673" t="s">
        <v>1133</v>
      </c>
      <c r="E673" t="s">
        <v>1134</v>
      </c>
    </row>
    <row r="674" spans="1:30" x14ac:dyDescent="0.2">
      <c r="A674" t="s">
        <v>1030</v>
      </c>
      <c r="B674" t="s">
        <v>291</v>
      </c>
      <c r="C674" t="s">
        <v>594</v>
      </c>
      <c r="D674" t="s">
        <v>235</v>
      </c>
      <c r="E674" t="s">
        <v>1135</v>
      </c>
      <c r="F674" t="s">
        <v>291</v>
      </c>
      <c r="G674" t="s">
        <v>1136</v>
      </c>
      <c r="H674" t="s">
        <v>1137</v>
      </c>
      <c r="I674" t="s">
        <v>266</v>
      </c>
      <c r="J674" t="s">
        <v>1138</v>
      </c>
      <c r="K674" t="s">
        <v>330</v>
      </c>
      <c r="L674" t="s">
        <v>459</v>
      </c>
      <c r="M674" t="s">
        <v>1139</v>
      </c>
      <c r="N674" t="s">
        <v>420</v>
      </c>
      <c r="O674" t="s">
        <v>330</v>
      </c>
      <c r="P674" t="s">
        <v>459</v>
      </c>
      <c r="Q674" t="s">
        <v>1140</v>
      </c>
      <c r="R674" t="s">
        <v>1141</v>
      </c>
      <c r="S674" t="s">
        <v>594</v>
      </c>
      <c r="T674" t="s">
        <v>1142</v>
      </c>
      <c r="U674" t="s">
        <v>1143</v>
      </c>
      <c r="V674" t="s">
        <v>235</v>
      </c>
      <c r="W674" t="s">
        <v>1144</v>
      </c>
      <c r="X674" t="s">
        <v>1145</v>
      </c>
    </row>
    <row r="675" spans="1:30" x14ac:dyDescent="0.2">
      <c r="A675" t="s">
        <v>510</v>
      </c>
      <c r="B675" t="s">
        <v>1146</v>
      </c>
      <c r="C675" t="s">
        <v>330</v>
      </c>
      <c r="D675" t="s">
        <v>291</v>
      </c>
      <c r="E675" t="s">
        <v>594</v>
      </c>
      <c r="F675" t="s">
        <v>235</v>
      </c>
      <c r="G675" t="s">
        <v>1147</v>
      </c>
      <c r="H675" t="s">
        <v>210</v>
      </c>
      <c r="I675" t="s">
        <v>289</v>
      </c>
      <c r="J675" t="s">
        <v>1148</v>
      </c>
      <c r="K675" t="s">
        <v>291</v>
      </c>
      <c r="L675" t="s">
        <v>1149</v>
      </c>
      <c r="M675" t="s">
        <v>1150</v>
      </c>
      <c r="N675" t="s">
        <v>540</v>
      </c>
      <c r="O675" t="s">
        <v>532</v>
      </c>
      <c r="P675" t="s">
        <v>1138</v>
      </c>
      <c r="Q675" t="s">
        <v>330</v>
      </c>
      <c r="R675" t="s">
        <v>459</v>
      </c>
      <c r="S675" t="s">
        <v>1151</v>
      </c>
      <c r="T675" t="s">
        <v>1038</v>
      </c>
      <c r="U675" t="s">
        <v>291</v>
      </c>
      <c r="V675" t="s">
        <v>1028</v>
      </c>
      <c r="W675" t="s">
        <v>1152</v>
      </c>
    </row>
    <row r="676" spans="1:30" x14ac:dyDescent="0.2">
      <c r="A676" t="s">
        <v>1050</v>
      </c>
      <c r="B676" t="s">
        <v>330</v>
      </c>
      <c r="C676" t="s">
        <v>291</v>
      </c>
      <c r="D676" t="s">
        <v>594</v>
      </c>
      <c r="E676" t="s">
        <v>459</v>
      </c>
      <c r="F676" t="s">
        <v>1104</v>
      </c>
      <c r="G676" t="s">
        <v>266</v>
      </c>
      <c r="H676" t="s">
        <v>1105</v>
      </c>
      <c r="I676" t="s">
        <v>289</v>
      </c>
      <c r="J676" t="s">
        <v>1107</v>
      </c>
      <c r="K676" t="s">
        <v>291</v>
      </c>
      <c r="L676" t="s">
        <v>1108</v>
      </c>
    </row>
    <row r="678" spans="1:30" x14ac:dyDescent="0.2">
      <c r="A678" t="s">
        <v>1153</v>
      </c>
    </row>
    <row r="679" spans="1:30" x14ac:dyDescent="0.2">
      <c r="A679" t="s">
        <v>195</v>
      </c>
    </row>
    <row r="680" spans="1:30" x14ac:dyDescent="0.2">
      <c r="A680">
        <v>10</v>
      </c>
      <c r="B680" t="s">
        <v>1154</v>
      </c>
      <c r="C680" t="s">
        <v>242</v>
      </c>
    </row>
    <row r="681" spans="1:30" x14ac:dyDescent="0.2">
      <c r="A681">
        <v>10</v>
      </c>
      <c r="B681" t="s">
        <v>1154</v>
      </c>
      <c r="C681" t="s">
        <v>504</v>
      </c>
    </row>
    <row r="682" spans="1:30" x14ac:dyDescent="0.2">
      <c r="A682">
        <v>1</v>
      </c>
      <c r="B682" t="s">
        <v>402</v>
      </c>
    </row>
    <row r="683" spans="1:30" x14ac:dyDescent="0.2">
      <c r="A683" t="s">
        <v>1155</v>
      </c>
      <c r="B683" t="s">
        <v>420</v>
      </c>
      <c r="C683" t="s">
        <v>330</v>
      </c>
      <c r="D683" t="s">
        <v>291</v>
      </c>
      <c r="E683" t="s">
        <v>436</v>
      </c>
      <c r="F683" t="s">
        <v>646</v>
      </c>
      <c r="G683" t="s">
        <v>344</v>
      </c>
    </row>
    <row r="684" spans="1:30" x14ac:dyDescent="0.2">
      <c r="A684" t="s">
        <v>334</v>
      </c>
    </row>
    <row r="685" spans="1:30" x14ac:dyDescent="0.2">
      <c r="A685">
        <v>2</v>
      </c>
      <c r="B685" t="s">
        <v>1007</v>
      </c>
      <c r="C685" t="s">
        <v>14</v>
      </c>
    </row>
    <row r="686" spans="1:30" x14ac:dyDescent="0.2">
      <c r="A686">
        <v>2</v>
      </c>
      <c r="B686" t="s">
        <v>1007</v>
      </c>
      <c r="C686" t="s">
        <v>11</v>
      </c>
    </row>
    <row r="688" spans="1:30" x14ac:dyDescent="0.2">
      <c r="A688" t="s">
        <v>416</v>
      </c>
      <c r="B688" t="s">
        <v>289</v>
      </c>
      <c r="C688" t="s">
        <v>513</v>
      </c>
      <c r="D688" t="s">
        <v>1156</v>
      </c>
      <c r="E688" t="s">
        <v>1157</v>
      </c>
      <c r="F688" t="s">
        <v>289</v>
      </c>
      <c r="G688" t="s">
        <v>504</v>
      </c>
      <c r="H688" t="s">
        <v>266</v>
      </c>
      <c r="I688" t="s">
        <v>598</v>
      </c>
      <c r="J688" t="s">
        <v>424</v>
      </c>
      <c r="K688" t="s">
        <v>291</v>
      </c>
      <c r="L688" t="s">
        <v>223</v>
      </c>
      <c r="M688" t="s">
        <v>420</v>
      </c>
      <c r="N688" t="s">
        <v>763</v>
      </c>
      <c r="O688" t="s">
        <v>263</v>
      </c>
      <c r="P688" t="s">
        <v>436</v>
      </c>
      <c r="Q688" t="s">
        <v>1158</v>
      </c>
      <c r="R688" t="s">
        <v>1159</v>
      </c>
      <c r="S688" t="s">
        <v>274</v>
      </c>
      <c r="T688" t="s">
        <v>1160</v>
      </c>
      <c r="U688" t="s">
        <v>1161</v>
      </c>
      <c r="V688" t="s">
        <v>266</v>
      </c>
      <c r="W688" t="s">
        <v>454</v>
      </c>
      <c r="X688" t="s">
        <v>1162</v>
      </c>
      <c r="Y688">
        <v>1</v>
      </c>
      <c r="Z688" t="s">
        <v>945</v>
      </c>
      <c r="AA688" t="s">
        <v>210</v>
      </c>
      <c r="AB688" t="s">
        <v>1163</v>
      </c>
      <c r="AC688" t="s">
        <v>235</v>
      </c>
      <c r="AD688" t="s">
        <v>1164</v>
      </c>
    </row>
    <row r="689" spans="1:50" x14ac:dyDescent="0.2">
      <c r="A689" t="s">
        <v>768</v>
      </c>
      <c r="B689" t="s">
        <v>512</v>
      </c>
      <c r="C689" t="s">
        <v>1165</v>
      </c>
      <c r="D689" t="s">
        <v>1166</v>
      </c>
      <c r="E689" t="s">
        <v>241</v>
      </c>
      <c r="F689" t="s">
        <v>200</v>
      </c>
      <c r="G689" t="s">
        <v>1167</v>
      </c>
      <c r="H689" t="s">
        <v>257</v>
      </c>
      <c r="I689" t="s">
        <v>692</v>
      </c>
      <c r="J689" t="s">
        <v>550</v>
      </c>
      <c r="K689" t="s">
        <v>1168</v>
      </c>
      <c r="L689" t="s">
        <v>257</v>
      </c>
      <c r="M689" t="s">
        <v>692</v>
      </c>
      <c r="N689" t="s">
        <v>550</v>
      </c>
      <c r="O689" t="s">
        <v>1169</v>
      </c>
      <c r="P689" t="s">
        <v>1166</v>
      </c>
      <c r="Q689" t="s">
        <v>241</v>
      </c>
      <c r="R689" t="s">
        <v>901</v>
      </c>
      <c r="S689" t="s">
        <v>1170</v>
      </c>
      <c r="T689" t="s">
        <v>241</v>
      </c>
      <c r="U689" t="s">
        <v>14</v>
      </c>
      <c r="V689" t="s">
        <v>266</v>
      </c>
      <c r="W689" t="s">
        <v>1171</v>
      </c>
      <c r="X689" t="s">
        <v>1172</v>
      </c>
      <c r="Y689" t="s">
        <v>1173</v>
      </c>
      <c r="Z689" t="s">
        <v>1174</v>
      </c>
      <c r="AA689" t="s">
        <v>266</v>
      </c>
      <c r="AB689" t="s">
        <v>1175</v>
      </c>
      <c r="AC689" t="s">
        <v>1176</v>
      </c>
      <c r="AD689" t="s">
        <v>1177</v>
      </c>
      <c r="AE689" t="s">
        <v>289</v>
      </c>
      <c r="AF689" t="s">
        <v>1178</v>
      </c>
      <c r="AG689" t="s">
        <v>454</v>
      </c>
      <c r="AH689" t="s">
        <v>1162</v>
      </c>
      <c r="AI689" t="s">
        <v>1179</v>
      </c>
      <c r="AJ689" t="s">
        <v>950</v>
      </c>
      <c r="AK689" t="s">
        <v>266</v>
      </c>
      <c r="AL689" t="s">
        <v>1180</v>
      </c>
      <c r="AM689" t="s">
        <v>550</v>
      </c>
      <c r="AN689" t="s">
        <v>1181</v>
      </c>
      <c r="AO689" t="s">
        <v>1182</v>
      </c>
      <c r="AP689" t="s">
        <v>235</v>
      </c>
      <c r="AQ689" t="s">
        <v>1183</v>
      </c>
      <c r="AR689" t="s">
        <v>1184</v>
      </c>
      <c r="AS689" t="s">
        <v>1185</v>
      </c>
      <c r="AT689" t="s">
        <v>1186</v>
      </c>
      <c r="AU689" t="s">
        <v>266</v>
      </c>
      <c r="AV689" t="s">
        <v>487</v>
      </c>
      <c r="AW689" t="s">
        <v>1187</v>
      </c>
      <c r="AX689" t="s">
        <v>857</v>
      </c>
    </row>
    <row r="691" spans="1:50" x14ac:dyDescent="0.2">
      <c r="A691" t="s">
        <v>1188</v>
      </c>
      <c r="B691" t="s">
        <v>1189</v>
      </c>
    </row>
    <row r="692" spans="1:50" x14ac:dyDescent="0.2">
      <c r="A692">
        <v>500</v>
      </c>
      <c r="B692" t="s">
        <v>5</v>
      </c>
      <c r="C692" t="s">
        <v>12</v>
      </c>
    </row>
    <row r="693" spans="1:50" x14ac:dyDescent="0.2">
      <c r="A693">
        <v>30</v>
      </c>
      <c r="B693" t="s">
        <v>5</v>
      </c>
      <c r="C693" t="s">
        <v>378</v>
      </c>
    </row>
    <row r="694" spans="1:50" x14ac:dyDescent="0.2">
      <c r="A694">
        <v>4</v>
      </c>
      <c r="B694" t="s">
        <v>70</v>
      </c>
    </row>
    <row r="695" spans="1:50" x14ac:dyDescent="0.2">
      <c r="A695" t="s">
        <v>10</v>
      </c>
    </row>
    <row r="696" spans="1:50" x14ac:dyDescent="0.2">
      <c r="A696">
        <v>60</v>
      </c>
      <c r="B696" t="s">
        <v>5</v>
      </c>
      <c r="C696" t="s">
        <v>7</v>
      </c>
    </row>
    <row r="697" spans="1:50" x14ac:dyDescent="0.2">
      <c r="A697">
        <v>80</v>
      </c>
      <c r="B697" t="s">
        <v>5</v>
      </c>
      <c r="C697" t="s">
        <v>6</v>
      </c>
    </row>
    <row r="698" spans="1:50" x14ac:dyDescent="0.2">
      <c r="A698">
        <v>200</v>
      </c>
      <c r="B698" t="s">
        <v>381</v>
      </c>
      <c r="C698" t="s">
        <v>20</v>
      </c>
    </row>
    <row r="700" spans="1:50" x14ac:dyDescent="0.2">
      <c r="A700" t="s">
        <v>32</v>
      </c>
      <c r="B700" t="s">
        <v>1190</v>
      </c>
      <c r="C700" t="s">
        <v>1191</v>
      </c>
      <c r="D700" t="s">
        <v>1192</v>
      </c>
    </row>
    <row r="701" spans="1:50" x14ac:dyDescent="0.2">
      <c r="A701" t="s">
        <v>1193</v>
      </c>
      <c r="B701" t="s">
        <v>1023</v>
      </c>
      <c r="C701" t="s">
        <v>6</v>
      </c>
      <c r="D701" t="s">
        <v>1194</v>
      </c>
      <c r="E701" s="1">
        <v>44228</v>
      </c>
      <c r="F701" t="s">
        <v>237</v>
      </c>
      <c r="G701" t="s">
        <v>1195</v>
      </c>
      <c r="H701" t="s">
        <v>1196</v>
      </c>
      <c r="I701" t="s">
        <v>1197</v>
      </c>
      <c r="J701" t="s">
        <v>1198</v>
      </c>
      <c r="K701" t="s">
        <v>1199</v>
      </c>
      <c r="L701" t="s">
        <v>1200</v>
      </c>
      <c r="M701" t="s">
        <v>1054</v>
      </c>
      <c r="N701" t="s">
        <v>235</v>
      </c>
      <c r="O701" t="s">
        <v>1201</v>
      </c>
      <c r="P701" t="s">
        <v>90</v>
      </c>
      <c r="Q701" t="s">
        <v>1202</v>
      </c>
      <c r="R701" t="s">
        <v>1188</v>
      </c>
      <c r="S701" t="s">
        <v>310</v>
      </c>
      <c r="T701" t="s">
        <v>1203</v>
      </c>
      <c r="U701" t="s">
        <v>1204</v>
      </c>
    </row>
    <row r="702" spans="1:50" x14ac:dyDescent="0.2">
      <c r="A702" t="s">
        <v>1205</v>
      </c>
      <c r="B702" t="s">
        <v>110</v>
      </c>
      <c r="C702" t="s">
        <v>1206</v>
      </c>
      <c r="D702" t="s">
        <v>45</v>
      </c>
      <c r="E702" t="s">
        <v>1207</v>
      </c>
      <c r="F702" t="s">
        <v>1208</v>
      </c>
      <c r="G702" t="s">
        <v>1209</v>
      </c>
      <c r="H702" t="s">
        <v>965</v>
      </c>
      <c r="I702" t="s">
        <v>111</v>
      </c>
      <c r="J702" t="s">
        <v>1210</v>
      </c>
      <c r="K702" t="s">
        <v>1211</v>
      </c>
    </row>
    <row r="704" spans="1:50" x14ac:dyDescent="0.2">
      <c r="A704" t="s">
        <v>1212</v>
      </c>
      <c r="B704" t="s">
        <v>1213</v>
      </c>
      <c r="C704" t="s">
        <v>1214</v>
      </c>
      <c r="D704" t="s">
        <v>1215</v>
      </c>
      <c r="E704" t="s">
        <v>90</v>
      </c>
      <c r="F704" t="s">
        <v>1214</v>
      </c>
      <c r="G704" t="s">
        <v>1216</v>
      </c>
    </row>
    <row r="705" spans="1:12" x14ac:dyDescent="0.2">
      <c r="A705" t="s">
        <v>1217</v>
      </c>
    </row>
    <row r="706" spans="1:12" x14ac:dyDescent="0.2">
      <c r="A706">
        <v>250</v>
      </c>
      <c r="B706" t="s">
        <v>5</v>
      </c>
      <c r="C706" t="s">
        <v>1218</v>
      </c>
      <c r="D706" t="s">
        <v>133</v>
      </c>
    </row>
    <row r="707" spans="1:12" x14ac:dyDescent="0.2">
      <c r="A707">
        <v>250</v>
      </c>
      <c r="B707" t="s">
        <v>5</v>
      </c>
      <c r="C707" t="s">
        <v>1219</v>
      </c>
    </row>
    <row r="708" spans="1:12" x14ac:dyDescent="0.2">
      <c r="A708">
        <v>250</v>
      </c>
      <c r="B708" t="s">
        <v>5</v>
      </c>
      <c r="C708" t="s">
        <v>7</v>
      </c>
    </row>
    <row r="709" spans="1:12" x14ac:dyDescent="0.2">
      <c r="A709" t="s">
        <v>1220</v>
      </c>
    </row>
    <row r="710" spans="1:12" x14ac:dyDescent="0.2">
      <c r="A710">
        <v>8</v>
      </c>
      <c r="B710" t="s">
        <v>17</v>
      </c>
      <c r="C710" t="s">
        <v>57</v>
      </c>
    </row>
    <row r="712" spans="1:12" x14ac:dyDescent="0.2">
      <c r="A712" t="s">
        <v>1221</v>
      </c>
      <c r="B712" t="s">
        <v>159</v>
      </c>
      <c r="C712" t="s">
        <v>1222</v>
      </c>
      <c r="D712" t="s">
        <v>1223</v>
      </c>
      <c r="E712" t="s">
        <v>299</v>
      </c>
      <c r="F712" t="s">
        <v>1224</v>
      </c>
      <c r="G712" t="s">
        <v>171</v>
      </c>
      <c r="H712" t="s">
        <v>90</v>
      </c>
      <c r="I712" t="s">
        <v>674</v>
      </c>
      <c r="J712" t="s">
        <v>1225</v>
      </c>
      <c r="K712" t="s">
        <v>7</v>
      </c>
      <c r="L712" t="s">
        <v>1226</v>
      </c>
    </row>
    <row r="713" spans="1:12" x14ac:dyDescent="0.2">
      <c r="A713" t="s">
        <v>1227</v>
      </c>
      <c r="B713" t="s">
        <v>1228</v>
      </c>
    </row>
    <row r="714" spans="1:12" x14ac:dyDescent="0.2">
      <c r="A714">
        <v>1</v>
      </c>
      <c r="B714" t="s">
        <v>1229</v>
      </c>
      <c r="C714" t="s">
        <v>133</v>
      </c>
      <c r="D714" t="s">
        <v>1230</v>
      </c>
      <c r="E714">
        <v>75</v>
      </c>
      <c r="F714" t="s">
        <v>5</v>
      </c>
      <c r="G714" t="s">
        <v>205</v>
      </c>
      <c r="H714" t="s">
        <v>1231</v>
      </c>
    </row>
    <row r="715" spans="1:12" x14ac:dyDescent="0.2">
      <c r="A715">
        <v>200</v>
      </c>
      <c r="B715" t="s">
        <v>5</v>
      </c>
      <c r="C715" t="s">
        <v>6</v>
      </c>
    </row>
    <row r="716" spans="1:12" x14ac:dyDescent="0.2">
      <c r="A716">
        <v>2</v>
      </c>
      <c r="B716" t="s">
        <v>954</v>
      </c>
    </row>
    <row r="717" spans="1:12" x14ac:dyDescent="0.2">
      <c r="A717">
        <v>2</v>
      </c>
      <c r="B717" t="s">
        <v>17</v>
      </c>
      <c r="C717" t="s">
        <v>7</v>
      </c>
      <c r="D717" t="s">
        <v>921</v>
      </c>
      <c r="E717" t="s">
        <v>17</v>
      </c>
      <c r="F717" t="s">
        <v>1232</v>
      </c>
    </row>
    <row r="718" spans="1:12" x14ac:dyDescent="0.2">
      <c r="A718">
        <v>2</v>
      </c>
      <c r="B718" t="s">
        <v>17</v>
      </c>
      <c r="C718" t="s">
        <v>1233</v>
      </c>
      <c r="D718" t="s">
        <v>202</v>
      </c>
      <c r="E718" t="s">
        <v>202</v>
      </c>
    </row>
    <row r="719" spans="1:12" x14ac:dyDescent="0.2">
      <c r="A719" t="s">
        <v>1234</v>
      </c>
    </row>
    <row r="720" spans="1:12" x14ac:dyDescent="0.2">
      <c r="A720">
        <v>300</v>
      </c>
      <c r="B720" t="s">
        <v>5</v>
      </c>
      <c r="C720" t="s">
        <v>1235</v>
      </c>
    </row>
    <row r="722" spans="1:6" x14ac:dyDescent="0.2">
      <c r="A722" t="s">
        <v>1236</v>
      </c>
    </row>
    <row r="723" spans="1:6" x14ac:dyDescent="0.2">
      <c r="A723">
        <v>100</v>
      </c>
      <c r="B723" t="s">
        <v>5</v>
      </c>
      <c r="C723" t="s">
        <v>6</v>
      </c>
    </row>
    <row r="724" spans="1:6" x14ac:dyDescent="0.2">
      <c r="A724">
        <v>100</v>
      </c>
      <c r="B724" t="s">
        <v>5</v>
      </c>
      <c r="C724" t="s">
        <v>12</v>
      </c>
    </row>
    <row r="725" spans="1:6" x14ac:dyDescent="0.2">
      <c r="A725">
        <v>100</v>
      </c>
      <c r="B725" t="s">
        <v>5</v>
      </c>
      <c r="C725" t="s">
        <v>1237</v>
      </c>
      <c r="D725" t="s">
        <v>992</v>
      </c>
    </row>
    <row r="727" spans="1:6" x14ac:dyDescent="0.2">
      <c r="A727" t="s">
        <v>1238</v>
      </c>
    </row>
    <row r="728" spans="1:6" x14ac:dyDescent="0.2">
      <c r="A728">
        <v>4</v>
      </c>
      <c r="B728" t="s">
        <v>1239</v>
      </c>
    </row>
    <row r="729" spans="1:6" x14ac:dyDescent="0.2">
      <c r="A729">
        <v>500</v>
      </c>
      <c r="B729" t="s">
        <v>5</v>
      </c>
      <c r="C729" t="s">
        <v>981</v>
      </c>
    </row>
    <row r="730" spans="1:6" x14ac:dyDescent="0.2">
      <c r="A730">
        <v>1</v>
      </c>
      <c r="B730" t="s">
        <v>1240</v>
      </c>
      <c r="C730" t="s">
        <v>982</v>
      </c>
    </row>
    <row r="731" spans="1:6" x14ac:dyDescent="0.2">
      <c r="A731">
        <v>4</v>
      </c>
      <c r="B731" t="s">
        <v>1241</v>
      </c>
      <c r="C731" t="s">
        <v>1242</v>
      </c>
    </row>
    <row r="732" spans="1:6" x14ac:dyDescent="0.2">
      <c r="A732" t="s">
        <v>1243</v>
      </c>
    </row>
    <row r="733" spans="1:6" x14ac:dyDescent="0.2">
      <c r="A733" s="1">
        <v>44228</v>
      </c>
      <c r="B733" t="s">
        <v>19</v>
      </c>
      <c r="C733" t="s">
        <v>57</v>
      </c>
    </row>
    <row r="734" spans="1:6" x14ac:dyDescent="0.2">
      <c r="A734">
        <v>1</v>
      </c>
      <c r="B734" t="s">
        <v>1244</v>
      </c>
    </row>
    <row r="735" spans="1:6" x14ac:dyDescent="0.2">
      <c r="A735" t="s">
        <v>1245</v>
      </c>
      <c r="B735" t="s">
        <v>90</v>
      </c>
      <c r="C735" s="1">
        <v>44228</v>
      </c>
      <c r="D735" t="s">
        <v>1246</v>
      </c>
      <c r="E735" t="s">
        <v>1247</v>
      </c>
      <c r="F735" t="s">
        <v>1248</v>
      </c>
    </row>
    <row r="736" spans="1:6" x14ac:dyDescent="0.2">
      <c r="A736">
        <v>400</v>
      </c>
      <c r="B736" t="s">
        <v>5</v>
      </c>
      <c r="C736" t="s">
        <v>1249</v>
      </c>
    </row>
    <row r="737" spans="1:12" x14ac:dyDescent="0.2">
      <c r="A737" t="s">
        <v>1250</v>
      </c>
      <c r="B737" t="s">
        <v>1251</v>
      </c>
    </row>
    <row r="739" spans="1:12" x14ac:dyDescent="0.2">
      <c r="A739" t="s">
        <v>1235</v>
      </c>
    </row>
    <row r="740" spans="1:12" x14ac:dyDescent="0.2">
      <c r="A740" t="s">
        <v>1252</v>
      </c>
    </row>
    <row r="741" spans="1:12" x14ac:dyDescent="0.2">
      <c r="A741">
        <v>100</v>
      </c>
      <c r="B741" t="s">
        <v>5</v>
      </c>
      <c r="C741" t="s">
        <v>200</v>
      </c>
    </row>
    <row r="742" spans="1:12" x14ac:dyDescent="0.2">
      <c r="A742">
        <v>1</v>
      </c>
      <c r="B742" t="s">
        <v>144</v>
      </c>
      <c r="C742" t="s">
        <v>216</v>
      </c>
    </row>
    <row r="743" spans="1:12" x14ac:dyDescent="0.2">
      <c r="A743">
        <v>1</v>
      </c>
      <c r="B743" t="s">
        <v>1253</v>
      </c>
    </row>
    <row r="744" spans="1:12" x14ac:dyDescent="0.2">
      <c r="A744" t="s">
        <v>296</v>
      </c>
    </row>
    <row r="745" spans="1:12" x14ac:dyDescent="0.2">
      <c r="A745">
        <v>225</v>
      </c>
      <c r="B745" t="s">
        <v>5</v>
      </c>
      <c r="C745" t="s">
        <v>223</v>
      </c>
    </row>
    <row r="746" spans="1:12" x14ac:dyDescent="0.2">
      <c r="A746">
        <v>1</v>
      </c>
      <c r="B746" t="s">
        <v>295</v>
      </c>
      <c r="C746" t="s">
        <v>1254</v>
      </c>
    </row>
    <row r="747" spans="1:12" x14ac:dyDescent="0.2">
      <c r="A747">
        <v>100</v>
      </c>
      <c r="B747" t="s">
        <v>5</v>
      </c>
      <c r="C747" t="s">
        <v>216</v>
      </c>
      <c r="D747" t="s">
        <v>1071</v>
      </c>
      <c r="E747" t="s">
        <v>1255</v>
      </c>
      <c r="F747" t="s">
        <v>504</v>
      </c>
      <c r="G747" t="s">
        <v>1256</v>
      </c>
      <c r="H747" t="s">
        <v>550</v>
      </c>
      <c r="I747" t="s">
        <v>1257</v>
      </c>
      <c r="J747" t="s">
        <v>1258</v>
      </c>
      <c r="K747" t="s">
        <v>235</v>
      </c>
      <c r="L747" t="s">
        <v>947</v>
      </c>
    </row>
    <row r="749" spans="1:12" x14ac:dyDescent="0.2">
      <c r="A749" t="s">
        <v>1259</v>
      </c>
    </row>
    <row r="750" spans="1:12" x14ac:dyDescent="0.2">
      <c r="A750">
        <v>3</v>
      </c>
      <c r="B750" t="s">
        <v>144</v>
      </c>
      <c r="C750" t="s">
        <v>12</v>
      </c>
    </row>
    <row r="751" spans="1:12" x14ac:dyDescent="0.2">
      <c r="A751">
        <v>1</v>
      </c>
      <c r="B751" t="s">
        <v>144</v>
      </c>
      <c r="C751" t="s">
        <v>18</v>
      </c>
    </row>
    <row r="752" spans="1:12" x14ac:dyDescent="0.2">
      <c r="A752">
        <v>1</v>
      </c>
      <c r="B752" t="s">
        <v>144</v>
      </c>
      <c r="C752" t="s">
        <v>57</v>
      </c>
    </row>
    <row r="753" spans="1:3" x14ac:dyDescent="0.2">
      <c r="A753">
        <v>1</v>
      </c>
      <c r="B753" t="s">
        <v>17</v>
      </c>
      <c r="C753" t="s">
        <v>75</v>
      </c>
    </row>
    <row r="754" spans="1:3" x14ac:dyDescent="0.2">
      <c r="A754" t="s">
        <v>1260</v>
      </c>
    </row>
    <row r="755" spans="1:3" x14ac:dyDescent="0.2">
      <c r="A755" t="s">
        <v>670</v>
      </c>
    </row>
    <row r="757" spans="1:3" x14ac:dyDescent="0.2">
      <c r="A757" t="s">
        <v>1261</v>
      </c>
    </row>
    <row r="758" spans="1:3" x14ac:dyDescent="0.2">
      <c r="A758">
        <v>125</v>
      </c>
      <c r="B758" t="s">
        <v>5</v>
      </c>
      <c r="C758" t="s">
        <v>6</v>
      </c>
    </row>
    <row r="759" spans="1:3" x14ac:dyDescent="0.2">
      <c r="A759">
        <v>100</v>
      </c>
      <c r="B759" t="s">
        <v>5</v>
      </c>
      <c r="C759" t="s">
        <v>7</v>
      </c>
    </row>
    <row r="760" spans="1:3" x14ac:dyDescent="0.2">
      <c r="A760" t="s">
        <v>185</v>
      </c>
    </row>
    <row r="761" spans="1:3" x14ac:dyDescent="0.2">
      <c r="A761">
        <v>1</v>
      </c>
      <c r="B761" t="s">
        <v>9</v>
      </c>
    </row>
    <row r="762" spans="1:3" x14ac:dyDescent="0.2">
      <c r="A762">
        <v>125</v>
      </c>
      <c r="B762" t="s">
        <v>5</v>
      </c>
      <c r="C762" t="s">
        <v>12</v>
      </c>
    </row>
    <row r="763" spans="1:3" x14ac:dyDescent="0.2">
      <c r="A763">
        <v>75</v>
      </c>
      <c r="B763" t="s">
        <v>5</v>
      </c>
      <c r="C763" t="s">
        <v>11</v>
      </c>
    </row>
    <row r="764" spans="1:3" x14ac:dyDescent="0.2">
      <c r="A764">
        <v>2</v>
      </c>
      <c r="B764" t="s">
        <v>13</v>
      </c>
      <c r="C764" t="s">
        <v>25</v>
      </c>
    </row>
    <row r="765" spans="1:3" x14ac:dyDescent="0.2">
      <c r="A765">
        <v>100</v>
      </c>
      <c r="B765" t="s">
        <v>5</v>
      </c>
      <c r="C765" t="s">
        <v>1262</v>
      </c>
    </row>
    <row r="767" spans="1:3" x14ac:dyDescent="0.2">
      <c r="A767" t="s">
        <v>1263</v>
      </c>
    </row>
    <row r="768" spans="1:3" x14ac:dyDescent="0.2">
      <c r="A768" t="s">
        <v>1264</v>
      </c>
      <c r="B768" t="s">
        <v>1265</v>
      </c>
    </row>
    <row r="769" spans="1:5" x14ac:dyDescent="0.2">
      <c r="A769">
        <v>200</v>
      </c>
      <c r="B769" t="s">
        <v>5</v>
      </c>
      <c r="C769" t="s">
        <v>6</v>
      </c>
    </row>
    <row r="770" spans="1:5" x14ac:dyDescent="0.2">
      <c r="A770">
        <v>1</v>
      </c>
      <c r="B770" s="1">
        <v>44289</v>
      </c>
      <c r="C770" t="s">
        <v>144</v>
      </c>
      <c r="D770" t="s">
        <v>7</v>
      </c>
    </row>
    <row r="771" spans="1:5" x14ac:dyDescent="0.2">
      <c r="A771">
        <v>3</v>
      </c>
      <c r="B771" t="s">
        <v>70</v>
      </c>
    </row>
    <row r="772" spans="1:5" x14ac:dyDescent="0.2">
      <c r="A772">
        <v>2</v>
      </c>
      <c r="B772" t="s">
        <v>1266</v>
      </c>
      <c r="C772" t="s">
        <v>34</v>
      </c>
    </row>
    <row r="773" spans="1:5" x14ac:dyDescent="0.2">
      <c r="A773" s="1">
        <v>44228</v>
      </c>
      <c r="B773" t="s">
        <v>13</v>
      </c>
      <c r="C773" t="s">
        <v>18</v>
      </c>
    </row>
    <row r="774" spans="1:5" x14ac:dyDescent="0.2">
      <c r="A774" s="1">
        <v>44228</v>
      </c>
      <c r="B774" t="s">
        <v>144</v>
      </c>
      <c r="C774" t="s">
        <v>20</v>
      </c>
    </row>
    <row r="775" spans="1:5" x14ac:dyDescent="0.2">
      <c r="A775">
        <v>2</v>
      </c>
      <c r="B775" t="s">
        <v>17</v>
      </c>
      <c r="C775" t="s">
        <v>35</v>
      </c>
    </row>
    <row r="776" spans="1:5" x14ac:dyDescent="0.2">
      <c r="A776">
        <v>2</v>
      </c>
      <c r="B776" t="s">
        <v>13</v>
      </c>
      <c r="C776" t="s">
        <v>107</v>
      </c>
    </row>
    <row r="777" spans="1:5" x14ac:dyDescent="0.2">
      <c r="A777">
        <v>3</v>
      </c>
      <c r="B777" t="s">
        <v>144</v>
      </c>
      <c r="C777" t="s">
        <v>12</v>
      </c>
    </row>
    <row r="778" spans="1:5" x14ac:dyDescent="0.2">
      <c r="A778">
        <v>3</v>
      </c>
      <c r="B778" t="s">
        <v>13</v>
      </c>
      <c r="C778" t="s">
        <v>25</v>
      </c>
    </row>
    <row r="779" spans="1:5" x14ac:dyDescent="0.2">
      <c r="A779" s="1">
        <v>44289</v>
      </c>
      <c r="B779" t="s">
        <v>144</v>
      </c>
      <c r="C779" t="s">
        <v>1267</v>
      </c>
      <c r="D779" t="s">
        <v>1268</v>
      </c>
    </row>
    <row r="781" spans="1:5" x14ac:dyDescent="0.2">
      <c r="A781" t="s">
        <v>1269</v>
      </c>
      <c r="B781" t="s">
        <v>102</v>
      </c>
      <c r="C781" t="s">
        <v>142</v>
      </c>
      <c r="D781">
        <v>200</v>
      </c>
      <c r="E781" t="s">
        <v>301</v>
      </c>
    </row>
    <row r="783" spans="1:5" x14ac:dyDescent="0.2">
      <c r="A783">
        <v>3</v>
      </c>
      <c r="B783" t="s">
        <v>703</v>
      </c>
    </row>
    <row r="784" spans="1:5" x14ac:dyDescent="0.2">
      <c r="A784" s="1">
        <v>44289</v>
      </c>
      <c r="B784" t="s">
        <v>144</v>
      </c>
      <c r="C784" t="s">
        <v>7</v>
      </c>
    </row>
    <row r="785" spans="1:14" x14ac:dyDescent="0.2">
      <c r="A785">
        <v>1</v>
      </c>
      <c r="B785" t="s">
        <v>144</v>
      </c>
      <c r="C785" t="s">
        <v>1270</v>
      </c>
    </row>
    <row r="787" spans="1:14" x14ac:dyDescent="0.2">
      <c r="A787" t="s">
        <v>1271</v>
      </c>
      <c r="B787">
        <v>7</v>
      </c>
      <c r="C787" t="s">
        <v>102</v>
      </c>
      <c r="D787" t="s">
        <v>142</v>
      </c>
    </row>
    <row r="788" spans="1:14" x14ac:dyDescent="0.2">
      <c r="A788" t="s">
        <v>186</v>
      </c>
      <c r="B788" t="s">
        <v>1272</v>
      </c>
      <c r="C788" t="s">
        <v>1273</v>
      </c>
    </row>
    <row r="790" spans="1:14" x14ac:dyDescent="0.2">
      <c r="A790" t="s">
        <v>1274</v>
      </c>
    </row>
    <row r="791" spans="1:14" x14ac:dyDescent="0.2">
      <c r="A791">
        <v>4</v>
      </c>
      <c r="B791" t="s">
        <v>1266</v>
      </c>
      <c r="C791" t="s">
        <v>34</v>
      </c>
    </row>
    <row r="792" spans="1:14" x14ac:dyDescent="0.2">
      <c r="A792">
        <v>2</v>
      </c>
      <c r="B792" t="s">
        <v>144</v>
      </c>
      <c r="C792" t="s">
        <v>7</v>
      </c>
    </row>
    <row r="793" spans="1:14" x14ac:dyDescent="0.2">
      <c r="A793">
        <v>2</v>
      </c>
      <c r="B793" t="s">
        <v>17</v>
      </c>
      <c r="C793" t="s">
        <v>1275</v>
      </c>
    </row>
    <row r="794" spans="1:14" x14ac:dyDescent="0.2">
      <c r="A794">
        <v>1</v>
      </c>
      <c r="B794" t="s">
        <v>17</v>
      </c>
      <c r="C794" t="s">
        <v>1276</v>
      </c>
      <c r="D794" t="s">
        <v>202</v>
      </c>
      <c r="E794" t="s">
        <v>202</v>
      </c>
      <c r="F794" t="s">
        <v>202</v>
      </c>
      <c r="G794" t="s">
        <v>202</v>
      </c>
    </row>
    <row r="795" spans="1:14" x14ac:dyDescent="0.2">
      <c r="A795" t="s">
        <v>1234</v>
      </c>
    </row>
    <row r="796" spans="1:14" x14ac:dyDescent="0.2">
      <c r="A796">
        <v>2</v>
      </c>
      <c r="B796" s="1">
        <v>44228</v>
      </c>
      <c r="C796" t="s">
        <v>144</v>
      </c>
      <c r="D796" t="s">
        <v>12</v>
      </c>
    </row>
    <row r="797" spans="1:14" x14ac:dyDescent="0.2">
      <c r="A797">
        <v>2</v>
      </c>
      <c r="B797" t="s">
        <v>13</v>
      </c>
      <c r="C797" t="s">
        <v>25</v>
      </c>
    </row>
    <row r="798" spans="1:14" x14ac:dyDescent="0.2">
      <c r="A798" s="1">
        <v>44228</v>
      </c>
      <c r="B798" t="s">
        <v>144</v>
      </c>
      <c r="C798" t="s">
        <v>1277</v>
      </c>
      <c r="D798" t="s">
        <v>183</v>
      </c>
    </row>
    <row r="800" spans="1:14" x14ac:dyDescent="0.2">
      <c r="A800" t="s">
        <v>32</v>
      </c>
      <c r="B800" t="s">
        <v>1278</v>
      </c>
      <c r="C800" t="s">
        <v>1279</v>
      </c>
      <c r="D800" t="s">
        <v>171</v>
      </c>
      <c r="E800" t="s">
        <v>90</v>
      </c>
      <c r="F800" t="s">
        <v>117</v>
      </c>
      <c r="G800" t="s">
        <v>1199</v>
      </c>
      <c r="H800" t="s">
        <v>300</v>
      </c>
      <c r="I800" t="s">
        <v>1280</v>
      </c>
      <c r="J800" t="s">
        <v>1281</v>
      </c>
      <c r="K800" t="s">
        <v>1282</v>
      </c>
      <c r="L800" s="1">
        <v>44228</v>
      </c>
      <c r="M800" t="s">
        <v>1283</v>
      </c>
      <c r="N800" t="s">
        <v>1206</v>
      </c>
    </row>
    <row r="802" spans="1:19" x14ac:dyDescent="0.2">
      <c r="A802" t="s">
        <v>1284</v>
      </c>
    </row>
    <row r="803" spans="1:19" x14ac:dyDescent="0.2">
      <c r="A803" t="s">
        <v>1285</v>
      </c>
      <c r="B803" t="s">
        <v>1286</v>
      </c>
    </row>
    <row r="804" spans="1:19" x14ac:dyDescent="0.2">
      <c r="A804">
        <v>130</v>
      </c>
      <c r="B804" t="s">
        <v>5</v>
      </c>
      <c r="C804" t="s">
        <v>1287</v>
      </c>
    </row>
    <row r="805" spans="1:19" x14ac:dyDescent="0.2">
      <c r="A805">
        <v>130</v>
      </c>
      <c r="B805" t="s">
        <v>5</v>
      </c>
      <c r="C805" t="s">
        <v>7</v>
      </c>
    </row>
    <row r="806" spans="1:19" x14ac:dyDescent="0.2">
      <c r="A806">
        <v>2</v>
      </c>
      <c r="B806" t="s">
        <v>17</v>
      </c>
      <c r="C806" t="s">
        <v>106</v>
      </c>
    </row>
    <row r="807" spans="1:19" x14ac:dyDescent="0.2">
      <c r="A807">
        <v>6</v>
      </c>
      <c r="B807" t="s">
        <v>17</v>
      </c>
      <c r="C807" t="s">
        <v>20</v>
      </c>
    </row>
    <row r="809" spans="1:19" x14ac:dyDescent="0.2">
      <c r="A809" t="s">
        <v>1288</v>
      </c>
      <c r="B809" t="s">
        <v>1289</v>
      </c>
      <c r="C809" t="s">
        <v>20</v>
      </c>
      <c r="D809" t="s">
        <v>1290</v>
      </c>
      <c r="E809" t="s">
        <v>1202</v>
      </c>
      <c r="F809" t="s">
        <v>183</v>
      </c>
      <c r="G809" t="s">
        <v>1291</v>
      </c>
      <c r="H809" t="s">
        <v>1292</v>
      </c>
      <c r="I809" t="s">
        <v>1209</v>
      </c>
      <c r="J809" t="s">
        <v>692</v>
      </c>
      <c r="K809" t="s">
        <v>111</v>
      </c>
      <c r="L809" t="s">
        <v>1293</v>
      </c>
      <c r="M809" t="s">
        <v>1294</v>
      </c>
      <c r="N809" t="s">
        <v>1202</v>
      </c>
      <c r="O809" t="s">
        <v>1295</v>
      </c>
      <c r="P809" t="s">
        <v>166</v>
      </c>
      <c r="Q809" t="s">
        <v>965</v>
      </c>
      <c r="R809" t="s">
        <v>1296</v>
      </c>
      <c r="S809" t="s">
        <v>1297</v>
      </c>
    </row>
    <row r="812" spans="1:19" x14ac:dyDescent="0.2">
      <c r="A812" t="s">
        <v>1298</v>
      </c>
    </row>
    <row r="813" spans="1:19" x14ac:dyDescent="0.2">
      <c r="A813" t="s">
        <v>186</v>
      </c>
      <c r="B813" t="s">
        <v>6</v>
      </c>
    </row>
    <row r="814" spans="1:19" x14ac:dyDescent="0.2">
      <c r="A814">
        <v>3</v>
      </c>
      <c r="B814" t="s">
        <v>17</v>
      </c>
      <c r="C814" t="s">
        <v>7</v>
      </c>
      <c r="D814" t="s">
        <v>1299</v>
      </c>
      <c r="E814" t="s">
        <v>1300</v>
      </c>
    </row>
    <row r="815" spans="1:19" x14ac:dyDescent="0.2">
      <c r="A815" t="s">
        <v>1301</v>
      </c>
      <c r="B815" t="s">
        <v>1302</v>
      </c>
      <c r="C815" t="s">
        <v>1303</v>
      </c>
    </row>
    <row r="816" spans="1:19" x14ac:dyDescent="0.2">
      <c r="A816">
        <v>1</v>
      </c>
      <c r="B816" t="s">
        <v>144</v>
      </c>
      <c r="C816" t="s">
        <v>1304</v>
      </c>
      <c r="D816" t="s">
        <v>1305</v>
      </c>
      <c r="E816" t="s">
        <v>1306</v>
      </c>
      <c r="F816" t="s">
        <v>1307</v>
      </c>
      <c r="G816" t="s">
        <v>1308</v>
      </c>
      <c r="H816" t="s">
        <v>1309</v>
      </c>
    </row>
    <row r="817" spans="1:12" x14ac:dyDescent="0.2">
      <c r="A817" t="s">
        <v>109</v>
      </c>
      <c r="B817" t="s">
        <v>1199</v>
      </c>
      <c r="C817" t="s">
        <v>1310</v>
      </c>
      <c r="D817" t="s">
        <v>300</v>
      </c>
      <c r="E817" t="s">
        <v>1311</v>
      </c>
      <c r="F817" t="s">
        <v>1205</v>
      </c>
      <c r="G817" t="s">
        <v>110</v>
      </c>
      <c r="H817" t="s">
        <v>1312</v>
      </c>
      <c r="I817" t="s">
        <v>45</v>
      </c>
      <c r="J817" t="s">
        <v>110</v>
      </c>
      <c r="K817" t="s">
        <v>1313</v>
      </c>
      <c r="L817" t="s">
        <v>1314</v>
      </c>
    </row>
    <row r="818" spans="1:12" x14ac:dyDescent="0.2">
      <c r="A818" t="s">
        <v>1315</v>
      </c>
    </row>
    <row r="819" spans="1:12" x14ac:dyDescent="0.2">
      <c r="B819" t="s">
        <v>1316</v>
      </c>
      <c r="C819" t="s">
        <v>1317</v>
      </c>
      <c r="D819" t="s">
        <v>1318</v>
      </c>
    </row>
    <row r="820" spans="1:12" x14ac:dyDescent="0.2">
      <c r="A820" t="s">
        <v>73</v>
      </c>
      <c r="B820" t="s">
        <v>1319</v>
      </c>
      <c r="C820" t="s">
        <v>981</v>
      </c>
    </row>
    <row r="821" spans="1:12" x14ac:dyDescent="0.2">
      <c r="A821">
        <v>1</v>
      </c>
      <c r="B821" t="s">
        <v>13</v>
      </c>
      <c r="C821" t="s">
        <v>983</v>
      </c>
      <c r="D821" t="s">
        <v>988</v>
      </c>
      <c r="E821" t="s">
        <v>982</v>
      </c>
    </row>
    <row r="822" spans="1:12" x14ac:dyDescent="0.2">
      <c r="A822">
        <v>1</v>
      </c>
      <c r="B822" t="s">
        <v>17</v>
      </c>
      <c r="C822" t="s">
        <v>1320</v>
      </c>
    </row>
    <row r="823" spans="1:12" x14ac:dyDescent="0.2">
      <c r="A823">
        <v>1</v>
      </c>
      <c r="B823" t="s">
        <v>13</v>
      </c>
      <c r="C823" t="s">
        <v>1321</v>
      </c>
      <c r="D823" t="s">
        <v>1322</v>
      </c>
    </row>
    <row r="824" spans="1:12" x14ac:dyDescent="0.2">
      <c r="A824">
        <v>1</v>
      </c>
      <c r="B824" t="s">
        <v>73</v>
      </c>
      <c r="C824" t="s">
        <v>13</v>
      </c>
      <c r="D824" t="s">
        <v>18</v>
      </c>
    </row>
    <row r="825" spans="1:12" x14ac:dyDescent="0.2">
      <c r="A825">
        <v>1</v>
      </c>
      <c r="B825" t="s">
        <v>1323</v>
      </c>
      <c r="C825" t="s">
        <v>1324</v>
      </c>
    </row>
    <row r="826" spans="1:12" x14ac:dyDescent="0.2">
      <c r="A826" s="1">
        <v>44348</v>
      </c>
      <c r="B826" t="s">
        <v>1266</v>
      </c>
      <c r="C826" t="s">
        <v>1325</v>
      </c>
      <c r="D826" t="s">
        <v>1326</v>
      </c>
    </row>
    <row r="827" spans="1:12" x14ac:dyDescent="0.2">
      <c r="A827">
        <v>3</v>
      </c>
      <c r="B827" t="s">
        <v>985</v>
      </c>
      <c r="C827" t="s">
        <v>1327</v>
      </c>
    </row>
    <row r="828" spans="1:12" x14ac:dyDescent="0.2">
      <c r="A828">
        <v>2</v>
      </c>
      <c r="B828" t="s">
        <v>1328</v>
      </c>
      <c r="C828" t="s">
        <v>34</v>
      </c>
    </row>
    <row r="829" spans="1:12" x14ac:dyDescent="0.2">
      <c r="A829">
        <v>2</v>
      </c>
      <c r="B829" t="s">
        <v>13</v>
      </c>
      <c r="C829" t="s">
        <v>18</v>
      </c>
    </row>
    <row r="830" spans="1:12" x14ac:dyDescent="0.2">
      <c r="A830" t="s">
        <v>993</v>
      </c>
      <c r="B830" t="s">
        <v>1329</v>
      </c>
    </row>
    <row r="831" spans="1:12" x14ac:dyDescent="0.2">
      <c r="A831" t="s">
        <v>73</v>
      </c>
      <c r="B831" t="s">
        <v>13</v>
      </c>
      <c r="C831" t="s">
        <v>864</v>
      </c>
    </row>
    <row r="832" spans="1:12" x14ac:dyDescent="0.2">
      <c r="A832">
        <v>2</v>
      </c>
      <c r="B832" t="s">
        <v>17</v>
      </c>
      <c r="C832" t="s">
        <v>1320</v>
      </c>
    </row>
    <row r="833" spans="1:5" x14ac:dyDescent="0.2">
      <c r="A833" t="s">
        <v>73</v>
      </c>
      <c r="B833" t="s">
        <v>74</v>
      </c>
      <c r="C833" t="s">
        <v>1330</v>
      </c>
      <c r="D833" t="s">
        <v>1331</v>
      </c>
    </row>
    <row r="835" spans="1:5" x14ac:dyDescent="0.2">
      <c r="A835" t="s">
        <v>1332</v>
      </c>
      <c r="B835" t="s">
        <v>1333</v>
      </c>
    </row>
    <row r="836" spans="1:5" x14ac:dyDescent="0.2">
      <c r="A836" t="s">
        <v>195</v>
      </c>
    </row>
    <row r="837" spans="1:5" x14ac:dyDescent="0.2">
      <c r="A837">
        <v>120</v>
      </c>
      <c r="B837" t="s">
        <v>5</v>
      </c>
      <c r="C837" t="s">
        <v>200</v>
      </c>
    </row>
    <row r="838" spans="1:5" x14ac:dyDescent="0.2">
      <c r="A838">
        <v>1</v>
      </c>
      <c r="B838" t="s">
        <v>710</v>
      </c>
      <c r="C838" t="s">
        <v>216</v>
      </c>
    </row>
    <row r="839" spans="1:5" x14ac:dyDescent="0.2">
      <c r="A839">
        <v>1</v>
      </c>
      <c r="B839" t="s">
        <v>144</v>
      </c>
      <c r="C839" t="s">
        <v>223</v>
      </c>
    </row>
    <row r="840" spans="1:5" x14ac:dyDescent="0.2">
      <c r="A840">
        <v>1</v>
      </c>
      <c r="B840" t="s">
        <v>201</v>
      </c>
    </row>
    <row r="841" spans="1:5" x14ac:dyDescent="0.2">
      <c r="A841" t="s">
        <v>1334</v>
      </c>
      <c r="B841" t="s">
        <v>1335</v>
      </c>
      <c r="C841" t="s">
        <v>1080</v>
      </c>
    </row>
    <row r="842" spans="1:5" x14ac:dyDescent="0.2">
      <c r="A842" t="s">
        <v>1336</v>
      </c>
    </row>
    <row r="843" spans="1:5" x14ac:dyDescent="0.2">
      <c r="A843">
        <v>5</v>
      </c>
      <c r="B843" t="s">
        <v>1068</v>
      </c>
    </row>
    <row r="844" spans="1:5" x14ac:dyDescent="0.2">
      <c r="A844">
        <v>4</v>
      </c>
      <c r="B844" t="s">
        <v>620</v>
      </c>
    </row>
    <row r="845" spans="1:5" x14ac:dyDescent="0.2">
      <c r="A845">
        <v>2</v>
      </c>
      <c r="B845" t="s">
        <v>889</v>
      </c>
      <c r="C845" t="s">
        <v>1337</v>
      </c>
      <c r="D845" t="s">
        <v>432</v>
      </c>
      <c r="E845" t="s">
        <v>1338</v>
      </c>
    </row>
    <row r="846" spans="1:5" x14ac:dyDescent="0.2">
      <c r="A846" s="1">
        <v>44228</v>
      </c>
      <c r="B846" t="s">
        <v>144</v>
      </c>
      <c r="C846" t="s">
        <v>569</v>
      </c>
      <c r="D846" t="s">
        <v>819</v>
      </c>
    </row>
    <row r="847" spans="1:5" x14ac:dyDescent="0.2">
      <c r="A847" s="1">
        <v>44228</v>
      </c>
      <c r="B847" t="s">
        <v>144</v>
      </c>
      <c r="C847" t="s">
        <v>1339</v>
      </c>
    </row>
    <row r="848" spans="1:5" x14ac:dyDescent="0.2">
      <c r="A848">
        <v>10</v>
      </c>
      <c r="B848" t="s">
        <v>204</v>
      </c>
      <c r="C848" t="s">
        <v>235</v>
      </c>
      <c r="D848" t="s">
        <v>216</v>
      </c>
    </row>
    <row r="850" spans="1:28" x14ac:dyDescent="0.2">
      <c r="A850" t="s">
        <v>801</v>
      </c>
      <c r="B850" t="s">
        <v>426</v>
      </c>
      <c r="C850" t="s">
        <v>1340</v>
      </c>
      <c r="D850">
        <v>4</v>
      </c>
      <c r="E850" t="s">
        <v>620</v>
      </c>
      <c r="F850" t="s">
        <v>241</v>
      </c>
      <c r="G850" t="s">
        <v>289</v>
      </c>
      <c r="H850" t="s">
        <v>362</v>
      </c>
      <c r="I850" t="s">
        <v>819</v>
      </c>
      <c r="J850" t="s">
        <v>1341</v>
      </c>
      <c r="K850" s="1">
        <v>44228</v>
      </c>
      <c r="L850" t="s">
        <v>229</v>
      </c>
      <c r="M850" t="s">
        <v>235</v>
      </c>
      <c r="N850" t="s">
        <v>216</v>
      </c>
      <c r="O850" t="s">
        <v>1342</v>
      </c>
    </row>
    <row r="851" spans="1:28" x14ac:dyDescent="0.2">
      <c r="A851" t="s">
        <v>1343</v>
      </c>
      <c r="B851" t="s">
        <v>1344</v>
      </c>
      <c r="C851" t="s">
        <v>287</v>
      </c>
      <c r="D851">
        <v>2</v>
      </c>
      <c r="E851" t="s">
        <v>889</v>
      </c>
      <c r="F851" t="s">
        <v>235</v>
      </c>
      <c r="G851" t="s">
        <v>1337</v>
      </c>
      <c r="H851" t="s">
        <v>1080</v>
      </c>
      <c r="I851" t="s">
        <v>1345</v>
      </c>
      <c r="J851" t="s">
        <v>210</v>
      </c>
      <c r="K851" t="s">
        <v>1346</v>
      </c>
    </row>
    <row r="852" spans="1:28" x14ac:dyDescent="0.2">
      <c r="A852" t="s">
        <v>1343</v>
      </c>
      <c r="B852" t="s">
        <v>1347</v>
      </c>
      <c r="C852" t="s">
        <v>540</v>
      </c>
      <c r="D852" t="s">
        <v>532</v>
      </c>
      <c r="E852" t="s">
        <v>459</v>
      </c>
      <c r="F852" t="s">
        <v>1348</v>
      </c>
      <c r="G852" t="s">
        <v>1349</v>
      </c>
    </row>
    <row r="853" spans="1:28" x14ac:dyDescent="0.2">
      <c r="A853" t="s">
        <v>936</v>
      </c>
      <c r="B853" t="s">
        <v>459</v>
      </c>
      <c r="C853" t="s">
        <v>1350</v>
      </c>
      <c r="D853" t="s">
        <v>449</v>
      </c>
      <c r="E853">
        <v>5</v>
      </c>
      <c r="F853" t="s">
        <v>1068</v>
      </c>
      <c r="G853" t="s">
        <v>221</v>
      </c>
      <c r="H853" t="s">
        <v>1076</v>
      </c>
      <c r="I853" t="s">
        <v>241</v>
      </c>
      <c r="J853">
        <v>10</v>
      </c>
      <c r="K853" t="s">
        <v>1154</v>
      </c>
      <c r="L853" t="s">
        <v>235</v>
      </c>
      <c r="M853" t="s">
        <v>1103</v>
      </c>
      <c r="N853" t="s">
        <v>459</v>
      </c>
      <c r="O853" t="s">
        <v>594</v>
      </c>
      <c r="P853" t="s">
        <v>241</v>
      </c>
      <c r="Q853" t="s">
        <v>527</v>
      </c>
      <c r="R853" t="s">
        <v>1063</v>
      </c>
      <c r="S853" t="s">
        <v>1334</v>
      </c>
      <c r="T853" t="s">
        <v>1351</v>
      </c>
      <c r="U853" t="s">
        <v>493</v>
      </c>
      <c r="V853" t="s">
        <v>436</v>
      </c>
      <c r="W853" t="s">
        <v>1352</v>
      </c>
      <c r="X853" t="s">
        <v>266</v>
      </c>
      <c r="Y853" t="s">
        <v>459</v>
      </c>
      <c r="Z853" t="s">
        <v>1353</v>
      </c>
      <c r="AA853" t="s">
        <v>426</v>
      </c>
      <c r="AB853" t="s">
        <v>1354</v>
      </c>
    </row>
    <row r="855" spans="1:28" x14ac:dyDescent="0.2">
      <c r="A855" t="s">
        <v>1355</v>
      </c>
      <c r="B855" t="s">
        <v>1356</v>
      </c>
    </row>
    <row r="856" spans="1:28" x14ac:dyDescent="0.2">
      <c r="A856">
        <v>5</v>
      </c>
      <c r="B856" t="s">
        <v>34</v>
      </c>
    </row>
    <row r="857" spans="1:28" x14ac:dyDescent="0.2">
      <c r="A857">
        <v>1</v>
      </c>
      <c r="B857" t="s">
        <v>144</v>
      </c>
      <c r="C857" t="s">
        <v>20</v>
      </c>
    </row>
    <row r="858" spans="1:28" x14ac:dyDescent="0.2">
      <c r="A858" s="1">
        <v>44257</v>
      </c>
      <c r="B858" t="s">
        <v>144</v>
      </c>
      <c r="C858" t="s">
        <v>75</v>
      </c>
    </row>
    <row r="859" spans="1:28" x14ac:dyDescent="0.2">
      <c r="A859">
        <v>1</v>
      </c>
      <c r="B859" t="s">
        <v>1357</v>
      </c>
      <c r="C859" t="s">
        <v>1358</v>
      </c>
    </row>
    <row r="860" spans="1:28" x14ac:dyDescent="0.2">
      <c r="A860">
        <v>1</v>
      </c>
      <c r="B860" t="s">
        <v>143</v>
      </c>
      <c r="C860" t="s">
        <v>982</v>
      </c>
    </row>
    <row r="861" spans="1:28" x14ac:dyDescent="0.2">
      <c r="A861">
        <v>1</v>
      </c>
      <c r="B861" t="s">
        <v>13</v>
      </c>
      <c r="C861" t="s">
        <v>18</v>
      </c>
    </row>
    <row r="862" spans="1:28" x14ac:dyDescent="0.2">
      <c r="A862">
        <v>250</v>
      </c>
      <c r="B862" t="s">
        <v>5</v>
      </c>
      <c r="C862" t="s">
        <v>992</v>
      </c>
      <c r="D862" t="s">
        <v>1359</v>
      </c>
    </row>
    <row r="864" spans="1:28" x14ac:dyDescent="0.2">
      <c r="A864" t="s">
        <v>679</v>
      </c>
      <c r="B864" t="s">
        <v>994</v>
      </c>
      <c r="C864" t="s">
        <v>1360</v>
      </c>
      <c r="D864" t="s">
        <v>151</v>
      </c>
      <c r="E864" t="s">
        <v>90</v>
      </c>
      <c r="F864" t="s">
        <v>62</v>
      </c>
      <c r="G864" t="s">
        <v>152</v>
      </c>
    </row>
    <row r="865" spans="1:16" x14ac:dyDescent="0.2">
      <c r="A865" t="s">
        <v>1361</v>
      </c>
      <c r="B865" t="s">
        <v>40</v>
      </c>
      <c r="C865" t="s">
        <v>149</v>
      </c>
      <c r="D865" t="s">
        <v>150</v>
      </c>
      <c r="E865" t="s">
        <v>151</v>
      </c>
      <c r="F865" t="s">
        <v>1362</v>
      </c>
    </row>
    <row r="866" spans="1:16" x14ac:dyDescent="0.2">
      <c r="A866">
        <v>250</v>
      </c>
      <c r="B866" t="s">
        <v>5</v>
      </c>
      <c r="C866" t="s">
        <v>1363</v>
      </c>
    </row>
    <row r="867" spans="1:16" x14ac:dyDescent="0.2">
      <c r="A867">
        <v>1</v>
      </c>
      <c r="B867" t="s">
        <v>13</v>
      </c>
      <c r="C867" t="s">
        <v>25</v>
      </c>
    </row>
    <row r="868" spans="1:16" x14ac:dyDescent="0.2">
      <c r="A868" t="s">
        <v>679</v>
      </c>
      <c r="B868" t="s">
        <v>156</v>
      </c>
      <c r="C868" t="s">
        <v>45</v>
      </c>
      <c r="D868" t="s">
        <v>137</v>
      </c>
      <c r="E868" t="s">
        <v>24</v>
      </c>
      <c r="F868" t="s">
        <v>1364</v>
      </c>
      <c r="G868" t="s">
        <v>1365</v>
      </c>
      <c r="H868" t="s">
        <v>151</v>
      </c>
      <c r="I868" t="s">
        <v>90</v>
      </c>
      <c r="J868" t="s">
        <v>179</v>
      </c>
      <c r="K868">
        <v>150</v>
      </c>
      <c r="L868" t="s">
        <v>301</v>
      </c>
      <c r="M868" t="s">
        <v>140</v>
      </c>
      <c r="N868" t="s">
        <v>1269</v>
      </c>
      <c r="O868" t="s">
        <v>178</v>
      </c>
      <c r="P868" t="s">
        <v>1206</v>
      </c>
    </row>
    <row r="870" spans="1:16" x14ac:dyDescent="0.2">
      <c r="A870" t="s">
        <v>1366</v>
      </c>
    </row>
    <row r="871" spans="1:16" x14ac:dyDescent="0.2">
      <c r="A871" t="s">
        <v>1367</v>
      </c>
    </row>
    <row r="872" spans="1:16" x14ac:dyDescent="0.2">
      <c r="A872">
        <v>1</v>
      </c>
      <c r="B872" t="s">
        <v>144</v>
      </c>
      <c r="C872" t="s">
        <v>1307</v>
      </c>
    </row>
    <row r="873" spans="1:16" x14ac:dyDescent="0.2">
      <c r="A873" s="1">
        <v>44228</v>
      </c>
      <c r="B873" t="s">
        <v>144</v>
      </c>
      <c r="C873" t="s">
        <v>75</v>
      </c>
    </row>
    <row r="874" spans="1:16" x14ac:dyDescent="0.2">
      <c r="A874">
        <v>2</v>
      </c>
      <c r="B874" t="s">
        <v>34</v>
      </c>
    </row>
    <row r="875" spans="1:16" x14ac:dyDescent="0.2">
      <c r="A875">
        <v>2</v>
      </c>
      <c r="B875" t="s">
        <v>144</v>
      </c>
      <c r="C875" t="s">
        <v>7</v>
      </c>
    </row>
    <row r="876" spans="1:16" x14ac:dyDescent="0.2">
      <c r="A876">
        <v>1</v>
      </c>
      <c r="B876" t="s">
        <v>144</v>
      </c>
      <c r="C876" t="s">
        <v>12</v>
      </c>
    </row>
    <row r="877" spans="1:16" x14ac:dyDescent="0.2">
      <c r="A877">
        <v>1</v>
      </c>
      <c r="B877" t="s">
        <v>17</v>
      </c>
      <c r="C877" t="s">
        <v>106</v>
      </c>
    </row>
    <row r="878" spans="1:16" x14ac:dyDescent="0.2">
      <c r="A878" s="1">
        <v>44228</v>
      </c>
      <c r="B878" t="s">
        <v>141</v>
      </c>
      <c r="C878" t="s">
        <v>142</v>
      </c>
    </row>
    <row r="879" spans="1:16" x14ac:dyDescent="0.2">
      <c r="A879" t="s">
        <v>1368</v>
      </c>
      <c r="B879" t="s">
        <v>692</v>
      </c>
      <c r="C879" t="s">
        <v>1369</v>
      </c>
      <c r="D879" t="s">
        <v>1370</v>
      </c>
      <c r="E879" t="s">
        <v>40</v>
      </c>
      <c r="F879" t="s">
        <v>1371</v>
      </c>
      <c r="G879" t="s">
        <v>42</v>
      </c>
    </row>
    <row r="881" spans="1:4" x14ac:dyDescent="0.2">
      <c r="A881">
        <v>2</v>
      </c>
      <c r="B881" t="s">
        <v>202</v>
      </c>
      <c r="C881" t="s">
        <v>202</v>
      </c>
    </row>
    <row r="882" spans="1:4" x14ac:dyDescent="0.2">
      <c r="A882" t="s">
        <v>1264</v>
      </c>
      <c r="B882" t="s">
        <v>1372</v>
      </c>
    </row>
    <row r="883" spans="1:4" x14ac:dyDescent="0.2">
      <c r="A883">
        <v>1</v>
      </c>
      <c r="B883" t="s">
        <v>144</v>
      </c>
      <c r="C883" t="s">
        <v>43</v>
      </c>
    </row>
    <row r="884" spans="1:4" x14ac:dyDescent="0.2">
      <c r="A884">
        <v>1</v>
      </c>
      <c r="B884" t="s">
        <v>13</v>
      </c>
      <c r="C884" t="s">
        <v>6</v>
      </c>
    </row>
    <row r="885" spans="1:4" x14ac:dyDescent="0.2">
      <c r="A885" t="s">
        <v>1373</v>
      </c>
    </row>
    <row r="886" spans="1:4" x14ac:dyDescent="0.2">
      <c r="A886">
        <v>1</v>
      </c>
      <c r="B886" t="s">
        <v>144</v>
      </c>
      <c r="C886" t="s">
        <v>845</v>
      </c>
    </row>
    <row r="887" spans="1:4" x14ac:dyDescent="0.2">
      <c r="A887">
        <v>1</v>
      </c>
      <c r="B887" t="s">
        <v>17</v>
      </c>
      <c r="C887" t="s">
        <v>106</v>
      </c>
    </row>
    <row r="888" spans="1:4" x14ac:dyDescent="0.2">
      <c r="A888" s="1">
        <v>44287</v>
      </c>
      <c r="B888" t="s">
        <v>1246</v>
      </c>
      <c r="C888" t="s">
        <v>1374</v>
      </c>
    </row>
    <row r="889" spans="1:4" x14ac:dyDescent="0.2">
      <c r="A889" t="s">
        <v>185</v>
      </c>
    </row>
    <row r="890" spans="1:4" x14ac:dyDescent="0.2">
      <c r="A890">
        <v>1</v>
      </c>
      <c r="B890" t="s">
        <v>144</v>
      </c>
      <c r="C890" t="s">
        <v>1277</v>
      </c>
      <c r="D890" t="s">
        <v>977</v>
      </c>
    </row>
    <row r="891" spans="1:4" x14ac:dyDescent="0.2">
      <c r="A891" t="s">
        <v>1375</v>
      </c>
      <c r="B891" t="s">
        <v>1376</v>
      </c>
      <c r="C891" t="s">
        <v>1377</v>
      </c>
    </row>
    <row r="893" spans="1:4" x14ac:dyDescent="0.2">
      <c r="A893" t="s">
        <v>1378</v>
      </c>
    </row>
    <row r="894" spans="1:4" x14ac:dyDescent="0.2">
      <c r="B894" t="s">
        <v>467</v>
      </c>
    </row>
    <row r="895" spans="1:4" x14ac:dyDescent="0.2">
      <c r="A895">
        <v>250</v>
      </c>
      <c r="B895" t="s">
        <v>5</v>
      </c>
      <c r="C895" t="s">
        <v>6</v>
      </c>
    </row>
    <row r="896" spans="1:4" x14ac:dyDescent="0.2">
      <c r="A896" t="s">
        <v>1379</v>
      </c>
      <c r="B896" t="s">
        <v>165</v>
      </c>
    </row>
    <row r="897" spans="1:13" x14ac:dyDescent="0.2">
      <c r="A897">
        <v>400</v>
      </c>
      <c r="B897" t="s">
        <v>5</v>
      </c>
      <c r="C897" t="s">
        <v>7</v>
      </c>
      <c r="D897" t="s">
        <v>1380</v>
      </c>
      <c r="E897" t="s">
        <v>1381</v>
      </c>
      <c r="F897" t="s">
        <v>40</v>
      </c>
      <c r="G897" t="s">
        <v>65</v>
      </c>
      <c r="H897" t="s">
        <v>1382</v>
      </c>
    </row>
    <row r="898" spans="1:13" x14ac:dyDescent="0.2">
      <c r="A898">
        <v>1</v>
      </c>
      <c r="B898" t="s">
        <v>13</v>
      </c>
      <c r="C898" t="s">
        <v>185</v>
      </c>
    </row>
    <row r="899" spans="1:13" x14ac:dyDescent="0.2">
      <c r="A899">
        <v>6</v>
      </c>
      <c r="B899" t="s">
        <v>1383</v>
      </c>
      <c r="C899" t="s">
        <v>1384</v>
      </c>
      <c r="D899" t="s">
        <v>1385</v>
      </c>
    </row>
    <row r="900" spans="1:13" x14ac:dyDescent="0.2">
      <c r="A900">
        <v>1</v>
      </c>
      <c r="B900" t="s">
        <v>1386</v>
      </c>
      <c r="C900" t="s">
        <v>18</v>
      </c>
    </row>
    <row r="901" spans="1:13" x14ac:dyDescent="0.2">
      <c r="A901">
        <v>500</v>
      </c>
      <c r="B901" t="s">
        <v>5</v>
      </c>
      <c r="C901" t="s">
        <v>12</v>
      </c>
    </row>
    <row r="902" spans="1:13" x14ac:dyDescent="0.2">
      <c r="A902">
        <v>4</v>
      </c>
      <c r="B902" t="s">
        <v>13</v>
      </c>
      <c r="C902" t="s">
        <v>1387</v>
      </c>
      <c r="D902" t="s">
        <v>25</v>
      </c>
    </row>
    <row r="903" spans="1:13" x14ac:dyDescent="0.2">
      <c r="A903">
        <v>1</v>
      </c>
      <c r="B903" t="s">
        <v>144</v>
      </c>
      <c r="C903" t="s">
        <v>20</v>
      </c>
    </row>
    <row r="904" spans="1:13" x14ac:dyDescent="0.2">
      <c r="A904" t="s">
        <v>153</v>
      </c>
      <c r="B904" t="s">
        <v>1388</v>
      </c>
      <c r="C904">
        <v>3</v>
      </c>
      <c r="D904" t="s">
        <v>92</v>
      </c>
      <c r="E904" t="s">
        <v>45</v>
      </c>
      <c r="F904" t="s">
        <v>1389</v>
      </c>
    </row>
    <row r="906" spans="1:13" x14ac:dyDescent="0.2">
      <c r="A906">
        <v>6</v>
      </c>
      <c r="B906" t="s">
        <v>703</v>
      </c>
      <c r="C906" t="s">
        <v>1390</v>
      </c>
      <c r="D906" t="s">
        <v>90</v>
      </c>
      <c r="E906" t="s">
        <v>99</v>
      </c>
    </row>
    <row r="907" spans="1:13" x14ac:dyDescent="0.2">
      <c r="A907" s="1">
        <v>44257</v>
      </c>
      <c r="B907" t="s">
        <v>1391</v>
      </c>
      <c r="C907" t="s">
        <v>32</v>
      </c>
      <c r="D907" t="s">
        <v>40</v>
      </c>
      <c r="E907" t="s">
        <v>1392</v>
      </c>
      <c r="F907" t="s">
        <v>136</v>
      </c>
      <c r="G907" t="s">
        <v>1393</v>
      </c>
    </row>
    <row r="909" spans="1:13" x14ac:dyDescent="0.2">
      <c r="A909">
        <v>2</v>
      </c>
      <c r="B909" t="s">
        <v>17</v>
      </c>
      <c r="C909" t="s">
        <v>106</v>
      </c>
    </row>
    <row r="910" spans="1:13" x14ac:dyDescent="0.2">
      <c r="A910">
        <v>2</v>
      </c>
      <c r="B910" t="s">
        <v>17</v>
      </c>
      <c r="C910" t="s">
        <v>7</v>
      </c>
    </row>
    <row r="911" spans="1:13" x14ac:dyDescent="0.2">
      <c r="A911">
        <v>2</v>
      </c>
      <c r="B911" t="s">
        <v>17</v>
      </c>
      <c r="C911" t="s">
        <v>20</v>
      </c>
    </row>
    <row r="912" spans="1:13" x14ac:dyDescent="0.2">
      <c r="A912" t="s">
        <v>1394</v>
      </c>
      <c r="B912" t="s">
        <v>176</v>
      </c>
      <c r="C912" t="s">
        <v>1395</v>
      </c>
      <c r="D912" s="1">
        <v>44256</v>
      </c>
      <c r="E912" t="s">
        <v>32</v>
      </c>
      <c r="F912" t="s">
        <v>1396</v>
      </c>
      <c r="G912" t="s">
        <v>109</v>
      </c>
      <c r="H912" t="s">
        <v>65</v>
      </c>
      <c r="I912" t="s">
        <v>300</v>
      </c>
      <c r="J912" t="s">
        <v>1311</v>
      </c>
      <c r="K912" t="s">
        <v>155</v>
      </c>
      <c r="L912" t="s">
        <v>1397</v>
      </c>
      <c r="M912" t="s">
        <v>1398</v>
      </c>
    </row>
    <row r="914" spans="1:26" x14ac:dyDescent="0.2">
      <c r="A914" t="s">
        <v>1399</v>
      </c>
    </row>
    <row r="915" spans="1:26" x14ac:dyDescent="0.2">
      <c r="A915" t="s">
        <v>1400</v>
      </c>
    </row>
    <row r="916" spans="1:26" x14ac:dyDescent="0.2">
      <c r="A916">
        <v>1</v>
      </c>
      <c r="B916" t="s">
        <v>36</v>
      </c>
      <c r="C916" t="s">
        <v>223</v>
      </c>
    </row>
    <row r="917" spans="1:26" x14ac:dyDescent="0.2">
      <c r="A917">
        <v>20</v>
      </c>
      <c r="B917" t="s">
        <v>191</v>
      </c>
      <c r="C917" t="s">
        <v>226</v>
      </c>
    </row>
    <row r="918" spans="1:26" x14ac:dyDescent="0.2">
      <c r="A918">
        <v>130</v>
      </c>
      <c r="B918" t="s">
        <v>191</v>
      </c>
      <c r="C918" t="s">
        <v>244</v>
      </c>
    </row>
    <row r="919" spans="1:26" x14ac:dyDescent="0.2">
      <c r="A919">
        <v>130</v>
      </c>
      <c r="B919" t="s">
        <v>191</v>
      </c>
      <c r="C919" t="s">
        <v>200</v>
      </c>
    </row>
    <row r="920" spans="1:26" x14ac:dyDescent="0.2">
      <c r="A920">
        <v>2</v>
      </c>
      <c r="B920" t="s">
        <v>215</v>
      </c>
    </row>
    <row r="921" spans="1:26" x14ac:dyDescent="0.2">
      <c r="A921">
        <v>45</v>
      </c>
      <c r="B921" t="s">
        <v>191</v>
      </c>
      <c r="C921" t="s">
        <v>712</v>
      </c>
      <c r="D921" t="s">
        <v>1401</v>
      </c>
    </row>
    <row r="922" spans="1:26" x14ac:dyDescent="0.2">
      <c r="A922">
        <v>400</v>
      </c>
      <c r="B922" t="s">
        <v>508</v>
      </c>
      <c r="C922" t="s">
        <v>197</v>
      </c>
      <c r="D922" t="s">
        <v>765</v>
      </c>
    </row>
    <row r="924" spans="1:26" x14ac:dyDescent="0.2">
      <c r="A924" t="s">
        <v>403</v>
      </c>
    </row>
    <row r="925" spans="1:26" x14ac:dyDescent="0.2">
      <c r="A925" t="s">
        <v>1402</v>
      </c>
      <c r="B925" t="s">
        <v>571</v>
      </c>
      <c r="C925" t="s">
        <v>287</v>
      </c>
      <c r="D925" t="s">
        <v>288</v>
      </c>
      <c r="E925" t="s">
        <v>1403</v>
      </c>
      <c r="F925" t="s">
        <v>420</v>
      </c>
      <c r="G925" t="s">
        <v>1404</v>
      </c>
      <c r="H925" t="s">
        <v>436</v>
      </c>
      <c r="I925" t="s">
        <v>1405</v>
      </c>
      <c r="J925" t="s">
        <v>1406</v>
      </c>
      <c r="K925" t="s">
        <v>266</v>
      </c>
      <c r="L925" t="s">
        <v>1407</v>
      </c>
      <c r="M925" t="s">
        <v>1408</v>
      </c>
      <c r="N925" t="s">
        <v>1162</v>
      </c>
      <c r="O925">
        <v>10</v>
      </c>
      <c r="P925" t="s">
        <v>303</v>
      </c>
    </row>
    <row r="926" spans="1:26" x14ac:dyDescent="0.2">
      <c r="A926" t="s">
        <v>1409</v>
      </c>
      <c r="B926" t="s">
        <v>1410</v>
      </c>
      <c r="C926" t="s">
        <v>1411</v>
      </c>
      <c r="D926" s="1">
        <v>44228</v>
      </c>
      <c r="E926" t="s">
        <v>1412</v>
      </c>
      <c r="F926" t="s">
        <v>235</v>
      </c>
      <c r="G926" t="s">
        <v>1413</v>
      </c>
      <c r="H926" t="s">
        <v>1414</v>
      </c>
      <c r="I926" t="s">
        <v>1415</v>
      </c>
      <c r="J926" t="s">
        <v>1416</v>
      </c>
      <c r="K926" t="s">
        <v>221</v>
      </c>
      <c r="L926" t="s">
        <v>1417</v>
      </c>
      <c r="M926" t="s">
        <v>540</v>
      </c>
      <c r="N926" t="s">
        <v>1418</v>
      </c>
      <c r="O926" t="s">
        <v>1110</v>
      </c>
      <c r="P926" t="s">
        <v>449</v>
      </c>
      <c r="Q926" t="s">
        <v>1419</v>
      </c>
      <c r="R926" t="s">
        <v>1420</v>
      </c>
      <c r="S926" t="s">
        <v>1421</v>
      </c>
      <c r="T926" t="s">
        <v>1422</v>
      </c>
      <c r="U926" t="s">
        <v>1423</v>
      </c>
      <c r="V926" t="s">
        <v>291</v>
      </c>
      <c r="W926" t="s">
        <v>1424</v>
      </c>
      <c r="X926" t="s">
        <v>1177</v>
      </c>
      <c r="Y926" t="s">
        <v>291</v>
      </c>
      <c r="Z926" t="s">
        <v>1425</v>
      </c>
    </row>
    <row r="927" spans="1:26" x14ac:dyDescent="0.2">
      <c r="A927" t="s">
        <v>1426</v>
      </c>
      <c r="B927" t="s">
        <v>210</v>
      </c>
      <c r="C927" t="s">
        <v>196</v>
      </c>
      <c r="D927" t="s">
        <v>828</v>
      </c>
      <c r="E927" t="s">
        <v>1427</v>
      </c>
      <c r="F927" t="s">
        <v>266</v>
      </c>
      <c r="G927" t="s">
        <v>1428</v>
      </c>
      <c r="H927" t="s">
        <v>291</v>
      </c>
      <c r="I927" t="s">
        <v>1429</v>
      </c>
      <c r="J927" t="s">
        <v>1430</v>
      </c>
      <c r="K927" t="s">
        <v>241</v>
      </c>
      <c r="L927" t="s">
        <v>1431</v>
      </c>
      <c r="M927" t="s">
        <v>793</v>
      </c>
      <c r="N927" t="s">
        <v>1408</v>
      </c>
      <c r="O927" t="s">
        <v>1432</v>
      </c>
      <c r="P927" t="s">
        <v>1433</v>
      </c>
      <c r="Q927" t="s">
        <v>1434</v>
      </c>
      <c r="R927" t="s">
        <v>1435</v>
      </c>
    </row>
    <row r="928" spans="1:26" x14ac:dyDescent="0.2">
      <c r="A928" t="s">
        <v>1436</v>
      </c>
      <c r="B928" t="s">
        <v>210</v>
      </c>
      <c r="C928" t="s">
        <v>1437</v>
      </c>
      <c r="D928" t="s">
        <v>1438</v>
      </c>
      <c r="E928" t="s">
        <v>441</v>
      </c>
      <c r="F928">
        <v>20</v>
      </c>
      <c r="G928" t="s">
        <v>303</v>
      </c>
    </row>
    <row r="929" spans="1:28" x14ac:dyDescent="0.2">
      <c r="A929" t="s">
        <v>1439</v>
      </c>
      <c r="B929" t="s">
        <v>235</v>
      </c>
      <c r="C929" t="s">
        <v>205</v>
      </c>
    </row>
    <row r="930" spans="1:28" x14ac:dyDescent="0.2">
      <c r="A930">
        <v>6</v>
      </c>
      <c r="B930" t="s">
        <v>620</v>
      </c>
    </row>
    <row r="931" spans="1:28" x14ac:dyDescent="0.2">
      <c r="A931">
        <v>2</v>
      </c>
      <c r="B931" t="s">
        <v>215</v>
      </c>
    </row>
    <row r="932" spans="1:28" x14ac:dyDescent="0.2">
      <c r="A932">
        <v>167</v>
      </c>
      <c r="B932" t="s">
        <v>191</v>
      </c>
      <c r="C932" t="s">
        <v>244</v>
      </c>
    </row>
    <row r="933" spans="1:28" x14ac:dyDescent="0.2">
      <c r="A933" t="s">
        <v>73</v>
      </c>
      <c r="B933" t="s">
        <v>243</v>
      </c>
      <c r="C933" t="s">
        <v>504</v>
      </c>
    </row>
    <row r="934" spans="1:28" x14ac:dyDescent="0.2">
      <c r="A934">
        <v>100</v>
      </c>
      <c r="B934" t="s">
        <v>191</v>
      </c>
      <c r="C934" t="s">
        <v>205</v>
      </c>
      <c r="D934" t="s">
        <v>1231</v>
      </c>
    </row>
    <row r="935" spans="1:28" x14ac:dyDescent="0.2">
      <c r="A935">
        <v>167</v>
      </c>
      <c r="B935" t="s">
        <v>191</v>
      </c>
      <c r="C935" t="s">
        <v>205</v>
      </c>
      <c r="D935" t="s">
        <v>1440</v>
      </c>
    </row>
    <row r="936" spans="1:28" x14ac:dyDescent="0.2">
      <c r="A936">
        <v>500</v>
      </c>
      <c r="B936" t="s">
        <v>191</v>
      </c>
      <c r="C936" t="s">
        <v>549</v>
      </c>
      <c r="D936" t="s">
        <v>235</v>
      </c>
      <c r="E936" t="s">
        <v>197</v>
      </c>
    </row>
    <row r="938" spans="1:28" x14ac:dyDescent="0.2">
      <c r="A938" t="s">
        <v>403</v>
      </c>
    </row>
    <row r="939" spans="1:28" x14ac:dyDescent="0.2">
      <c r="A939" t="s">
        <v>1441</v>
      </c>
      <c r="B939" t="s">
        <v>449</v>
      </c>
      <c r="C939" t="s">
        <v>620</v>
      </c>
      <c r="D939" t="s">
        <v>266</v>
      </c>
      <c r="E939" t="s">
        <v>287</v>
      </c>
      <c r="F939" t="s">
        <v>1442</v>
      </c>
      <c r="G939" t="s">
        <v>1443</v>
      </c>
      <c r="H939" t="s">
        <v>268</v>
      </c>
      <c r="I939" t="s">
        <v>1444</v>
      </c>
      <c r="J939" t="s">
        <v>235</v>
      </c>
      <c r="K939" t="s">
        <v>1445</v>
      </c>
      <c r="L939" t="s">
        <v>241</v>
      </c>
      <c r="M939" t="s">
        <v>289</v>
      </c>
      <c r="N939" t="s">
        <v>244</v>
      </c>
      <c r="O939" t="s">
        <v>266</v>
      </c>
      <c r="P939" t="s">
        <v>289</v>
      </c>
      <c r="Q939" t="s">
        <v>1446</v>
      </c>
      <c r="R939" t="s">
        <v>266</v>
      </c>
      <c r="S939" t="s">
        <v>1447</v>
      </c>
      <c r="T939" t="s">
        <v>210</v>
      </c>
      <c r="U939" t="s">
        <v>552</v>
      </c>
      <c r="V939" t="s">
        <v>235</v>
      </c>
      <c r="W939" t="s">
        <v>1448</v>
      </c>
      <c r="X939" t="s">
        <v>427</v>
      </c>
      <c r="Y939" t="s">
        <v>1449</v>
      </c>
      <c r="Z939" t="s">
        <v>600</v>
      </c>
      <c r="AA939" t="s">
        <v>330</v>
      </c>
      <c r="AB939" t="s">
        <v>1151</v>
      </c>
    </row>
    <row r="940" spans="1:28" x14ac:dyDescent="0.2">
      <c r="A940" t="s">
        <v>1450</v>
      </c>
      <c r="B940" t="s">
        <v>287</v>
      </c>
      <c r="C940" t="s">
        <v>1451</v>
      </c>
      <c r="D940" t="s">
        <v>1452</v>
      </c>
      <c r="E940" t="s">
        <v>330</v>
      </c>
      <c r="F940" t="s">
        <v>1453</v>
      </c>
      <c r="G940" t="s">
        <v>268</v>
      </c>
      <c r="H940" t="s">
        <v>1454</v>
      </c>
      <c r="I940" t="s">
        <v>1455</v>
      </c>
      <c r="J940" t="s">
        <v>221</v>
      </c>
      <c r="K940" t="s">
        <v>291</v>
      </c>
      <c r="L940" t="s">
        <v>1456</v>
      </c>
      <c r="M940" t="s">
        <v>1063</v>
      </c>
    </row>
    <row r="941" spans="1:28" x14ac:dyDescent="0.2">
      <c r="A941" t="s">
        <v>227</v>
      </c>
      <c r="B941" t="s">
        <v>1457</v>
      </c>
      <c r="C941" t="s">
        <v>1455</v>
      </c>
      <c r="D941" t="s">
        <v>291</v>
      </c>
      <c r="E941" t="s">
        <v>549</v>
      </c>
      <c r="F941" t="s">
        <v>1081</v>
      </c>
      <c r="G941" t="s">
        <v>221</v>
      </c>
      <c r="H941" t="s">
        <v>1458</v>
      </c>
    </row>
    <row r="942" spans="1:28" x14ac:dyDescent="0.2">
      <c r="A942" t="s">
        <v>1459</v>
      </c>
      <c r="B942" s="1">
        <v>44230</v>
      </c>
      <c r="C942" t="s">
        <v>235</v>
      </c>
      <c r="D942" t="s">
        <v>291</v>
      </c>
      <c r="E942" t="s">
        <v>1460</v>
      </c>
      <c r="F942" t="s">
        <v>540</v>
      </c>
      <c r="G942" t="s">
        <v>1461</v>
      </c>
    </row>
    <row r="943" spans="1:28" x14ac:dyDescent="0.2">
      <c r="A943">
        <v>5</v>
      </c>
      <c r="B943" t="s">
        <v>215</v>
      </c>
    </row>
    <row r="944" spans="1:28" x14ac:dyDescent="0.2">
      <c r="A944">
        <v>5</v>
      </c>
      <c r="B944" t="s">
        <v>204</v>
      </c>
      <c r="C944" t="s">
        <v>235</v>
      </c>
      <c r="D944" t="s">
        <v>244</v>
      </c>
    </row>
    <row r="945" spans="1:31" x14ac:dyDescent="0.2">
      <c r="A945">
        <v>1</v>
      </c>
      <c r="B945" t="s">
        <v>248</v>
      </c>
      <c r="C945" t="s">
        <v>246</v>
      </c>
    </row>
    <row r="946" spans="1:31" x14ac:dyDescent="0.2">
      <c r="A946">
        <v>1</v>
      </c>
      <c r="B946" t="s">
        <v>248</v>
      </c>
      <c r="C946" t="s">
        <v>1462</v>
      </c>
    </row>
    <row r="947" spans="1:31" x14ac:dyDescent="0.2">
      <c r="A947">
        <v>3</v>
      </c>
      <c r="B947" t="s">
        <v>204</v>
      </c>
      <c r="C947" t="s">
        <v>235</v>
      </c>
      <c r="D947" t="s">
        <v>11</v>
      </c>
    </row>
    <row r="948" spans="1:31" x14ac:dyDescent="0.2">
      <c r="A948">
        <v>2</v>
      </c>
      <c r="B948" t="s">
        <v>204</v>
      </c>
      <c r="C948" t="s">
        <v>235</v>
      </c>
      <c r="D948" t="s">
        <v>1463</v>
      </c>
    </row>
    <row r="950" spans="1:31" x14ac:dyDescent="0.2">
      <c r="A950" t="s">
        <v>403</v>
      </c>
    </row>
    <row r="951" spans="1:31" x14ac:dyDescent="0.2">
      <c r="A951" t="s">
        <v>1464</v>
      </c>
      <c r="B951" t="s">
        <v>210</v>
      </c>
      <c r="C951" t="s">
        <v>291</v>
      </c>
      <c r="D951" t="s">
        <v>636</v>
      </c>
      <c r="E951" t="s">
        <v>287</v>
      </c>
      <c r="F951" t="s">
        <v>1442</v>
      </c>
      <c r="G951" t="s">
        <v>289</v>
      </c>
      <c r="H951" t="s">
        <v>1103</v>
      </c>
      <c r="I951" t="s">
        <v>291</v>
      </c>
      <c r="J951" t="s">
        <v>246</v>
      </c>
      <c r="K951" t="s">
        <v>266</v>
      </c>
      <c r="L951" t="s">
        <v>291</v>
      </c>
      <c r="M951" t="s">
        <v>1465</v>
      </c>
      <c r="N951" t="s">
        <v>1441</v>
      </c>
      <c r="O951" t="s">
        <v>420</v>
      </c>
      <c r="P951" t="s">
        <v>1052</v>
      </c>
      <c r="Q951" t="s">
        <v>268</v>
      </c>
      <c r="R951" t="s">
        <v>1466</v>
      </c>
      <c r="S951" t="s">
        <v>1467</v>
      </c>
      <c r="T951" t="s">
        <v>1468</v>
      </c>
      <c r="U951" t="s">
        <v>441</v>
      </c>
      <c r="V951" t="s">
        <v>1457</v>
      </c>
      <c r="W951" t="s">
        <v>1447</v>
      </c>
      <c r="X951" t="s">
        <v>210</v>
      </c>
      <c r="Y951" t="s">
        <v>552</v>
      </c>
      <c r="Z951" t="s">
        <v>1084</v>
      </c>
      <c r="AA951" t="s">
        <v>291</v>
      </c>
      <c r="AB951" t="s">
        <v>11</v>
      </c>
      <c r="AC951" t="s">
        <v>266</v>
      </c>
      <c r="AD951" t="s">
        <v>289</v>
      </c>
      <c r="AE951" t="s">
        <v>1469</v>
      </c>
    </row>
    <row r="952" spans="1:31" x14ac:dyDescent="0.2">
      <c r="A952" t="s">
        <v>1470</v>
      </c>
      <c r="B952" t="s">
        <v>263</v>
      </c>
      <c r="C952" t="s">
        <v>1471</v>
      </c>
      <c r="D952" t="s">
        <v>1472</v>
      </c>
      <c r="E952" t="s">
        <v>210</v>
      </c>
      <c r="F952" t="s">
        <v>289</v>
      </c>
      <c r="G952" t="s">
        <v>1473</v>
      </c>
      <c r="H952" t="s">
        <v>547</v>
      </c>
      <c r="I952" t="s">
        <v>200</v>
      </c>
      <c r="J952" t="s">
        <v>266</v>
      </c>
      <c r="K952" t="s">
        <v>1474</v>
      </c>
      <c r="L952" t="s">
        <v>291</v>
      </c>
      <c r="M952" t="s">
        <v>1475</v>
      </c>
    </row>
    <row r="953" spans="1:31" x14ac:dyDescent="0.2">
      <c r="A953" t="s">
        <v>1476</v>
      </c>
      <c r="B953" t="s">
        <v>221</v>
      </c>
      <c r="C953" t="s">
        <v>1477</v>
      </c>
      <c r="D953" t="s">
        <v>441</v>
      </c>
      <c r="E953" t="s">
        <v>1478</v>
      </c>
    </row>
    <row r="954" spans="1:31" x14ac:dyDescent="0.2">
      <c r="A954" t="s">
        <v>1470</v>
      </c>
      <c r="B954" t="s">
        <v>1479</v>
      </c>
      <c r="C954" t="s">
        <v>268</v>
      </c>
      <c r="D954" t="s">
        <v>1480</v>
      </c>
      <c r="E954" t="s">
        <v>1481</v>
      </c>
      <c r="F954" t="s">
        <v>244</v>
      </c>
      <c r="G954" t="s">
        <v>441</v>
      </c>
      <c r="H954" t="s">
        <v>1482</v>
      </c>
      <c r="I954" t="s">
        <v>1483</v>
      </c>
      <c r="J954" t="s">
        <v>540</v>
      </c>
      <c r="K954" t="s">
        <v>1484</v>
      </c>
      <c r="L954" t="s">
        <v>1471</v>
      </c>
      <c r="M954" t="s">
        <v>266</v>
      </c>
      <c r="N954" t="s">
        <v>1485</v>
      </c>
      <c r="O954" t="s">
        <v>493</v>
      </c>
      <c r="P954" t="s">
        <v>289</v>
      </c>
      <c r="Q954" t="s">
        <v>1486</v>
      </c>
      <c r="R954" t="s">
        <v>1487</v>
      </c>
      <c r="S954" t="s">
        <v>235</v>
      </c>
      <c r="T954" t="s">
        <v>1488</v>
      </c>
    </row>
    <row r="955" spans="1:31" x14ac:dyDescent="0.2">
      <c r="A955" t="s">
        <v>1489</v>
      </c>
      <c r="B955" t="s">
        <v>287</v>
      </c>
      <c r="C955" t="s">
        <v>1490</v>
      </c>
      <c r="D955" t="s">
        <v>1491</v>
      </c>
      <c r="E955" t="s">
        <v>221</v>
      </c>
      <c r="F955" t="s">
        <v>1492</v>
      </c>
      <c r="G955" t="s">
        <v>493</v>
      </c>
      <c r="H955" t="s">
        <v>289</v>
      </c>
      <c r="I955" t="s">
        <v>1480</v>
      </c>
      <c r="J955" t="s">
        <v>1493</v>
      </c>
      <c r="K955" t="s">
        <v>1494</v>
      </c>
      <c r="L955" t="s">
        <v>289</v>
      </c>
      <c r="M955" t="s">
        <v>547</v>
      </c>
      <c r="N955" t="s">
        <v>1495</v>
      </c>
      <c r="O955" t="s">
        <v>1452</v>
      </c>
      <c r="P955" t="s">
        <v>455</v>
      </c>
      <c r="Q955" t="s">
        <v>266</v>
      </c>
      <c r="R955" t="s">
        <v>1496</v>
      </c>
      <c r="S955" t="s">
        <v>241</v>
      </c>
      <c r="T955" t="s">
        <v>291</v>
      </c>
      <c r="U955" t="s">
        <v>792</v>
      </c>
      <c r="V955" t="s">
        <v>540</v>
      </c>
      <c r="W955" t="s">
        <v>1497</v>
      </c>
      <c r="X955" t="s">
        <v>550</v>
      </c>
      <c r="Y955" t="s">
        <v>606</v>
      </c>
    </row>
    <row r="956" spans="1:31" x14ac:dyDescent="0.2">
      <c r="A956" t="s">
        <v>1498</v>
      </c>
      <c r="B956" t="s">
        <v>1499</v>
      </c>
    </row>
    <row r="957" spans="1:31" x14ac:dyDescent="0.2">
      <c r="A957">
        <v>1</v>
      </c>
      <c r="B957" t="s">
        <v>243</v>
      </c>
      <c r="C957" t="s">
        <v>504</v>
      </c>
    </row>
    <row r="958" spans="1:31" x14ac:dyDescent="0.2">
      <c r="A958">
        <v>1</v>
      </c>
      <c r="B958" t="s">
        <v>243</v>
      </c>
      <c r="C958" t="s">
        <v>549</v>
      </c>
      <c r="D958" t="s">
        <v>235</v>
      </c>
      <c r="E958" t="s">
        <v>197</v>
      </c>
    </row>
    <row r="959" spans="1:31" x14ac:dyDescent="0.2">
      <c r="A959">
        <v>1</v>
      </c>
      <c r="B959" t="s">
        <v>243</v>
      </c>
      <c r="C959" t="s">
        <v>244</v>
      </c>
    </row>
    <row r="960" spans="1:31" x14ac:dyDescent="0.2">
      <c r="A960">
        <v>1</v>
      </c>
      <c r="B960" t="s">
        <v>243</v>
      </c>
      <c r="C960" t="s">
        <v>1463</v>
      </c>
    </row>
    <row r="961" spans="1:29" x14ac:dyDescent="0.2">
      <c r="A961">
        <v>1</v>
      </c>
      <c r="B961" t="s">
        <v>493</v>
      </c>
      <c r="C961" t="s">
        <v>235</v>
      </c>
      <c r="D961" t="s">
        <v>1337</v>
      </c>
      <c r="E961" t="s">
        <v>432</v>
      </c>
      <c r="F961" t="s">
        <v>1338</v>
      </c>
    </row>
    <row r="963" spans="1:29" x14ac:dyDescent="0.2">
      <c r="A963" t="s">
        <v>403</v>
      </c>
    </row>
    <row r="964" spans="1:29" x14ac:dyDescent="0.2">
      <c r="A964" t="s">
        <v>1500</v>
      </c>
      <c r="B964" t="s">
        <v>210</v>
      </c>
      <c r="C964" t="s">
        <v>268</v>
      </c>
      <c r="D964" t="s">
        <v>919</v>
      </c>
      <c r="E964" t="s">
        <v>571</v>
      </c>
      <c r="F964" t="s">
        <v>287</v>
      </c>
      <c r="G964" t="s">
        <v>1501</v>
      </c>
      <c r="H964" t="s">
        <v>1452</v>
      </c>
      <c r="I964" t="s">
        <v>330</v>
      </c>
      <c r="J964" t="s">
        <v>1502</v>
      </c>
      <c r="K964" t="s">
        <v>221</v>
      </c>
      <c r="L964" t="s">
        <v>1503</v>
      </c>
      <c r="M964" t="s">
        <v>1483</v>
      </c>
      <c r="N964" t="s">
        <v>540</v>
      </c>
      <c r="O964" t="s">
        <v>541</v>
      </c>
      <c r="P964" t="s">
        <v>1504</v>
      </c>
      <c r="Q964" t="s">
        <v>441</v>
      </c>
      <c r="R964" t="s">
        <v>257</v>
      </c>
      <c r="S964" t="s">
        <v>1505</v>
      </c>
      <c r="T964" t="s">
        <v>1506</v>
      </c>
      <c r="U964" t="s">
        <v>1507</v>
      </c>
      <c r="V964" t="s">
        <v>1447</v>
      </c>
      <c r="W964" t="s">
        <v>291</v>
      </c>
      <c r="X964" t="s">
        <v>1337</v>
      </c>
      <c r="Y964" t="s">
        <v>432</v>
      </c>
      <c r="Z964" t="s">
        <v>1338</v>
      </c>
      <c r="AA964" t="s">
        <v>1508</v>
      </c>
      <c r="AB964" t="s">
        <v>266</v>
      </c>
      <c r="AC964" t="s">
        <v>1509</v>
      </c>
    </row>
    <row r="965" spans="1:29" x14ac:dyDescent="0.2">
      <c r="A965" t="s">
        <v>1439</v>
      </c>
      <c r="B965" t="s">
        <v>235</v>
      </c>
      <c r="C965" t="s">
        <v>1510</v>
      </c>
    </row>
    <row r="966" spans="1:29" x14ac:dyDescent="0.2">
      <c r="A966" t="s">
        <v>467</v>
      </c>
    </row>
    <row r="967" spans="1:29" x14ac:dyDescent="0.2">
      <c r="A967" t="s">
        <v>1367</v>
      </c>
    </row>
    <row r="968" spans="1:29" x14ac:dyDescent="0.2">
      <c r="A968">
        <v>500</v>
      </c>
      <c r="B968" t="s">
        <v>1511</v>
      </c>
      <c r="C968" t="s">
        <v>1512</v>
      </c>
      <c r="D968" t="s">
        <v>1513</v>
      </c>
    </row>
    <row r="969" spans="1:29" x14ac:dyDescent="0.2">
      <c r="A969">
        <v>1</v>
      </c>
      <c r="B969" t="s">
        <v>196</v>
      </c>
      <c r="C969" t="s">
        <v>197</v>
      </c>
      <c r="D969" t="s">
        <v>198</v>
      </c>
    </row>
    <row r="970" spans="1:29" x14ac:dyDescent="0.2">
      <c r="A970">
        <v>200</v>
      </c>
      <c r="B970" t="s">
        <v>1511</v>
      </c>
      <c r="C970" t="s">
        <v>569</v>
      </c>
      <c r="D970" t="s">
        <v>1510</v>
      </c>
      <c r="E970" t="s">
        <v>1514</v>
      </c>
      <c r="F970" t="s">
        <v>1515</v>
      </c>
    </row>
    <row r="971" spans="1:29" x14ac:dyDescent="0.2">
      <c r="A971" t="s">
        <v>416</v>
      </c>
    </row>
    <row r="972" spans="1:29" x14ac:dyDescent="0.2">
      <c r="A972">
        <v>3</v>
      </c>
      <c r="B972" t="s">
        <v>1516</v>
      </c>
      <c r="C972" t="s">
        <v>432</v>
      </c>
      <c r="D972" t="s">
        <v>1338</v>
      </c>
      <c r="E972" t="s">
        <v>241</v>
      </c>
      <c r="F972" s="1">
        <v>44228</v>
      </c>
      <c r="G972" t="s">
        <v>144</v>
      </c>
      <c r="H972" t="s">
        <v>235</v>
      </c>
      <c r="I972" t="s">
        <v>504</v>
      </c>
      <c r="J972" t="s">
        <v>1517</v>
      </c>
    </row>
    <row r="974" spans="1:29" x14ac:dyDescent="0.2">
      <c r="A974" t="s">
        <v>1518</v>
      </c>
    </row>
    <row r="975" spans="1:29" x14ac:dyDescent="0.2">
      <c r="A975">
        <v>250</v>
      </c>
      <c r="B975" t="s">
        <v>729</v>
      </c>
      <c r="C975" t="s">
        <v>1519</v>
      </c>
    </row>
    <row r="976" spans="1:29" x14ac:dyDescent="0.2">
      <c r="A976">
        <v>400</v>
      </c>
      <c r="B976" t="s">
        <v>729</v>
      </c>
      <c r="C976" t="s">
        <v>197</v>
      </c>
      <c r="D976" t="s">
        <v>1520</v>
      </c>
    </row>
    <row r="977" spans="1:6" x14ac:dyDescent="0.2">
      <c r="A977" t="s">
        <v>286</v>
      </c>
    </row>
    <row r="978" spans="1:6" x14ac:dyDescent="0.2">
      <c r="A978">
        <v>500</v>
      </c>
      <c r="B978" t="s">
        <v>729</v>
      </c>
      <c r="C978" t="s">
        <v>549</v>
      </c>
      <c r="D978" t="s">
        <v>235</v>
      </c>
      <c r="E978" t="s">
        <v>197</v>
      </c>
    </row>
    <row r="979" spans="1:6" x14ac:dyDescent="0.2">
      <c r="A979" t="s">
        <v>416</v>
      </c>
    </row>
    <row r="980" spans="1:6" x14ac:dyDescent="0.2">
      <c r="A980" t="s">
        <v>1055</v>
      </c>
    </row>
    <row r="982" spans="1:6" x14ac:dyDescent="0.2">
      <c r="A982" t="s">
        <v>1521</v>
      </c>
      <c r="B982" t="s">
        <v>235</v>
      </c>
      <c r="C982" t="s">
        <v>1522</v>
      </c>
    </row>
    <row r="983" spans="1:6" x14ac:dyDescent="0.2">
      <c r="A983">
        <v>150</v>
      </c>
      <c r="B983" t="s">
        <v>5</v>
      </c>
      <c r="C983" t="s">
        <v>200</v>
      </c>
    </row>
    <row r="984" spans="1:6" x14ac:dyDescent="0.2">
      <c r="A984" s="1">
        <v>44289</v>
      </c>
      <c r="B984" t="s">
        <v>144</v>
      </c>
      <c r="C984" t="s">
        <v>216</v>
      </c>
    </row>
    <row r="985" spans="1:6" x14ac:dyDescent="0.2">
      <c r="A985">
        <v>3</v>
      </c>
      <c r="B985" t="s">
        <v>215</v>
      </c>
    </row>
    <row r="986" spans="1:6" x14ac:dyDescent="0.2">
      <c r="A986">
        <v>1</v>
      </c>
      <c r="B986" t="s">
        <v>1007</v>
      </c>
      <c r="C986" t="s">
        <v>235</v>
      </c>
      <c r="D986" t="s">
        <v>938</v>
      </c>
    </row>
    <row r="987" spans="1:6" x14ac:dyDescent="0.2">
      <c r="A987" t="s">
        <v>1523</v>
      </c>
      <c r="B987" t="s">
        <v>235</v>
      </c>
      <c r="C987" t="s">
        <v>819</v>
      </c>
    </row>
    <row r="988" spans="1:6" x14ac:dyDescent="0.2">
      <c r="A988">
        <v>1</v>
      </c>
      <c r="B988" t="s">
        <v>1524</v>
      </c>
      <c r="C988" t="s">
        <v>235</v>
      </c>
      <c r="D988" t="s">
        <v>1525</v>
      </c>
      <c r="E988" t="s">
        <v>235</v>
      </c>
      <c r="F988" t="s">
        <v>1522</v>
      </c>
    </row>
    <row r="989" spans="1:6" x14ac:dyDescent="0.2">
      <c r="A989">
        <v>1</v>
      </c>
      <c r="B989" s="1">
        <v>44228</v>
      </c>
      <c r="C989" t="s">
        <v>144</v>
      </c>
      <c r="D989" t="s">
        <v>223</v>
      </c>
      <c r="E989">
        <v>0</v>
      </c>
    </row>
    <row r="990" spans="1:6" x14ac:dyDescent="0.2">
      <c r="A990">
        <v>1</v>
      </c>
      <c r="B990" t="s">
        <v>295</v>
      </c>
      <c r="C990" t="s">
        <v>235</v>
      </c>
      <c r="D990" t="s">
        <v>14</v>
      </c>
    </row>
    <row r="991" spans="1:6" x14ac:dyDescent="0.2">
      <c r="A991">
        <v>100</v>
      </c>
      <c r="B991" t="s">
        <v>5</v>
      </c>
      <c r="C991" t="s">
        <v>235</v>
      </c>
      <c r="D991" t="s">
        <v>1522</v>
      </c>
      <c r="E991" t="s">
        <v>1526</v>
      </c>
    </row>
    <row r="993" spans="1:8" x14ac:dyDescent="0.2">
      <c r="A993" t="s">
        <v>1527</v>
      </c>
      <c r="B993" t="s">
        <v>241</v>
      </c>
      <c r="C993" t="s">
        <v>216</v>
      </c>
      <c r="D993" t="s">
        <v>1071</v>
      </c>
      <c r="E993" t="s">
        <v>1528</v>
      </c>
      <c r="F993" t="s">
        <v>1529</v>
      </c>
    </row>
    <row r="995" spans="1:8" x14ac:dyDescent="0.2">
      <c r="A995" t="s">
        <v>1530</v>
      </c>
    </row>
    <row r="996" spans="1:8" x14ac:dyDescent="0.2">
      <c r="A996">
        <v>125</v>
      </c>
      <c r="B996" t="s">
        <v>5</v>
      </c>
      <c r="C996" t="s">
        <v>1531</v>
      </c>
      <c r="D996" t="s">
        <v>133</v>
      </c>
      <c r="E996" t="s">
        <v>1532</v>
      </c>
    </row>
    <row r="997" spans="1:8" x14ac:dyDescent="0.2">
      <c r="A997">
        <v>100</v>
      </c>
      <c r="B997" t="s">
        <v>5</v>
      </c>
      <c r="C997" t="s">
        <v>1533</v>
      </c>
      <c r="D997" t="s">
        <v>1277</v>
      </c>
      <c r="E997" t="s">
        <v>183</v>
      </c>
      <c r="F997" t="s">
        <v>1534</v>
      </c>
    </row>
    <row r="998" spans="1:8" x14ac:dyDescent="0.2">
      <c r="A998" t="s">
        <v>1535</v>
      </c>
      <c r="B998" t="s">
        <v>117</v>
      </c>
      <c r="C998" t="s">
        <v>1199</v>
      </c>
      <c r="D998" t="s">
        <v>1536</v>
      </c>
      <c r="E998" t="s">
        <v>1537</v>
      </c>
      <c r="F998" t="s">
        <v>90</v>
      </c>
      <c r="G998" t="s">
        <v>1538</v>
      </c>
      <c r="H998" t="s">
        <v>1192</v>
      </c>
    </row>
    <row r="1000" spans="1:8" x14ac:dyDescent="0.2">
      <c r="A1000" t="s">
        <v>1539</v>
      </c>
    </row>
    <row r="1001" spans="1:8" x14ac:dyDescent="0.2">
      <c r="A1001" t="s">
        <v>1212</v>
      </c>
      <c r="B1001">
        <v>6</v>
      </c>
      <c r="C1001" t="s">
        <v>1540</v>
      </c>
    </row>
    <row r="1002" spans="1:8" x14ac:dyDescent="0.2">
      <c r="A1002">
        <v>400</v>
      </c>
      <c r="B1002" t="s">
        <v>5</v>
      </c>
      <c r="C1002" t="s">
        <v>1541</v>
      </c>
      <c r="D1002" t="s">
        <v>1542</v>
      </c>
      <c r="E1002" t="s">
        <v>1543</v>
      </c>
      <c r="F1002" t="s">
        <v>1544</v>
      </c>
    </row>
    <row r="1003" spans="1:8" x14ac:dyDescent="0.2">
      <c r="A1003" t="s">
        <v>18</v>
      </c>
    </row>
    <row r="1004" spans="1:8" x14ac:dyDescent="0.2">
      <c r="A1004">
        <v>2</v>
      </c>
      <c r="B1004" t="s">
        <v>867</v>
      </c>
    </row>
    <row r="1005" spans="1:8" x14ac:dyDescent="0.2">
      <c r="A1005">
        <v>250</v>
      </c>
      <c r="B1005" t="s">
        <v>5</v>
      </c>
      <c r="C1005" t="s">
        <v>1545</v>
      </c>
      <c r="D1005" t="s">
        <v>1546</v>
      </c>
    </row>
    <row r="1006" spans="1:8" x14ac:dyDescent="0.2">
      <c r="A1006">
        <v>4</v>
      </c>
      <c r="B1006" t="s">
        <v>1547</v>
      </c>
      <c r="C1006" t="s">
        <v>1548</v>
      </c>
    </row>
    <row r="1007" spans="1:8" x14ac:dyDescent="0.2">
      <c r="A1007">
        <v>250</v>
      </c>
      <c r="B1007" t="s">
        <v>5</v>
      </c>
      <c r="C1007" t="s">
        <v>1549</v>
      </c>
      <c r="D1007" t="s">
        <v>1550</v>
      </c>
      <c r="E1007" t="s">
        <v>881</v>
      </c>
      <c r="F1007" t="s">
        <v>90</v>
      </c>
      <c r="G1007" t="s">
        <v>1551</v>
      </c>
    </row>
    <row r="1008" spans="1:8" x14ac:dyDescent="0.2">
      <c r="A1008">
        <v>75</v>
      </c>
      <c r="B1008" t="s">
        <v>5</v>
      </c>
      <c r="C1008" t="s">
        <v>1552</v>
      </c>
    </row>
    <row r="1009" spans="1:48" x14ac:dyDescent="0.2">
      <c r="A1009">
        <v>4</v>
      </c>
      <c r="B1009" t="s">
        <v>34</v>
      </c>
    </row>
    <row r="1010" spans="1:48" x14ac:dyDescent="0.2">
      <c r="A1010" t="s">
        <v>1553</v>
      </c>
    </row>
    <row r="1011" spans="1:48" x14ac:dyDescent="0.2">
      <c r="A1011">
        <v>40</v>
      </c>
      <c r="B1011" t="s">
        <v>5</v>
      </c>
      <c r="C1011" t="s">
        <v>1554</v>
      </c>
    </row>
    <row r="1012" spans="1:48" x14ac:dyDescent="0.2">
      <c r="A1012">
        <v>25</v>
      </c>
      <c r="B1012" t="s">
        <v>5</v>
      </c>
      <c r="C1012" t="s">
        <v>6</v>
      </c>
    </row>
    <row r="1014" spans="1:48" x14ac:dyDescent="0.2">
      <c r="A1014" t="s">
        <v>1542</v>
      </c>
      <c r="B1014" t="s">
        <v>1555</v>
      </c>
      <c r="C1014" t="s">
        <v>1556</v>
      </c>
      <c r="D1014" t="s">
        <v>40</v>
      </c>
      <c r="E1014" t="s">
        <v>1557</v>
      </c>
      <c r="F1014" t="s">
        <v>1558</v>
      </c>
      <c r="G1014" t="s">
        <v>1559</v>
      </c>
      <c r="H1014" t="s">
        <v>1560</v>
      </c>
      <c r="I1014" t="s">
        <v>1561</v>
      </c>
      <c r="J1014" t="s">
        <v>90</v>
      </c>
      <c r="K1014" t="s">
        <v>62</v>
      </c>
      <c r="L1014" t="s">
        <v>1562</v>
      </c>
      <c r="M1014" t="s">
        <v>1192</v>
      </c>
    </row>
    <row r="1015" spans="1:48" x14ac:dyDescent="0.2">
      <c r="A1015" t="s">
        <v>867</v>
      </c>
      <c r="B1015" t="s">
        <v>1563</v>
      </c>
      <c r="C1015" t="s">
        <v>90</v>
      </c>
      <c r="D1015" t="s">
        <v>1564</v>
      </c>
      <c r="E1015" t="s">
        <v>1565</v>
      </c>
      <c r="F1015" t="s">
        <v>1546</v>
      </c>
      <c r="G1015" t="s">
        <v>1565</v>
      </c>
      <c r="H1015" t="s">
        <v>1566</v>
      </c>
      <c r="I1015" t="s">
        <v>982</v>
      </c>
      <c r="J1015" t="s">
        <v>1567</v>
      </c>
      <c r="K1015" t="s">
        <v>90</v>
      </c>
      <c r="L1015" t="s">
        <v>307</v>
      </c>
      <c r="M1015" t="s">
        <v>1568</v>
      </c>
    </row>
    <row r="1016" spans="1:48" x14ac:dyDescent="0.2">
      <c r="A1016" t="s">
        <v>153</v>
      </c>
      <c r="B1016" t="s">
        <v>1569</v>
      </c>
      <c r="C1016" t="s">
        <v>86</v>
      </c>
      <c r="D1016" t="s">
        <v>1570</v>
      </c>
      <c r="E1016" t="s">
        <v>1571</v>
      </c>
      <c r="F1016" t="s">
        <v>40</v>
      </c>
      <c r="G1016" t="s">
        <v>149</v>
      </c>
      <c r="H1016" t="s">
        <v>1572</v>
      </c>
      <c r="I1016" t="s">
        <v>1573</v>
      </c>
      <c r="J1016" t="s">
        <v>1412</v>
      </c>
      <c r="K1016" t="s">
        <v>1574</v>
      </c>
      <c r="L1016" t="s">
        <v>1575</v>
      </c>
      <c r="M1016" t="s">
        <v>1576</v>
      </c>
      <c r="N1016" t="s">
        <v>1280</v>
      </c>
    </row>
    <row r="1017" spans="1:48" x14ac:dyDescent="0.2">
      <c r="A1017" t="s">
        <v>1546</v>
      </c>
      <c r="B1017" t="s">
        <v>90</v>
      </c>
      <c r="C1017" t="s">
        <v>867</v>
      </c>
      <c r="D1017" t="s">
        <v>1577</v>
      </c>
      <c r="E1017" t="s">
        <v>1311</v>
      </c>
      <c r="F1017" t="s">
        <v>1578</v>
      </c>
      <c r="G1017" t="s">
        <v>994</v>
      </c>
      <c r="H1017" t="s">
        <v>1579</v>
      </c>
      <c r="I1017" t="s">
        <v>1580</v>
      </c>
      <c r="J1017">
        <v>2</v>
      </c>
      <c r="K1017" t="s">
        <v>237</v>
      </c>
      <c r="L1017" t="s">
        <v>1581</v>
      </c>
      <c r="M1017" t="s">
        <v>1582</v>
      </c>
      <c r="N1017" t="s">
        <v>1204</v>
      </c>
    </row>
    <row r="1018" spans="1:48" x14ac:dyDescent="0.2">
      <c r="A1018" t="s">
        <v>1583</v>
      </c>
      <c r="B1018" t="s">
        <v>1582</v>
      </c>
      <c r="C1018" t="s">
        <v>1584</v>
      </c>
      <c r="D1018" t="s">
        <v>1579</v>
      </c>
      <c r="E1018" t="s">
        <v>45</v>
      </c>
      <c r="F1018" t="s">
        <v>1585</v>
      </c>
      <c r="G1018" t="s">
        <v>86</v>
      </c>
      <c r="H1018" t="s">
        <v>158</v>
      </c>
      <c r="I1018" t="s">
        <v>1570</v>
      </c>
      <c r="J1018" t="s">
        <v>1586</v>
      </c>
      <c r="K1018" t="s">
        <v>79</v>
      </c>
      <c r="L1018" t="s">
        <v>1587</v>
      </c>
      <c r="M1018" t="s">
        <v>1571</v>
      </c>
      <c r="N1018" t="s">
        <v>1588</v>
      </c>
    </row>
    <row r="1019" spans="1:48" x14ac:dyDescent="0.2">
      <c r="A1019" t="s">
        <v>1548</v>
      </c>
      <c r="B1019" t="s">
        <v>1589</v>
      </c>
      <c r="C1019" t="s">
        <v>1590</v>
      </c>
      <c r="D1019" t="s">
        <v>1591</v>
      </c>
      <c r="E1019" t="s">
        <v>1592</v>
      </c>
      <c r="F1019" t="s">
        <v>90</v>
      </c>
      <c r="G1019" t="s">
        <v>1593</v>
      </c>
    </row>
    <row r="1020" spans="1:48" x14ac:dyDescent="0.2">
      <c r="A1020" t="s">
        <v>1594</v>
      </c>
      <c r="B1020" t="s">
        <v>1552</v>
      </c>
      <c r="C1020" t="s">
        <v>90</v>
      </c>
      <c r="D1020" t="s">
        <v>34</v>
      </c>
      <c r="E1020" t="s">
        <v>45</v>
      </c>
      <c r="F1020" t="s">
        <v>110</v>
      </c>
      <c r="G1020" t="s">
        <v>1595</v>
      </c>
      <c r="H1020" t="s">
        <v>1596</v>
      </c>
    </row>
    <row r="1021" spans="1:48" x14ac:dyDescent="0.2">
      <c r="A1021">
        <v>1</v>
      </c>
      <c r="B1021" t="s">
        <v>17</v>
      </c>
      <c r="C1021" t="s">
        <v>1548</v>
      </c>
      <c r="D1021" t="s">
        <v>1597</v>
      </c>
      <c r="E1021" t="s">
        <v>176</v>
      </c>
      <c r="F1021" t="s">
        <v>1395</v>
      </c>
      <c r="G1021" t="s">
        <v>160</v>
      </c>
      <c r="H1021" t="s">
        <v>79</v>
      </c>
      <c r="I1021" t="s">
        <v>1598</v>
      </c>
      <c r="J1021" t="s">
        <v>1599</v>
      </c>
    </row>
    <row r="1022" spans="1:48" x14ac:dyDescent="0.2">
      <c r="A1022" t="s">
        <v>1600</v>
      </c>
      <c r="B1022" t="s">
        <v>45</v>
      </c>
      <c r="C1022" t="s">
        <v>18</v>
      </c>
      <c r="D1022" t="s">
        <v>90</v>
      </c>
      <c r="E1022" t="s">
        <v>864</v>
      </c>
      <c r="F1022" t="s">
        <v>1601</v>
      </c>
      <c r="G1022" t="s">
        <v>90</v>
      </c>
      <c r="H1022" t="s">
        <v>1602</v>
      </c>
      <c r="I1022" t="s">
        <v>79</v>
      </c>
      <c r="J1022" t="s">
        <v>1570</v>
      </c>
      <c r="K1022" t="s">
        <v>677</v>
      </c>
      <c r="L1022" t="s">
        <v>1603</v>
      </c>
      <c r="M1022" t="s">
        <v>1604</v>
      </c>
      <c r="N1022" t="s">
        <v>1605</v>
      </c>
      <c r="O1022" t="s">
        <v>117</v>
      </c>
      <c r="P1022" t="s">
        <v>110</v>
      </c>
      <c r="Q1022" t="s">
        <v>1606</v>
      </c>
      <c r="R1022" t="s">
        <v>179</v>
      </c>
      <c r="S1022">
        <v>175</v>
      </c>
      <c r="T1022" t="s">
        <v>301</v>
      </c>
      <c r="U1022" t="s">
        <v>1607</v>
      </c>
      <c r="V1022">
        <v>45</v>
      </c>
      <c r="W1022" t="s">
        <v>178</v>
      </c>
      <c r="X1022" t="s">
        <v>142</v>
      </c>
      <c r="Y1022" t="s">
        <v>1205</v>
      </c>
      <c r="Z1022">
        <v>30</v>
      </c>
      <c r="AA1022" t="s">
        <v>303</v>
      </c>
      <c r="AB1022" t="s">
        <v>1608</v>
      </c>
      <c r="AC1022" t="s">
        <v>79</v>
      </c>
      <c r="AD1022" t="s">
        <v>4</v>
      </c>
      <c r="AE1022" t="s">
        <v>45</v>
      </c>
      <c r="AF1022" t="s">
        <v>1609</v>
      </c>
      <c r="AG1022" t="s">
        <v>1610</v>
      </c>
      <c r="AH1022" t="s">
        <v>90</v>
      </c>
      <c r="AI1022" t="s">
        <v>79</v>
      </c>
      <c r="AJ1022" t="s">
        <v>6</v>
      </c>
      <c r="AK1022" t="s">
        <v>40</v>
      </c>
      <c r="AL1022" t="s">
        <v>1611</v>
      </c>
      <c r="AM1022" t="s">
        <v>1612</v>
      </c>
      <c r="AN1022" t="s">
        <v>4</v>
      </c>
      <c r="AO1022" t="s">
        <v>45</v>
      </c>
      <c r="AP1022" t="s">
        <v>1613</v>
      </c>
      <c r="AQ1022" t="s">
        <v>1614</v>
      </c>
      <c r="AR1022" t="s">
        <v>90</v>
      </c>
      <c r="AS1022" t="s">
        <v>179</v>
      </c>
      <c r="AT1022" t="s">
        <v>1615</v>
      </c>
      <c r="AU1022" t="s">
        <v>1616</v>
      </c>
      <c r="AV1022" t="s">
        <v>1617</v>
      </c>
    </row>
    <row r="1023" spans="1:48" x14ac:dyDescent="0.2">
      <c r="A1023" t="s">
        <v>4</v>
      </c>
      <c r="B1023" t="s">
        <v>1618</v>
      </c>
      <c r="C1023" t="s">
        <v>110</v>
      </c>
      <c r="D1023" t="s">
        <v>1619</v>
      </c>
      <c r="E1023">
        <v>10</v>
      </c>
      <c r="F1023" t="s">
        <v>102</v>
      </c>
      <c r="G1023" t="s">
        <v>1620</v>
      </c>
      <c r="H1023" t="s">
        <v>1192</v>
      </c>
      <c r="I1023" t="s">
        <v>155</v>
      </c>
      <c r="J1023" t="s">
        <v>1621</v>
      </c>
      <c r="K1023" t="s">
        <v>1548</v>
      </c>
      <c r="L1023" t="s">
        <v>1622</v>
      </c>
      <c r="M1023" t="s">
        <v>1623</v>
      </c>
    </row>
    <row r="1025" spans="1:27" x14ac:dyDescent="0.2">
      <c r="A1025" t="s">
        <v>1624</v>
      </c>
    </row>
    <row r="1026" spans="1:27" x14ac:dyDescent="0.2">
      <c r="A1026">
        <v>150</v>
      </c>
      <c r="B1026" t="s">
        <v>5</v>
      </c>
      <c r="C1026" t="s">
        <v>12</v>
      </c>
    </row>
    <row r="1027" spans="1:27" x14ac:dyDescent="0.2">
      <c r="A1027" s="1">
        <v>44228</v>
      </c>
      <c r="B1027" t="s">
        <v>13</v>
      </c>
      <c r="C1027" t="s">
        <v>25</v>
      </c>
    </row>
    <row r="1028" spans="1:27" x14ac:dyDescent="0.2">
      <c r="A1028">
        <v>65</v>
      </c>
      <c r="B1028" t="s">
        <v>5</v>
      </c>
      <c r="C1028" t="s">
        <v>7</v>
      </c>
    </row>
    <row r="1029" spans="1:27" x14ac:dyDescent="0.2">
      <c r="A1029" t="s">
        <v>185</v>
      </c>
    </row>
    <row r="1030" spans="1:27" x14ac:dyDescent="0.2">
      <c r="A1030">
        <v>1</v>
      </c>
      <c r="B1030" t="s">
        <v>9</v>
      </c>
    </row>
    <row r="1031" spans="1:27" x14ac:dyDescent="0.2">
      <c r="A1031">
        <v>65</v>
      </c>
      <c r="B1031" t="s">
        <v>5</v>
      </c>
      <c r="C1031" t="s">
        <v>147</v>
      </c>
    </row>
    <row r="1032" spans="1:27" x14ac:dyDescent="0.2">
      <c r="A1032" t="s">
        <v>1625</v>
      </c>
      <c r="B1032" t="s">
        <v>156</v>
      </c>
      <c r="C1032" t="s">
        <v>1626</v>
      </c>
      <c r="D1032" t="s">
        <v>1627</v>
      </c>
      <c r="E1032" t="s">
        <v>1628</v>
      </c>
      <c r="F1032" t="s">
        <v>237</v>
      </c>
      <c r="G1032" t="s">
        <v>1629</v>
      </c>
      <c r="H1032" t="s">
        <v>1630</v>
      </c>
      <c r="I1032" t="s">
        <v>117</v>
      </c>
      <c r="J1032" t="s">
        <v>1199</v>
      </c>
      <c r="K1032" t="s">
        <v>1365</v>
      </c>
      <c r="L1032" t="s">
        <v>1537</v>
      </c>
      <c r="M1032" t="s">
        <v>90</v>
      </c>
      <c r="N1032" t="s">
        <v>45</v>
      </c>
      <c r="O1032">
        <v>2</v>
      </c>
      <c r="P1032" t="s">
        <v>17</v>
      </c>
      <c r="Q1032" t="s">
        <v>1631</v>
      </c>
      <c r="R1032" t="s">
        <v>1632</v>
      </c>
    </row>
    <row r="1034" spans="1:27" x14ac:dyDescent="0.2">
      <c r="A1034">
        <v>100</v>
      </c>
      <c r="B1034" t="s">
        <v>5</v>
      </c>
      <c r="C1034" t="s">
        <v>43</v>
      </c>
    </row>
    <row r="1035" spans="1:27" x14ac:dyDescent="0.2">
      <c r="A1035">
        <v>100</v>
      </c>
      <c r="B1035" t="s">
        <v>5</v>
      </c>
      <c r="C1035" t="s">
        <v>6</v>
      </c>
    </row>
    <row r="1036" spans="1:27" x14ac:dyDescent="0.2">
      <c r="A1036" t="s">
        <v>185</v>
      </c>
    </row>
    <row r="1037" spans="1:27" x14ac:dyDescent="0.2">
      <c r="A1037">
        <v>2</v>
      </c>
      <c r="B1037" t="s">
        <v>17</v>
      </c>
      <c r="C1037" t="s">
        <v>57</v>
      </c>
    </row>
    <row r="1038" spans="1:27" x14ac:dyDescent="0.2">
      <c r="A1038" t="s">
        <v>1375</v>
      </c>
      <c r="B1038" t="s">
        <v>1633</v>
      </c>
      <c r="C1038" t="s">
        <v>90</v>
      </c>
      <c r="D1038">
        <v>200</v>
      </c>
      <c r="E1038" t="s">
        <v>5</v>
      </c>
      <c r="F1038" t="s">
        <v>1634</v>
      </c>
      <c r="G1038" t="s">
        <v>1635</v>
      </c>
      <c r="H1038" t="s">
        <v>1636</v>
      </c>
      <c r="I1038" t="s">
        <v>1637</v>
      </c>
      <c r="J1038" t="s">
        <v>154</v>
      </c>
    </row>
    <row r="1040" spans="1:27" x14ac:dyDescent="0.2">
      <c r="A1040" t="s">
        <v>153</v>
      </c>
      <c r="B1040" t="s">
        <v>1638</v>
      </c>
      <c r="C1040" t="s">
        <v>162</v>
      </c>
      <c r="D1040" t="s">
        <v>117</v>
      </c>
      <c r="E1040" t="s">
        <v>110</v>
      </c>
      <c r="F1040" t="s">
        <v>32</v>
      </c>
      <c r="G1040" t="s">
        <v>1639</v>
      </c>
      <c r="H1040" t="s">
        <v>90</v>
      </c>
      <c r="I1040" t="s">
        <v>1640</v>
      </c>
      <c r="J1040" t="s">
        <v>178</v>
      </c>
      <c r="K1040" t="s">
        <v>179</v>
      </c>
      <c r="L1040" t="s">
        <v>1641</v>
      </c>
      <c r="M1040" t="s">
        <v>1282</v>
      </c>
      <c r="N1040" t="s">
        <v>142</v>
      </c>
      <c r="O1040" t="s">
        <v>298</v>
      </c>
      <c r="P1040" t="s">
        <v>1638</v>
      </c>
      <c r="Q1040" t="s">
        <v>1642</v>
      </c>
      <c r="R1040" t="s">
        <v>40</v>
      </c>
      <c r="S1040" t="s">
        <v>1197</v>
      </c>
      <c r="T1040" t="s">
        <v>42</v>
      </c>
      <c r="U1040" t="s">
        <v>90</v>
      </c>
      <c r="V1040" t="s">
        <v>1643</v>
      </c>
      <c r="W1040" t="s">
        <v>1644</v>
      </c>
      <c r="X1040" t="s">
        <v>1645</v>
      </c>
      <c r="Y1040" t="s">
        <v>45</v>
      </c>
      <c r="Z1040" t="s">
        <v>1646</v>
      </c>
      <c r="AA1040" t="s">
        <v>31</v>
      </c>
    </row>
    <row r="1041" spans="1:6" x14ac:dyDescent="0.2">
      <c r="A1041" t="s">
        <v>1647</v>
      </c>
    </row>
    <row r="1042" spans="1:6" x14ac:dyDescent="0.2">
      <c r="A1042">
        <v>250</v>
      </c>
      <c r="B1042" t="s">
        <v>5</v>
      </c>
      <c r="C1042" t="s">
        <v>1218</v>
      </c>
      <c r="D1042" t="s">
        <v>1307</v>
      </c>
    </row>
    <row r="1043" spans="1:6" x14ac:dyDescent="0.2">
      <c r="A1043">
        <v>250</v>
      </c>
      <c r="B1043" t="s">
        <v>5</v>
      </c>
      <c r="C1043" t="s">
        <v>12</v>
      </c>
    </row>
    <row r="1044" spans="1:6" x14ac:dyDescent="0.2">
      <c r="A1044">
        <v>4</v>
      </c>
      <c r="B1044" t="s">
        <v>34</v>
      </c>
    </row>
    <row r="1045" spans="1:6" x14ac:dyDescent="0.2">
      <c r="A1045" t="s">
        <v>7</v>
      </c>
      <c r="B1045" t="s">
        <v>1555</v>
      </c>
      <c r="C1045" t="s">
        <v>1648</v>
      </c>
      <c r="D1045" t="s">
        <v>1649</v>
      </c>
      <c r="E1045">
        <v>150</v>
      </c>
      <c r="F1045" t="s">
        <v>233</v>
      </c>
    </row>
    <row r="1046" spans="1:6" x14ac:dyDescent="0.2">
      <c r="A1046" t="s">
        <v>1650</v>
      </c>
    </row>
    <row r="1047" spans="1:6" x14ac:dyDescent="0.2">
      <c r="A1047">
        <v>250</v>
      </c>
      <c r="B1047" t="s">
        <v>5</v>
      </c>
      <c r="C1047" t="s">
        <v>6</v>
      </c>
    </row>
    <row r="1048" spans="1:6" x14ac:dyDescent="0.2">
      <c r="A1048">
        <v>250</v>
      </c>
      <c r="B1048" t="s">
        <v>5</v>
      </c>
      <c r="C1048" t="s">
        <v>7</v>
      </c>
    </row>
    <row r="1049" spans="1:6" x14ac:dyDescent="0.2">
      <c r="A1049">
        <v>5</v>
      </c>
      <c r="B1049" t="s">
        <v>34</v>
      </c>
      <c r="C1049" t="s">
        <v>190</v>
      </c>
    </row>
    <row r="1050" spans="1:6" x14ac:dyDescent="0.2">
      <c r="A1050" t="s">
        <v>18</v>
      </c>
    </row>
    <row r="1051" spans="1:6" x14ac:dyDescent="0.2">
      <c r="A1051">
        <v>2</v>
      </c>
      <c r="B1051" t="s">
        <v>17</v>
      </c>
      <c r="C1051" t="s">
        <v>35</v>
      </c>
    </row>
    <row r="1052" spans="1:6" x14ac:dyDescent="0.2">
      <c r="A1052">
        <v>1</v>
      </c>
      <c r="B1052" t="s">
        <v>17</v>
      </c>
      <c r="C1052" t="s">
        <v>106</v>
      </c>
    </row>
    <row r="1053" spans="1:6" x14ac:dyDescent="0.2">
      <c r="A1053">
        <v>1</v>
      </c>
      <c r="B1053" t="s">
        <v>17</v>
      </c>
      <c r="C1053" t="s">
        <v>11</v>
      </c>
    </row>
    <row r="1054" spans="1:6" x14ac:dyDescent="0.2">
      <c r="A1054">
        <v>250</v>
      </c>
      <c r="B1054" t="s">
        <v>5</v>
      </c>
      <c r="C1054" t="s">
        <v>1218</v>
      </c>
      <c r="D1054" t="s">
        <v>1307</v>
      </c>
    </row>
    <row r="1055" spans="1:6" x14ac:dyDescent="0.2">
      <c r="A1055">
        <v>2</v>
      </c>
      <c r="B1055" t="s">
        <v>17</v>
      </c>
      <c r="C1055" t="s">
        <v>1651</v>
      </c>
      <c r="D1055" t="s">
        <v>12</v>
      </c>
    </row>
    <row r="1056" spans="1:6" x14ac:dyDescent="0.2">
      <c r="A1056">
        <v>1</v>
      </c>
      <c r="B1056" t="s">
        <v>13</v>
      </c>
      <c r="C1056" t="s">
        <v>25</v>
      </c>
    </row>
    <row r="1058" spans="1:9" x14ac:dyDescent="0.2">
      <c r="A1058" t="s">
        <v>1652</v>
      </c>
      <c r="B1058" t="s">
        <v>303</v>
      </c>
      <c r="C1058" t="s">
        <v>1281</v>
      </c>
      <c r="D1058">
        <v>180</v>
      </c>
      <c r="E1058" t="s">
        <v>301</v>
      </c>
      <c r="F1058" t="s">
        <v>1206</v>
      </c>
    </row>
    <row r="1060" spans="1:9" x14ac:dyDescent="0.2">
      <c r="A1060" t="s">
        <v>1653</v>
      </c>
    </row>
    <row r="1061" spans="1:9" x14ac:dyDescent="0.2">
      <c r="A1061">
        <v>9</v>
      </c>
      <c r="B1061" t="s">
        <v>70</v>
      </c>
    </row>
    <row r="1062" spans="1:9" x14ac:dyDescent="0.2">
      <c r="A1062">
        <v>250</v>
      </c>
      <c r="B1062" t="s">
        <v>5</v>
      </c>
      <c r="C1062" t="s">
        <v>104</v>
      </c>
    </row>
    <row r="1063" spans="1:9" x14ac:dyDescent="0.2">
      <c r="A1063">
        <v>1</v>
      </c>
      <c r="B1063" t="s">
        <v>1654</v>
      </c>
      <c r="C1063" t="s">
        <v>13</v>
      </c>
      <c r="D1063" t="s">
        <v>1655</v>
      </c>
    </row>
    <row r="1064" spans="1:9" x14ac:dyDescent="0.2">
      <c r="A1064" t="s">
        <v>1603</v>
      </c>
      <c r="B1064" t="s">
        <v>1656</v>
      </c>
      <c r="C1064" t="s">
        <v>972</v>
      </c>
      <c r="D1064" t="s">
        <v>98</v>
      </c>
      <c r="E1064" t="s">
        <v>90</v>
      </c>
      <c r="F1064" t="s">
        <v>1657</v>
      </c>
      <c r="G1064" t="s">
        <v>1658</v>
      </c>
      <c r="H1064" t="s">
        <v>1659</v>
      </c>
      <c r="I1064" t="s">
        <v>1660</v>
      </c>
    </row>
    <row r="1065" spans="1:9" x14ac:dyDescent="0.2">
      <c r="A1065" t="s">
        <v>155</v>
      </c>
      <c r="B1065">
        <v>250</v>
      </c>
      <c r="C1065" t="s">
        <v>5</v>
      </c>
      <c r="D1065" t="s">
        <v>6</v>
      </c>
      <c r="E1065" t="s">
        <v>1661</v>
      </c>
    </row>
    <row r="1066" spans="1:9" x14ac:dyDescent="0.2">
      <c r="A1066" t="s">
        <v>1662</v>
      </c>
      <c r="B1066" t="s">
        <v>90</v>
      </c>
      <c r="C1066" t="s">
        <v>1663</v>
      </c>
    </row>
    <row r="1067" spans="1:9" x14ac:dyDescent="0.2">
      <c r="A1067" t="s">
        <v>1664</v>
      </c>
      <c r="B1067" t="s">
        <v>235</v>
      </c>
      <c r="C1067" t="s">
        <v>1665</v>
      </c>
    </row>
    <row r="1068" spans="1:9" x14ac:dyDescent="0.2">
      <c r="A1068">
        <v>1300</v>
      </c>
      <c r="B1068" t="s">
        <v>223</v>
      </c>
    </row>
    <row r="1069" spans="1:9" x14ac:dyDescent="0.2">
      <c r="A1069">
        <v>620</v>
      </c>
      <c r="B1069" t="s">
        <v>197</v>
      </c>
    </row>
    <row r="1070" spans="1:9" x14ac:dyDescent="0.2">
      <c r="A1070" t="s">
        <v>726</v>
      </c>
    </row>
    <row r="1071" spans="1:9" x14ac:dyDescent="0.2">
      <c r="A1071">
        <v>4</v>
      </c>
      <c r="B1071" t="s">
        <v>215</v>
      </c>
    </row>
    <row r="1072" spans="1:9" x14ac:dyDescent="0.2">
      <c r="A1072">
        <v>40</v>
      </c>
      <c r="B1072" t="s">
        <v>191</v>
      </c>
      <c r="C1072" t="s">
        <v>244</v>
      </c>
    </row>
    <row r="1073" spans="1:5" x14ac:dyDescent="0.2">
      <c r="A1073">
        <v>20</v>
      </c>
      <c r="B1073" t="s">
        <v>191</v>
      </c>
      <c r="C1073" t="s">
        <v>226</v>
      </c>
    </row>
    <row r="1074" spans="1:5" x14ac:dyDescent="0.2">
      <c r="A1074">
        <v>60</v>
      </c>
      <c r="B1074" t="s">
        <v>381</v>
      </c>
      <c r="C1074" t="s">
        <v>242</v>
      </c>
    </row>
    <row r="1076" spans="1:5" x14ac:dyDescent="0.2">
      <c r="A1076" t="s">
        <v>1664</v>
      </c>
      <c r="B1076" t="s">
        <v>235</v>
      </c>
      <c r="C1076" t="s">
        <v>1666</v>
      </c>
      <c r="D1076" t="s">
        <v>667</v>
      </c>
    </row>
    <row r="1077" spans="1:5" x14ac:dyDescent="0.2">
      <c r="A1077" t="s">
        <v>73</v>
      </c>
      <c r="B1077" t="s">
        <v>243</v>
      </c>
      <c r="C1077" t="s">
        <v>242</v>
      </c>
    </row>
    <row r="1078" spans="1:5" x14ac:dyDescent="0.2">
      <c r="A1078">
        <v>1</v>
      </c>
      <c r="B1078" t="s">
        <v>243</v>
      </c>
      <c r="C1078" t="s">
        <v>197</v>
      </c>
    </row>
    <row r="1079" spans="1:5" x14ac:dyDescent="0.2">
      <c r="A1079">
        <v>2</v>
      </c>
      <c r="B1079" t="s">
        <v>243</v>
      </c>
      <c r="C1079" t="s">
        <v>391</v>
      </c>
      <c r="D1079" t="s">
        <v>1667</v>
      </c>
    </row>
    <row r="1080" spans="1:5" x14ac:dyDescent="0.2">
      <c r="A1080">
        <v>1</v>
      </c>
      <c r="B1080" t="s">
        <v>402</v>
      </c>
    </row>
    <row r="1081" spans="1:5" x14ac:dyDescent="0.2">
      <c r="A1081">
        <v>1</v>
      </c>
      <c r="B1081" t="s">
        <v>248</v>
      </c>
      <c r="C1081" t="s">
        <v>226</v>
      </c>
    </row>
    <row r="1082" spans="1:5" x14ac:dyDescent="0.2">
      <c r="A1082">
        <v>50</v>
      </c>
      <c r="B1082" t="s">
        <v>191</v>
      </c>
      <c r="C1082" t="s">
        <v>1668</v>
      </c>
      <c r="D1082" t="s">
        <v>1669</v>
      </c>
    </row>
    <row r="1084" spans="1:5" x14ac:dyDescent="0.2">
      <c r="A1084" t="s">
        <v>1670</v>
      </c>
      <c r="B1084" t="s">
        <v>1671</v>
      </c>
    </row>
    <row r="1085" spans="1:5" x14ac:dyDescent="0.2">
      <c r="B1085" t="s">
        <v>1400</v>
      </c>
    </row>
    <row r="1086" spans="1:5" x14ac:dyDescent="0.2">
      <c r="A1086">
        <v>500</v>
      </c>
      <c r="B1086" t="s">
        <v>5</v>
      </c>
      <c r="C1086" t="s">
        <v>1672</v>
      </c>
      <c r="D1086" t="s">
        <v>235</v>
      </c>
      <c r="E1086" t="s">
        <v>1673</v>
      </c>
    </row>
    <row r="1087" spans="1:5" x14ac:dyDescent="0.2">
      <c r="A1087">
        <v>1</v>
      </c>
      <c r="B1087" t="s">
        <v>1674</v>
      </c>
    </row>
    <row r="1088" spans="1:5" x14ac:dyDescent="0.2">
      <c r="A1088">
        <v>300</v>
      </c>
      <c r="B1088" t="s">
        <v>729</v>
      </c>
      <c r="C1088" t="s">
        <v>335</v>
      </c>
    </row>
    <row r="1089" spans="1:15" x14ac:dyDescent="0.2">
      <c r="A1089">
        <v>150</v>
      </c>
      <c r="B1089" t="s">
        <v>729</v>
      </c>
      <c r="C1089" t="s">
        <v>727</v>
      </c>
      <c r="D1089">
        <v>-120</v>
      </c>
    </row>
    <row r="1090" spans="1:15" x14ac:dyDescent="0.2">
      <c r="A1090">
        <v>2</v>
      </c>
      <c r="B1090" t="s">
        <v>215</v>
      </c>
      <c r="C1090" t="s">
        <v>1675</v>
      </c>
      <c r="D1090" t="s">
        <v>921</v>
      </c>
      <c r="E1090" t="s">
        <v>1676</v>
      </c>
    </row>
    <row r="1091" spans="1:15" x14ac:dyDescent="0.2">
      <c r="A1091">
        <v>200</v>
      </c>
      <c r="B1091">
        <v>250</v>
      </c>
      <c r="C1091" t="s">
        <v>5</v>
      </c>
      <c r="D1091" t="s">
        <v>1110</v>
      </c>
      <c r="E1091" t="s">
        <v>1669</v>
      </c>
    </row>
    <row r="1093" spans="1:15" x14ac:dyDescent="0.2">
      <c r="A1093" t="s">
        <v>403</v>
      </c>
    </row>
    <row r="1094" spans="1:15" x14ac:dyDescent="0.2">
      <c r="A1094" t="s">
        <v>435</v>
      </c>
      <c r="B1094" t="s">
        <v>291</v>
      </c>
      <c r="C1094" t="s">
        <v>1677</v>
      </c>
      <c r="D1094" t="s">
        <v>210</v>
      </c>
      <c r="E1094" t="s">
        <v>268</v>
      </c>
      <c r="F1094" t="s">
        <v>1678</v>
      </c>
      <c r="G1094" t="s">
        <v>1679</v>
      </c>
    </row>
    <row r="1095" spans="1:15" x14ac:dyDescent="0.2">
      <c r="A1095" t="s">
        <v>536</v>
      </c>
      <c r="B1095" t="s">
        <v>1680</v>
      </c>
      <c r="C1095" t="s">
        <v>1681</v>
      </c>
      <c r="D1095" t="s">
        <v>291</v>
      </c>
      <c r="E1095" t="s">
        <v>623</v>
      </c>
      <c r="F1095" t="s">
        <v>289</v>
      </c>
      <c r="G1095" t="s">
        <v>242</v>
      </c>
      <c r="H1095" t="s">
        <v>266</v>
      </c>
      <c r="I1095" t="s">
        <v>289</v>
      </c>
      <c r="J1095" t="s">
        <v>1682</v>
      </c>
    </row>
    <row r="1096" spans="1:15" x14ac:dyDescent="0.2">
      <c r="A1096" t="s">
        <v>1683</v>
      </c>
      <c r="B1096" t="s">
        <v>220</v>
      </c>
      <c r="C1096" t="s">
        <v>221</v>
      </c>
      <c r="D1096" t="s">
        <v>291</v>
      </c>
      <c r="E1096" t="s">
        <v>1677</v>
      </c>
      <c r="F1096" t="s">
        <v>266</v>
      </c>
      <c r="G1096" t="s">
        <v>519</v>
      </c>
      <c r="H1096" t="s">
        <v>512</v>
      </c>
      <c r="I1096" t="s">
        <v>550</v>
      </c>
      <c r="J1096" t="s">
        <v>1684</v>
      </c>
      <c r="K1096" t="s">
        <v>330</v>
      </c>
      <c r="L1096" t="s">
        <v>459</v>
      </c>
      <c r="M1096" t="s">
        <v>171</v>
      </c>
      <c r="N1096" t="s">
        <v>1685</v>
      </c>
    </row>
    <row r="1097" spans="1:15" x14ac:dyDescent="0.2">
      <c r="A1097" t="s">
        <v>545</v>
      </c>
      <c r="B1097" t="s">
        <v>1529</v>
      </c>
      <c r="C1097" t="s">
        <v>411</v>
      </c>
      <c r="D1097" t="s">
        <v>287</v>
      </c>
      <c r="E1097" t="s">
        <v>215</v>
      </c>
      <c r="F1097" t="s">
        <v>235</v>
      </c>
      <c r="G1097" t="s">
        <v>221</v>
      </c>
      <c r="H1097" t="s">
        <v>1686</v>
      </c>
      <c r="I1097" t="s">
        <v>289</v>
      </c>
      <c r="J1097" t="s">
        <v>1687</v>
      </c>
      <c r="K1097" t="s">
        <v>1688</v>
      </c>
      <c r="L1097" t="s">
        <v>1689</v>
      </c>
      <c r="M1097" t="s">
        <v>235</v>
      </c>
      <c r="N1097" t="s">
        <v>1690</v>
      </c>
      <c r="O1097" t="s">
        <v>1691</v>
      </c>
    </row>
    <row r="1098" spans="1:15" x14ac:dyDescent="0.2">
      <c r="A1098" t="s">
        <v>1692</v>
      </c>
      <c r="B1098" t="s">
        <v>449</v>
      </c>
      <c r="C1098" t="s">
        <v>1693</v>
      </c>
      <c r="D1098" t="s">
        <v>241</v>
      </c>
      <c r="E1098" t="s">
        <v>242</v>
      </c>
      <c r="F1098" t="s">
        <v>257</v>
      </c>
      <c r="G1098" t="s">
        <v>1694</v>
      </c>
      <c r="H1098" t="s">
        <v>1695</v>
      </c>
    </row>
    <row r="1099" spans="1:15" x14ac:dyDescent="0.2">
      <c r="A1099" t="s">
        <v>346</v>
      </c>
      <c r="B1099" t="s">
        <v>1696</v>
      </c>
      <c r="C1099" t="s">
        <v>235</v>
      </c>
      <c r="D1099">
        <v>2</v>
      </c>
      <c r="E1099" t="s">
        <v>1412</v>
      </c>
      <c r="F1099" t="s">
        <v>235</v>
      </c>
      <c r="G1099" t="s">
        <v>1697</v>
      </c>
      <c r="H1099" t="s">
        <v>1698</v>
      </c>
      <c r="I1099" t="s">
        <v>493</v>
      </c>
      <c r="J1099" t="s">
        <v>263</v>
      </c>
      <c r="K1099" t="s">
        <v>828</v>
      </c>
      <c r="L1099" t="s">
        <v>1699</v>
      </c>
    </row>
    <row r="1100" spans="1:15" x14ac:dyDescent="0.2">
      <c r="A1100" t="s">
        <v>801</v>
      </c>
      <c r="B1100" t="s">
        <v>221</v>
      </c>
      <c r="C1100" t="s">
        <v>1700</v>
      </c>
      <c r="D1100" t="s">
        <v>1701</v>
      </c>
    </row>
    <row r="1101" spans="1:15" x14ac:dyDescent="0.2">
      <c r="A1101" t="s">
        <v>1702</v>
      </c>
      <c r="B1101" t="s">
        <v>420</v>
      </c>
      <c r="C1101" t="s">
        <v>330</v>
      </c>
      <c r="D1101" t="s">
        <v>450</v>
      </c>
      <c r="E1101" t="s">
        <v>1703</v>
      </c>
    </row>
    <row r="1102" spans="1:15" x14ac:dyDescent="0.2">
      <c r="A1102" t="s">
        <v>1704</v>
      </c>
    </row>
    <row r="1103" spans="1:15" x14ac:dyDescent="0.2">
      <c r="A1103" t="s">
        <v>293</v>
      </c>
      <c r="B1103" t="s">
        <v>1705</v>
      </c>
    </row>
    <row r="1104" spans="1:15" x14ac:dyDescent="0.2">
      <c r="A1104">
        <v>1</v>
      </c>
      <c r="B1104" t="s">
        <v>73</v>
      </c>
      <c r="C1104" t="s">
        <v>253</v>
      </c>
      <c r="D1104" t="s">
        <v>223</v>
      </c>
    </row>
    <row r="1105" spans="1:20" x14ac:dyDescent="0.2">
      <c r="A1105">
        <v>3</v>
      </c>
      <c r="B1105" t="s">
        <v>73</v>
      </c>
      <c r="C1105" t="s">
        <v>245</v>
      </c>
      <c r="D1105" t="s">
        <v>249</v>
      </c>
      <c r="E1105" t="s">
        <v>250</v>
      </c>
    </row>
    <row r="1106" spans="1:20" x14ac:dyDescent="0.2">
      <c r="A1106">
        <v>1</v>
      </c>
      <c r="B1106" t="s">
        <v>248</v>
      </c>
      <c r="C1106" t="s">
        <v>226</v>
      </c>
    </row>
    <row r="1107" spans="1:20" x14ac:dyDescent="0.2">
      <c r="A1107">
        <v>1</v>
      </c>
      <c r="B1107" t="s">
        <v>199</v>
      </c>
      <c r="C1107" t="s">
        <v>244</v>
      </c>
    </row>
    <row r="1108" spans="1:20" x14ac:dyDescent="0.2">
      <c r="A1108">
        <v>1</v>
      </c>
      <c r="B1108" t="s">
        <v>73</v>
      </c>
      <c r="C1108" t="s">
        <v>253</v>
      </c>
      <c r="D1108" t="s">
        <v>197</v>
      </c>
    </row>
    <row r="1109" spans="1:20" x14ac:dyDescent="0.2">
      <c r="A1109">
        <v>1</v>
      </c>
      <c r="B1109" t="s">
        <v>402</v>
      </c>
    </row>
    <row r="1110" spans="1:20" x14ac:dyDescent="0.2">
      <c r="A1110">
        <v>3</v>
      </c>
      <c r="B1110" t="s">
        <v>204</v>
      </c>
      <c r="C1110" t="s">
        <v>242</v>
      </c>
    </row>
    <row r="1111" spans="1:20" x14ac:dyDescent="0.2">
      <c r="A1111" t="s">
        <v>1706</v>
      </c>
      <c r="B1111" t="s">
        <v>1707</v>
      </c>
    </row>
    <row r="1112" spans="1:20" x14ac:dyDescent="0.2">
      <c r="A1112" t="s">
        <v>1708</v>
      </c>
      <c r="B1112" t="s">
        <v>291</v>
      </c>
      <c r="C1112" t="s">
        <v>330</v>
      </c>
      <c r="D1112" t="s">
        <v>1709</v>
      </c>
    </row>
    <row r="1113" spans="1:20" x14ac:dyDescent="0.2">
      <c r="A1113">
        <v>10</v>
      </c>
      <c r="B1113" t="s">
        <v>101</v>
      </c>
      <c r="C1113">
        <v>12</v>
      </c>
      <c r="D1113" t="s">
        <v>1710</v>
      </c>
      <c r="E1113" t="s">
        <v>1711</v>
      </c>
    </row>
    <row r="1114" spans="1:20" x14ac:dyDescent="0.2">
      <c r="A1114">
        <v>1</v>
      </c>
      <c r="B1114" t="s">
        <v>229</v>
      </c>
      <c r="C1114" t="s">
        <v>223</v>
      </c>
    </row>
    <row r="1115" spans="1:20" x14ac:dyDescent="0.2">
      <c r="A1115" t="s">
        <v>73</v>
      </c>
      <c r="B1115" t="s">
        <v>248</v>
      </c>
      <c r="C1115" t="s">
        <v>226</v>
      </c>
    </row>
    <row r="1116" spans="1:20" x14ac:dyDescent="0.2">
      <c r="A1116" t="s">
        <v>73</v>
      </c>
      <c r="B1116" t="s">
        <v>248</v>
      </c>
      <c r="C1116" t="s">
        <v>1712</v>
      </c>
      <c r="D1116" t="s">
        <v>1713</v>
      </c>
    </row>
    <row r="1117" spans="1:20" x14ac:dyDescent="0.2">
      <c r="A1117">
        <v>1</v>
      </c>
      <c r="B1117" t="s">
        <v>248</v>
      </c>
      <c r="C1117" t="s">
        <v>249</v>
      </c>
      <c r="D1117" t="s">
        <v>250</v>
      </c>
    </row>
    <row r="1118" spans="1:20" x14ac:dyDescent="0.2">
      <c r="A1118">
        <v>2</v>
      </c>
      <c r="B1118" t="s">
        <v>204</v>
      </c>
      <c r="C1118" t="s">
        <v>244</v>
      </c>
      <c r="D1118" t="s">
        <v>1714</v>
      </c>
      <c r="E1118" t="s">
        <v>1715</v>
      </c>
    </row>
    <row r="1119" spans="1:20" x14ac:dyDescent="0.2">
      <c r="A1119" t="s">
        <v>73</v>
      </c>
      <c r="B1119" t="s">
        <v>229</v>
      </c>
      <c r="C1119" t="s">
        <v>235</v>
      </c>
      <c r="D1119" t="s">
        <v>197</v>
      </c>
      <c r="E1119" t="s">
        <v>765</v>
      </c>
      <c r="F1119" t="s">
        <v>1716</v>
      </c>
      <c r="G1119" t="s">
        <v>330</v>
      </c>
      <c r="H1119" t="s">
        <v>577</v>
      </c>
      <c r="I1119" t="s">
        <v>765</v>
      </c>
      <c r="J1119" t="s">
        <v>550</v>
      </c>
      <c r="K1119" t="s">
        <v>330</v>
      </c>
      <c r="L1119" t="s">
        <v>459</v>
      </c>
      <c r="M1119" t="s">
        <v>1717</v>
      </c>
      <c r="N1119" t="s">
        <v>241</v>
      </c>
      <c r="O1119" t="s">
        <v>289</v>
      </c>
      <c r="P1119" t="s">
        <v>1718</v>
      </c>
      <c r="Q1119" t="s">
        <v>362</v>
      </c>
      <c r="R1119" t="s">
        <v>570</v>
      </c>
      <c r="S1119" t="s">
        <v>485</v>
      </c>
      <c r="T1119" t="s">
        <v>1719</v>
      </c>
    </row>
    <row r="1120" spans="1:20" x14ac:dyDescent="0.2">
      <c r="A1120">
        <v>1</v>
      </c>
      <c r="B1120" t="s">
        <v>1720</v>
      </c>
      <c r="C1120" t="s">
        <v>221</v>
      </c>
      <c r="D1120" t="s">
        <v>398</v>
      </c>
      <c r="E1120" t="s">
        <v>399</v>
      </c>
    </row>
    <row r="1121" spans="1:16" x14ac:dyDescent="0.2">
      <c r="A1121">
        <v>2</v>
      </c>
      <c r="B1121" t="s">
        <v>204</v>
      </c>
      <c r="C1121" t="s">
        <v>390</v>
      </c>
      <c r="D1121" t="s">
        <v>1721</v>
      </c>
      <c r="E1121" t="s">
        <v>235</v>
      </c>
      <c r="F1121" t="s">
        <v>200</v>
      </c>
      <c r="G1121" t="s">
        <v>1167</v>
      </c>
    </row>
    <row r="1123" spans="1:16" x14ac:dyDescent="0.2">
      <c r="A1123" t="s">
        <v>1722</v>
      </c>
      <c r="B1123" t="s">
        <v>291</v>
      </c>
      <c r="C1123" t="s">
        <v>197</v>
      </c>
      <c r="D1123" t="s">
        <v>266</v>
      </c>
      <c r="E1123" t="s">
        <v>289</v>
      </c>
      <c r="F1123" t="s">
        <v>362</v>
      </c>
      <c r="G1123" t="s">
        <v>819</v>
      </c>
      <c r="H1123" t="s">
        <v>266</v>
      </c>
      <c r="I1123" t="s">
        <v>454</v>
      </c>
      <c r="J1123" t="s">
        <v>1723</v>
      </c>
    </row>
    <row r="1124" spans="1:16" x14ac:dyDescent="0.2">
      <c r="A1124" t="s">
        <v>1724</v>
      </c>
      <c r="B1124" t="s">
        <v>414</v>
      </c>
      <c r="C1124" t="s">
        <v>266</v>
      </c>
      <c r="D1124" t="s">
        <v>1725</v>
      </c>
      <c r="E1124" t="s">
        <v>291</v>
      </c>
      <c r="F1124" t="s">
        <v>408</v>
      </c>
      <c r="G1124" t="s">
        <v>289</v>
      </c>
      <c r="H1124" t="s">
        <v>1726</v>
      </c>
      <c r="I1124" t="s">
        <v>289</v>
      </c>
      <c r="J1124" t="s">
        <v>249</v>
      </c>
      <c r="K1124" t="s">
        <v>409</v>
      </c>
      <c r="L1124" t="s">
        <v>289</v>
      </c>
      <c r="M1124" t="s">
        <v>244</v>
      </c>
      <c r="N1124" t="s">
        <v>266</v>
      </c>
      <c r="O1124" t="s">
        <v>291</v>
      </c>
      <c r="P1124" t="s">
        <v>410</v>
      </c>
    </row>
    <row r="1125" spans="1:16" x14ac:dyDescent="0.2">
      <c r="A1125" t="s">
        <v>1727</v>
      </c>
      <c r="B1125" t="s">
        <v>291</v>
      </c>
      <c r="C1125" t="s">
        <v>612</v>
      </c>
      <c r="D1125" t="s">
        <v>235</v>
      </c>
      <c r="E1125" t="s">
        <v>197</v>
      </c>
      <c r="F1125" t="s">
        <v>241</v>
      </c>
      <c r="G1125" t="s">
        <v>425</v>
      </c>
      <c r="H1125" t="s">
        <v>200</v>
      </c>
      <c r="I1125" t="s">
        <v>266</v>
      </c>
      <c r="J1125" t="s">
        <v>414</v>
      </c>
      <c r="K1125" t="s">
        <v>1514</v>
      </c>
      <c r="L1125" t="s">
        <v>1728</v>
      </c>
      <c r="M1125" t="s">
        <v>241</v>
      </c>
      <c r="N1125" t="s">
        <v>287</v>
      </c>
      <c r="O1125" t="s">
        <v>288</v>
      </c>
      <c r="P1125" t="s">
        <v>1729</v>
      </c>
    </row>
    <row r="1126" spans="1:16" x14ac:dyDescent="0.2">
      <c r="A1126" t="s">
        <v>1730</v>
      </c>
      <c r="B1126" t="s">
        <v>263</v>
      </c>
      <c r="C1126" t="s">
        <v>1731</v>
      </c>
      <c r="D1126" t="s">
        <v>1064</v>
      </c>
      <c r="E1126" t="s">
        <v>200</v>
      </c>
      <c r="F1126" t="s">
        <v>242</v>
      </c>
      <c r="G1126" t="s">
        <v>1732</v>
      </c>
      <c r="H1126" t="s">
        <v>1733</v>
      </c>
      <c r="I1126" t="s">
        <v>1734</v>
      </c>
      <c r="J1126" t="s">
        <v>1735</v>
      </c>
      <c r="K1126" t="s">
        <v>263</v>
      </c>
      <c r="L1126" t="s">
        <v>437</v>
      </c>
      <c r="M1126" t="s">
        <v>235</v>
      </c>
      <c r="N1126" t="s">
        <v>291</v>
      </c>
      <c r="O1126" t="s">
        <v>1475</v>
      </c>
    </row>
    <row r="1127" spans="1:16" x14ac:dyDescent="0.2">
      <c r="A1127" t="s">
        <v>1706</v>
      </c>
    </row>
    <row r="1128" spans="1:16" x14ac:dyDescent="0.2">
      <c r="A1128" s="1">
        <v>44228</v>
      </c>
      <c r="B1128" t="s">
        <v>144</v>
      </c>
      <c r="C1128" t="s">
        <v>1155</v>
      </c>
    </row>
    <row r="1129" spans="1:16" x14ac:dyDescent="0.2">
      <c r="A1129">
        <v>1</v>
      </c>
      <c r="B1129" t="s">
        <v>402</v>
      </c>
    </row>
    <row r="1130" spans="1:16" x14ac:dyDescent="0.2">
      <c r="A1130" t="s">
        <v>335</v>
      </c>
    </row>
    <row r="1131" spans="1:16" x14ac:dyDescent="0.2">
      <c r="A1131" t="s">
        <v>334</v>
      </c>
    </row>
    <row r="1132" spans="1:16" x14ac:dyDescent="0.2">
      <c r="A1132" t="s">
        <v>727</v>
      </c>
    </row>
    <row r="1134" spans="1:16" x14ac:dyDescent="0.2">
      <c r="A1134" t="s">
        <v>1736</v>
      </c>
      <c r="B1134" t="s">
        <v>1737</v>
      </c>
    </row>
    <row r="1135" spans="1:16" x14ac:dyDescent="0.2">
      <c r="A1135" t="s">
        <v>1738</v>
      </c>
    </row>
    <row r="1136" spans="1:16" x14ac:dyDescent="0.2">
      <c r="A1136">
        <v>2</v>
      </c>
      <c r="B1136" t="s">
        <v>1739</v>
      </c>
    </row>
    <row r="1137" spans="1:17" x14ac:dyDescent="0.2">
      <c r="A1137">
        <v>100</v>
      </c>
      <c r="B1137" t="s">
        <v>191</v>
      </c>
      <c r="C1137" t="s">
        <v>1740</v>
      </c>
    </row>
    <row r="1138" spans="1:17" x14ac:dyDescent="0.2">
      <c r="A1138">
        <v>2</v>
      </c>
      <c r="B1138" t="s">
        <v>734</v>
      </c>
      <c r="C1138" t="s">
        <v>235</v>
      </c>
      <c r="D1138" t="s">
        <v>736</v>
      </c>
    </row>
    <row r="1139" spans="1:17" x14ac:dyDescent="0.2">
      <c r="A1139">
        <v>150</v>
      </c>
      <c r="B1139" t="s">
        <v>191</v>
      </c>
      <c r="C1139" t="s">
        <v>1741</v>
      </c>
    </row>
    <row r="1140" spans="1:17" x14ac:dyDescent="0.2">
      <c r="A1140" t="s">
        <v>1742</v>
      </c>
    </row>
    <row r="1142" spans="1:17" x14ac:dyDescent="0.2">
      <c r="A1142" t="s">
        <v>403</v>
      </c>
    </row>
    <row r="1143" spans="1:17" x14ac:dyDescent="0.2">
      <c r="A1143" t="s">
        <v>1743</v>
      </c>
      <c r="B1143" t="s">
        <v>449</v>
      </c>
      <c r="C1143" t="s">
        <v>1744</v>
      </c>
      <c r="D1143" t="s">
        <v>1745</v>
      </c>
      <c r="E1143" t="s">
        <v>221</v>
      </c>
      <c r="F1143" t="s">
        <v>291</v>
      </c>
      <c r="G1143" t="s">
        <v>356</v>
      </c>
      <c r="H1143" t="s">
        <v>266</v>
      </c>
      <c r="I1143" t="s">
        <v>1746</v>
      </c>
    </row>
    <row r="1144" spans="1:17" x14ac:dyDescent="0.2">
      <c r="A1144" t="s">
        <v>1747</v>
      </c>
      <c r="B1144" t="s">
        <v>289</v>
      </c>
      <c r="C1144" t="s">
        <v>1748</v>
      </c>
      <c r="D1144" t="s">
        <v>1749</v>
      </c>
      <c r="E1144" t="s">
        <v>268</v>
      </c>
      <c r="F1144" t="s">
        <v>1101</v>
      </c>
      <c r="G1144" t="s">
        <v>266</v>
      </c>
      <c r="H1144" t="s">
        <v>1750</v>
      </c>
      <c r="I1144" t="s">
        <v>291</v>
      </c>
      <c r="J1144" t="s">
        <v>1751</v>
      </c>
      <c r="K1144" t="s">
        <v>449</v>
      </c>
      <c r="L1144" t="s">
        <v>734</v>
      </c>
      <c r="M1144" t="s">
        <v>235</v>
      </c>
      <c r="N1144" t="s">
        <v>1752</v>
      </c>
      <c r="O1144" t="s">
        <v>266</v>
      </c>
      <c r="P1144" t="s">
        <v>289</v>
      </c>
      <c r="Q1144" t="s">
        <v>1753</v>
      </c>
    </row>
    <row r="1145" spans="1:17" x14ac:dyDescent="0.2">
      <c r="A1145" t="s">
        <v>1754</v>
      </c>
      <c r="B1145" t="s">
        <v>266</v>
      </c>
      <c r="C1145" t="s">
        <v>1755</v>
      </c>
    </row>
    <row r="1146" spans="1:17" x14ac:dyDescent="0.2">
      <c r="A1146" t="s">
        <v>1756</v>
      </c>
      <c r="B1146" t="s">
        <v>1757</v>
      </c>
      <c r="C1146" t="s">
        <v>268</v>
      </c>
      <c r="D1146" t="s">
        <v>1758</v>
      </c>
      <c r="E1146" t="s">
        <v>235</v>
      </c>
      <c r="F1146" t="s">
        <v>1759</v>
      </c>
      <c r="G1146" t="s">
        <v>1760</v>
      </c>
      <c r="H1146" t="s">
        <v>426</v>
      </c>
      <c r="I1146" t="s">
        <v>1761</v>
      </c>
      <c r="J1146" t="s">
        <v>330</v>
      </c>
      <c r="K1146" t="s">
        <v>579</v>
      </c>
      <c r="L1146" t="s">
        <v>1762</v>
      </c>
    </row>
    <row r="1147" spans="1:17" x14ac:dyDescent="0.2">
      <c r="A1147" t="s">
        <v>1763</v>
      </c>
      <c r="B1147" t="s">
        <v>1764</v>
      </c>
    </row>
    <row r="1148" spans="1:17" x14ac:dyDescent="0.2">
      <c r="A1148">
        <v>4</v>
      </c>
      <c r="B1148" t="s">
        <v>1007</v>
      </c>
      <c r="C1148" t="s">
        <v>504</v>
      </c>
    </row>
    <row r="1149" spans="1:17" x14ac:dyDescent="0.2">
      <c r="A1149">
        <v>1</v>
      </c>
      <c r="B1149" t="s">
        <v>1007</v>
      </c>
      <c r="C1149" t="s">
        <v>1337</v>
      </c>
      <c r="D1149" t="s">
        <v>432</v>
      </c>
      <c r="E1149" t="s">
        <v>1338</v>
      </c>
    </row>
    <row r="1150" spans="1:17" x14ac:dyDescent="0.2">
      <c r="A1150" t="s">
        <v>1765</v>
      </c>
      <c r="B1150" t="s">
        <v>1766</v>
      </c>
      <c r="C1150" t="s">
        <v>552</v>
      </c>
      <c r="D1150" t="s">
        <v>235</v>
      </c>
      <c r="E1150" t="s">
        <v>1767</v>
      </c>
    </row>
    <row r="1151" spans="1:17" x14ac:dyDescent="0.2">
      <c r="A1151">
        <v>1</v>
      </c>
      <c r="B1151" t="s">
        <v>1007</v>
      </c>
      <c r="C1151" t="s">
        <v>1768</v>
      </c>
      <c r="D1151" t="s">
        <v>1769</v>
      </c>
    </row>
    <row r="1152" spans="1:17" x14ac:dyDescent="0.2">
      <c r="A1152">
        <v>1</v>
      </c>
      <c r="B1152" s="1">
        <v>44228</v>
      </c>
      <c r="C1152" t="s">
        <v>1007</v>
      </c>
      <c r="D1152" t="s">
        <v>1770</v>
      </c>
      <c r="E1152" t="s">
        <v>1771</v>
      </c>
      <c r="F1152" t="s">
        <v>200</v>
      </c>
    </row>
    <row r="1153" spans="1:6" x14ac:dyDescent="0.2">
      <c r="A1153" t="s">
        <v>1339</v>
      </c>
      <c r="B1153" t="s">
        <v>1071</v>
      </c>
    </row>
    <row r="1155" spans="1:6" x14ac:dyDescent="0.2">
      <c r="A1155" t="s">
        <v>1772</v>
      </c>
    </row>
    <row r="1156" spans="1:6" x14ac:dyDescent="0.2">
      <c r="A1156">
        <v>3</v>
      </c>
      <c r="B1156" t="s">
        <v>1007</v>
      </c>
      <c r="C1156" t="s">
        <v>504</v>
      </c>
    </row>
    <row r="1157" spans="1:6" x14ac:dyDescent="0.2">
      <c r="A1157">
        <v>2</v>
      </c>
      <c r="B1157" s="1">
        <v>44228</v>
      </c>
      <c r="C1157" t="s">
        <v>295</v>
      </c>
      <c r="D1157" t="s">
        <v>1337</v>
      </c>
      <c r="E1157" t="s">
        <v>432</v>
      </c>
      <c r="F1157" t="s">
        <v>1338</v>
      </c>
    </row>
    <row r="1158" spans="1:6" x14ac:dyDescent="0.2">
      <c r="A1158" t="s">
        <v>1773</v>
      </c>
      <c r="B1158" t="s">
        <v>1774</v>
      </c>
    </row>
    <row r="1159" spans="1:6" x14ac:dyDescent="0.2">
      <c r="A1159" t="s">
        <v>1775</v>
      </c>
      <c r="B1159" t="s">
        <v>235</v>
      </c>
      <c r="C1159" t="s">
        <v>1776</v>
      </c>
    </row>
    <row r="1160" spans="1:6" x14ac:dyDescent="0.2">
      <c r="A1160" s="1">
        <v>44228</v>
      </c>
      <c r="B1160" t="s">
        <v>36</v>
      </c>
      <c r="C1160" t="s">
        <v>216</v>
      </c>
    </row>
    <row r="1161" spans="1:6" x14ac:dyDescent="0.2">
      <c r="A1161">
        <v>1</v>
      </c>
      <c r="B1161" t="s">
        <v>1121</v>
      </c>
      <c r="C1161" t="s">
        <v>235</v>
      </c>
      <c r="D1161" t="s">
        <v>1777</v>
      </c>
    </row>
    <row r="1162" spans="1:6" x14ac:dyDescent="0.2">
      <c r="A1162" t="s">
        <v>353</v>
      </c>
      <c r="B1162" t="s">
        <v>1778</v>
      </c>
      <c r="C1162" t="s">
        <v>289</v>
      </c>
      <c r="D1162" t="s">
        <v>1779</v>
      </c>
      <c r="E1162" t="s">
        <v>266</v>
      </c>
      <c r="F1162" t="s">
        <v>433</v>
      </c>
    </row>
    <row r="1163" spans="1:6" x14ac:dyDescent="0.2">
      <c r="A1163" t="s">
        <v>1780</v>
      </c>
      <c r="B1163" t="s">
        <v>1781</v>
      </c>
    </row>
    <row r="1164" spans="1:6" x14ac:dyDescent="0.2">
      <c r="A1164" t="s">
        <v>933</v>
      </c>
      <c r="B1164" t="s">
        <v>1333</v>
      </c>
    </row>
    <row r="1165" spans="1:6" x14ac:dyDescent="0.2">
      <c r="A1165" t="s">
        <v>1782</v>
      </c>
      <c r="B1165">
        <v>2</v>
      </c>
      <c r="C1165" t="s">
        <v>1783</v>
      </c>
    </row>
    <row r="1166" spans="1:6" x14ac:dyDescent="0.2">
      <c r="A1166" t="s">
        <v>725</v>
      </c>
    </row>
    <row r="1167" spans="1:6" x14ac:dyDescent="0.2">
      <c r="A1167">
        <v>2</v>
      </c>
      <c r="B1167" t="s">
        <v>144</v>
      </c>
      <c r="C1167" t="s">
        <v>223</v>
      </c>
    </row>
    <row r="1168" spans="1:6" x14ac:dyDescent="0.2">
      <c r="A1168" s="1">
        <v>44228</v>
      </c>
      <c r="B1168" t="s">
        <v>248</v>
      </c>
      <c r="C1168" t="s">
        <v>235</v>
      </c>
      <c r="D1168" t="s">
        <v>226</v>
      </c>
    </row>
    <row r="1169" spans="1:8" x14ac:dyDescent="0.2">
      <c r="A1169" s="1">
        <v>44257</v>
      </c>
      <c r="B1169" t="s">
        <v>1784</v>
      </c>
      <c r="C1169" t="s">
        <v>1785</v>
      </c>
    </row>
    <row r="1170" spans="1:8" x14ac:dyDescent="0.2">
      <c r="A1170" s="1">
        <v>44352</v>
      </c>
      <c r="B1170" t="s">
        <v>199</v>
      </c>
      <c r="C1170" t="s">
        <v>504</v>
      </c>
      <c r="D1170" t="s">
        <v>1786</v>
      </c>
    </row>
    <row r="1171" spans="1:8" x14ac:dyDescent="0.2">
      <c r="A1171" t="s">
        <v>731</v>
      </c>
    </row>
    <row r="1172" spans="1:8" x14ac:dyDescent="0.2">
      <c r="A1172">
        <v>1</v>
      </c>
      <c r="B1172" t="s">
        <v>144</v>
      </c>
      <c r="C1172" t="s">
        <v>1302</v>
      </c>
      <c r="D1172" t="s">
        <v>1787</v>
      </c>
      <c r="E1172" t="s">
        <v>343</v>
      </c>
      <c r="F1172" t="s">
        <v>1788</v>
      </c>
      <c r="G1172" t="s">
        <v>1789</v>
      </c>
    </row>
    <row r="1173" spans="1:8" x14ac:dyDescent="0.2">
      <c r="A1173">
        <v>1</v>
      </c>
      <c r="B1173" t="s">
        <v>144</v>
      </c>
      <c r="C1173" t="s">
        <v>216</v>
      </c>
      <c r="D1173" t="s">
        <v>560</v>
      </c>
    </row>
    <row r="1174" spans="1:8" x14ac:dyDescent="0.2">
      <c r="A1174" s="1">
        <v>44256</v>
      </c>
      <c r="B1174" t="s">
        <v>144</v>
      </c>
      <c r="C1174" t="s">
        <v>200</v>
      </c>
      <c r="D1174" t="s">
        <v>1167</v>
      </c>
    </row>
    <row r="1175" spans="1:8" x14ac:dyDescent="0.2">
      <c r="A1175">
        <v>1</v>
      </c>
      <c r="B1175" t="s">
        <v>144</v>
      </c>
      <c r="C1175" t="s">
        <v>1790</v>
      </c>
      <c r="D1175" t="s">
        <v>235</v>
      </c>
      <c r="E1175" t="s">
        <v>565</v>
      </c>
      <c r="F1175" t="s">
        <v>1791</v>
      </c>
      <c r="G1175" t="s">
        <v>426</v>
      </c>
      <c r="H1175" t="s">
        <v>1792</v>
      </c>
    </row>
    <row r="1176" spans="1:8" x14ac:dyDescent="0.2">
      <c r="A1176">
        <v>3</v>
      </c>
      <c r="B1176" t="s">
        <v>1793</v>
      </c>
    </row>
    <row r="1177" spans="1:8" x14ac:dyDescent="0.2">
      <c r="A1177">
        <v>1</v>
      </c>
      <c r="B1177" t="s">
        <v>225</v>
      </c>
      <c r="C1177" t="s">
        <v>235</v>
      </c>
      <c r="D1177" t="s">
        <v>226</v>
      </c>
    </row>
    <row r="1178" spans="1:8" x14ac:dyDescent="0.2">
      <c r="A1178" t="s">
        <v>1794</v>
      </c>
      <c r="B1178" t="s">
        <v>860</v>
      </c>
      <c r="C1178" t="s">
        <v>1795</v>
      </c>
      <c r="D1178" t="s">
        <v>102</v>
      </c>
    </row>
    <row r="1179" spans="1:8" x14ac:dyDescent="0.2">
      <c r="A1179" t="s">
        <v>361</v>
      </c>
      <c r="B1179" t="s">
        <v>241</v>
      </c>
      <c r="C1179" t="s">
        <v>1796</v>
      </c>
      <c r="D1179" t="s">
        <v>1797</v>
      </c>
      <c r="E1179" t="s">
        <v>1798</v>
      </c>
    </row>
    <row r="1180" spans="1:8" x14ac:dyDescent="0.2">
      <c r="A1180" t="s">
        <v>1799</v>
      </c>
    </row>
    <row r="1181" spans="1:8" x14ac:dyDescent="0.2">
      <c r="A1181">
        <v>180</v>
      </c>
      <c r="B1181" t="s">
        <v>5</v>
      </c>
      <c r="C1181" t="s">
        <v>12</v>
      </c>
    </row>
    <row r="1182" spans="1:8" x14ac:dyDescent="0.2">
      <c r="A1182">
        <v>60</v>
      </c>
      <c r="B1182" t="s">
        <v>5</v>
      </c>
      <c r="C1182" t="s">
        <v>11</v>
      </c>
    </row>
    <row r="1183" spans="1:8" x14ac:dyDescent="0.2">
      <c r="A1183">
        <v>1</v>
      </c>
      <c r="B1183" t="s">
        <v>13</v>
      </c>
      <c r="C1183" t="s">
        <v>25</v>
      </c>
    </row>
    <row r="1184" spans="1:8" x14ac:dyDescent="0.2">
      <c r="A1184">
        <v>125</v>
      </c>
      <c r="B1184" t="s">
        <v>5</v>
      </c>
      <c r="C1184" t="s">
        <v>6</v>
      </c>
    </row>
    <row r="1185" spans="1:6" x14ac:dyDescent="0.2">
      <c r="A1185">
        <v>120</v>
      </c>
      <c r="B1185" t="s">
        <v>5</v>
      </c>
      <c r="C1185" t="s">
        <v>7</v>
      </c>
    </row>
    <row r="1186" spans="1:6" x14ac:dyDescent="0.2">
      <c r="A1186">
        <v>3</v>
      </c>
      <c r="B1186" t="s">
        <v>70</v>
      </c>
    </row>
    <row r="1187" spans="1:6" x14ac:dyDescent="0.2">
      <c r="A1187" t="s">
        <v>955</v>
      </c>
      <c r="B1187" t="s">
        <v>165</v>
      </c>
    </row>
    <row r="1188" spans="1:6" x14ac:dyDescent="0.2">
      <c r="A1188" t="s">
        <v>185</v>
      </c>
    </row>
    <row r="1189" spans="1:6" x14ac:dyDescent="0.2">
      <c r="A1189" t="s">
        <v>29</v>
      </c>
    </row>
    <row r="1190" spans="1:6" x14ac:dyDescent="0.2">
      <c r="A1190" t="s">
        <v>1213</v>
      </c>
    </row>
    <row r="1191" spans="1:6" x14ac:dyDescent="0.2">
      <c r="A1191">
        <v>500</v>
      </c>
      <c r="B1191" t="s">
        <v>5</v>
      </c>
      <c r="C1191" t="s">
        <v>12</v>
      </c>
    </row>
    <row r="1192" spans="1:6" x14ac:dyDescent="0.2">
      <c r="A1192">
        <v>35</v>
      </c>
      <c r="B1192" t="s">
        <v>1800</v>
      </c>
      <c r="C1192" t="s">
        <v>378</v>
      </c>
    </row>
    <row r="1193" spans="1:6" x14ac:dyDescent="0.2">
      <c r="A1193">
        <v>40</v>
      </c>
      <c r="B1193" t="s">
        <v>5</v>
      </c>
      <c r="C1193" t="s">
        <v>6</v>
      </c>
    </row>
    <row r="1194" spans="1:6" x14ac:dyDescent="0.2">
      <c r="A1194">
        <v>50</v>
      </c>
      <c r="B1194" t="s">
        <v>5</v>
      </c>
      <c r="C1194" t="s">
        <v>7</v>
      </c>
    </row>
    <row r="1195" spans="1:6" x14ac:dyDescent="0.2">
      <c r="A1195">
        <v>1</v>
      </c>
      <c r="B1195" t="s">
        <v>70</v>
      </c>
    </row>
    <row r="1196" spans="1:6" x14ac:dyDescent="0.2">
      <c r="A1196">
        <v>1</v>
      </c>
      <c r="B1196" t="s">
        <v>9</v>
      </c>
    </row>
    <row r="1197" spans="1:6" x14ac:dyDescent="0.2">
      <c r="A1197" t="s">
        <v>18</v>
      </c>
    </row>
    <row r="1198" spans="1:6" x14ac:dyDescent="0.2">
      <c r="A1198" t="s">
        <v>10</v>
      </c>
    </row>
    <row r="1199" spans="1:6" x14ac:dyDescent="0.2">
      <c r="A1199" s="1">
        <v>44287</v>
      </c>
      <c r="B1199" t="s">
        <v>19</v>
      </c>
      <c r="C1199" t="s">
        <v>988</v>
      </c>
      <c r="D1199">
        <v>3</v>
      </c>
      <c r="E1199" t="s">
        <v>17</v>
      </c>
      <c r="F1199" t="s">
        <v>20</v>
      </c>
    </row>
    <row r="1201" spans="1:10" x14ac:dyDescent="0.2">
      <c r="A1201" t="s">
        <v>1801</v>
      </c>
    </row>
    <row r="1202" spans="1:10" x14ac:dyDescent="0.2">
      <c r="A1202" t="s">
        <v>862</v>
      </c>
    </row>
    <row r="1203" spans="1:10" x14ac:dyDescent="0.2">
      <c r="A1203">
        <v>2</v>
      </c>
      <c r="B1203" t="s">
        <v>1802</v>
      </c>
      <c r="C1203" t="s">
        <v>56</v>
      </c>
      <c r="D1203" t="s">
        <v>12</v>
      </c>
    </row>
    <row r="1204" spans="1:10" x14ac:dyDescent="0.2">
      <c r="A1204">
        <v>1</v>
      </c>
      <c r="B1204" t="s">
        <v>56</v>
      </c>
      <c r="C1204" t="s">
        <v>182</v>
      </c>
    </row>
    <row r="1205" spans="1:10" x14ac:dyDescent="0.2">
      <c r="A1205">
        <v>1</v>
      </c>
      <c r="B1205" t="s">
        <v>56</v>
      </c>
      <c r="C1205" t="s">
        <v>7</v>
      </c>
    </row>
    <row r="1206" spans="1:10" x14ac:dyDescent="0.2">
      <c r="A1206" s="1">
        <v>44228</v>
      </c>
      <c r="B1206" t="s">
        <v>56</v>
      </c>
      <c r="C1206" t="s">
        <v>6</v>
      </c>
    </row>
    <row r="1207" spans="1:10" x14ac:dyDescent="0.2">
      <c r="A1207">
        <v>3</v>
      </c>
      <c r="B1207" t="s">
        <v>34</v>
      </c>
    </row>
    <row r="1208" spans="1:10" x14ac:dyDescent="0.2">
      <c r="A1208">
        <v>1</v>
      </c>
      <c r="B1208" t="s">
        <v>1803</v>
      </c>
    </row>
    <row r="1209" spans="1:10" x14ac:dyDescent="0.2">
      <c r="A1209">
        <v>1</v>
      </c>
      <c r="B1209" t="s">
        <v>13</v>
      </c>
      <c r="C1209" t="s">
        <v>1804</v>
      </c>
      <c r="D1209" t="s">
        <v>1805</v>
      </c>
    </row>
    <row r="1210" spans="1:10" x14ac:dyDescent="0.2">
      <c r="A1210">
        <v>4</v>
      </c>
      <c r="B1210" t="s">
        <v>13</v>
      </c>
      <c r="C1210" t="s">
        <v>618</v>
      </c>
      <c r="D1210" t="s">
        <v>1805</v>
      </c>
    </row>
    <row r="1211" spans="1:10" x14ac:dyDescent="0.2">
      <c r="A1211">
        <v>1</v>
      </c>
      <c r="B1211" t="s">
        <v>13</v>
      </c>
      <c r="C1211" t="s">
        <v>1806</v>
      </c>
      <c r="D1211" t="s">
        <v>1807</v>
      </c>
      <c r="E1211" t="s">
        <v>235</v>
      </c>
      <c r="F1211" t="s">
        <v>1808</v>
      </c>
    </row>
    <row r="1212" spans="1:10" x14ac:dyDescent="0.2">
      <c r="A1212" t="s">
        <v>1380</v>
      </c>
      <c r="B1212" t="s">
        <v>1388</v>
      </c>
      <c r="C1212" t="s">
        <v>1809</v>
      </c>
      <c r="D1212" t="s">
        <v>1810</v>
      </c>
      <c r="E1212" t="s">
        <v>110</v>
      </c>
      <c r="F1212" t="s">
        <v>1811</v>
      </c>
    </row>
    <row r="1213" spans="1:10" x14ac:dyDescent="0.2">
      <c r="A1213">
        <v>1</v>
      </c>
      <c r="B1213" t="s">
        <v>17</v>
      </c>
      <c r="C1213" t="s">
        <v>1275</v>
      </c>
    </row>
    <row r="1214" spans="1:10" x14ac:dyDescent="0.2">
      <c r="A1214">
        <v>1</v>
      </c>
      <c r="B1214" t="s">
        <v>13</v>
      </c>
      <c r="C1214" t="s">
        <v>1655</v>
      </c>
    </row>
    <row r="1215" spans="1:10" x14ac:dyDescent="0.2">
      <c r="A1215">
        <v>1</v>
      </c>
      <c r="B1215" t="s">
        <v>10</v>
      </c>
    </row>
    <row r="1216" spans="1:10" x14ac:dyDescent="0.2">
      <c r="A1216">
        <v>2</v>
      </c>
      <c r="B1216" t="s">
        <v>1812</v>
      </c>
      <c r="C1216" t="s">
        <v>13</v>
      </c>
      <c r="D1216" t="s">
        <v>21</v>
      </c>
      <c r="E1216" t="s">
        <v>1813</v>
      </c>
      <c r="F1216" t="s">
        <v>1814</v>
      </c>
      <c r="G1216" t="s">
        <v>1815</v>
      </c>
      <c r="H1216" t="s">
        <v>210</v>
      </c>
      <c r="I1216" t="s">
        <v>362</v>
      </c>
      <c r="J1216" t="s">
        <v>1816</v>
      </c>
    </row>
    <row r="1217" spans="1:17" x14ac:dyDescent="0.2">
      <c r="A1217">
        <v>2</v>
      </c>
      <c r="B1217" t="s">
        <v>13</v>
      </c>
      <c r="C1217" t="s">
        <v>373</v>
      </c>
      <c r="D1217" t="s">
        <v>1817</v>
      </c>
      <c r="E1217" t="s">
        <v>1818</v>
      </c>
      <c r="F1217" t="s">
        <v>1815</v>
      </c>
      <c r="G1217" t="s">
        <v>210</v>
      </c>
      <c r="H1217" t="s">
        <v>268</v>
      </c>
      <c r="I1217" t="s">
        <v>759</v>
      </c>
      <c r="J1217" t="s">
        <v>504</v>
      </c>
      <c r="K1217" t="s">
        <v>1819</v>
      </c>
    </row>
    <row r="1218" spans="1:17" x14ac:dyDescent="0.2">
      <c r="A1218" t="s">
        <v>1820</v>
      </c>
    </row>
    <row r="1219" spans="1:17" x14ac:dyDescent="0.2">
      <c r="A1219" t="s">
        <v>1821</v>
      </c>
    </row>
    <row r="1220" spans="1:17" x14ac:dyDescent="0.2">
      <c r="A1220" t="s">
        <v>1822</v>
      </c>
      <c r="B1220" t="s">
        <v>36</v>
      </c>
      <c r="C1220" t="s">
        <v>12</v>
      </c>
    </row>
    <row r="1221" spans="1:17" x14ac:dyDescent="0.2">
      <c r="A1221">
        <v>625</v>
      </c>
      <c r="B1221" t="s">
        <v>71</v>
      </c>
      <c r="C1221" t="s">
        <v>182</v>
      </c>
    </row>
    <row r="1222" spans="1:17" x14ac:dyDescent="0.2">
      <c r="A1222" s="1">
        <v>44228</v>
      </c>
      <c r="B1222" t="s">
        <v>36</v>
      </c>
      <c r="C1222" t="s">
        <v>7</v>
      </c>
    </row>
    <row r="1223" spans="1:17" x14ac:dyDescent="0.2">
      <c r="A1223">
        <v>3</v>
      </c>
      <c r="B1223" t="s">
        <v>34</v>
      </c>
    </row>
    <row r="1224" spans="1:17" x14ac:dyDescent="0.2">
      <c r="A1224">
        <v>125</v>
      </c>
      <c r="B1224" t="s">
        <v>191</v>
      </c>
      <c r="C1224" t="s">
        <v>6</v>
      </c>
    </row>
    <row r="1225" spans="1:17" x14ac:dyDescent="0.2">
      <c r="A1225">
        <v>15</v>
      </c>
      <c r="B1225" t="s">
        <v>191</v>
      </c>
      <c r="C1225" t="s">
        <v>21</v>
      </c>
      <c r="D1225" t="s">
        <v>1813</v>
      </c>
      <c r="E1225" t="s">
        <v>1814</v>
      </c>
    </row>
    <row r="1226" spans="1:17" x14ac:dyDescent="0.2">
      <c r="A1226" s="1">
        <v>44352</v>
      </c>
      <c r="B1226" t="s">
        <v>192</v>
      </c>
      <c r="C1226" t="s">
        <v>618</v>
      </c>
    </row>
    <row r="1227" spans="1:17" x14ac:dyDescent="0.2">
      <c r="A1227">
        <v>2</v>
      </c>
      <c r="B1227" t="s">
        <v>192</v>
      </c>
      <c r="C1227" t="s">
        <v>1635</v>
      </c>
      <c r="D1227" t="s">
        <v>1804</v>
      </c>
    </row>
    <row r="1228" spans="1:17" x14ac:dyDescent="0.2">
      <c r="A1228" t="s">
        <v>1380</v>
      </c>
      <c r="B1228" t="s">
        <v>1388</v>
      </c>
      <c r="C1228" t="s">
        <v>1823</v>
      </c>
      <c r="D1228" t="s">
        <v>1824</v>
      </c>
      <c r="E1228" t="s">
        <v>1825</v>
      </c>
    </row>
    <row r="1229" spans="1:17" x14ac:dyDescent="0.2">
      <c r="A1229" t="s">
        <v>1826</v>
      </c>
      <c r="B1229" t="s">
        <v>1827</v>
      </c>
      <c r="C1229" t="s">
        <v>90</v>
      </c>
      <c r="D1229" t="s">
        <v>1828</v>
      </c>
    </row>
    <row r="1231" spans="1:17" x14ac:dyDescent="0.2">
      <c r="A1231" t="s">
        <v>182</v>
      </c>
      <c r="B1231" t="s">
        <v>1829</v>
      </c>
      <c r="C1231" t="s">
        <v>45</v>
      </c>
      <c r="D1231" t="s">
        <v>110</v>
      </c>
      <c r="E1231" t="s">
        <v>7</v>
      </c>
      <c r="F1231" t="s">
        <v>1830</v>
      </c>
      <c r="G1231" t="s">
        <v>1299</v>
      </c>
      <c r="H1231" t="s">
        <v>881</v>
      </c>
      <c r="I1231" t="s">
        <v>1831</v>
      </c>
      <c r="J1231" t="s">
        <v>1832</v>
      </c>
      <c r="K1231" t="s">
        <v>1833</v>
      </c>
      <c r="L1231" t="s">
        <v>1834</v>
      </c>
      <c r="M1231" t="s">
        <v>86</v>
      </c>
      <c r="N1231" t="s">
        <v>7</v>
      </c>
      <c r="O1231" t="s">
        <v>1835</v>
      </c>
      <c r="P1231" t="s">
        <v>62</v>
      </c>
      <c r="Q1231" t="s">
        <v>1836</v>
      </c>
    </row>
    <row r="1232" spans="1:17" x14ac:dyDescent="0.2">
      <c r="A1232" t="s">
        <v>1837</v>
      </c>
      <c r="B1232" t="s">
        <v>1192</v>
      </c>
    </row>
    <row r="1233" spans="1:26" x14ac:dyDescent="0.2">
      <c r="A1233" t="s">
        <v>12</v>
      </c>
      <c r="B1233" t="s">
        <v>45</v>
      </c>
      <c r="C1233" t="s">
        <v>176</v>
      </c>
      <c r="D1233" t="s">
        <v>1838</v>
      </c>
      <c r="E1233" t="s">
        <v>1839</v>
      </c>
      <c r="F1233" t="s">
        <v>6</v>
      </c>
      <c r="G1233" t="s">
        <v>40</v>
      </c>
      <c r="H1233" t="s">
        <v>1611</v>
      </c>
      <c r="I1233" t="s">
        <v>1840</v>
      </c>
      <c r="J1233" t="s">
        <v>21</v>
      </c>
      <c r="K1233" t="s">
        <v>40</v>
      </c>
      <c r="L1233" t="s">
        <v>176</v>
      </c>
      <c r="M1233" t="s">
        <v>1841</v>
      </c>
      <c r="N1233" t="s">
        <v>1842</v>
      </c>
    </row>
    <row r="1234" spans="1:26" x14ac:dyDescent="0.2">
      <c r="A1234" t="s">
        <v>1843</v>
      </c>
      <c r="B1234" t="s">
        <v>149</v>
      </c>
      <c r="C1234" t="s">
        <v>1844</v>
      </c>
      <c r="D1234" t="s">
        <v>1845</v>
      </c>
      <c r="E1234" t="s">
        <v>1248</v>
      </c>
      <c r="F1234" t="s">
        <v>166</v>
      </c>
      <c r="G1234" t="s">
        <v>1835</v>
      </c>
      <c r="H1234" t="s">
        <v>1846</v>
      </c>
      <c r="I1234" t="s">
        <v>1847</v>
      </c>
    </row>
    <row r="1235" spans="1:26" x14ac:dyDescent="0.2">
      <c r="A1235" t="s">
        <v>1848</v>
      </c>
      <c r="B1235" t="s">
        <v>117</v>
      </c>
      <c r="C1235" t="s">
        <v>65</v>
      </c>
      <c r="D1235" t="s">
        <v>12</v>
      </c>
      <c r="E1235" t="s">
        <v>1849</v>
      </c>
      <c r="F1235" t="s">
        <v>1850</v>
      </c>
      <c r="G1235" t="s">
        <v>34</v>
      </c>
      <c r="H1235" t="s">
        <v>1851</v>
      </c>
      <c r="I1235" t="s">
        <v>1223</v>
      </c>
      <c r="J1235" t="s">
        <v>1550</v>
      </c>
      <c r="K1235" t="s">
        <v>1251</v>
      </c>
      <c r="L1235" t="s">
        <v>79</v>
      </c>
      <c r="M1235" t="s">
        <v>991</v>
      </c>
      <c r="N1235" t="s">
        <v>1852</v>
      </c>
      <c r="O1235" t="s">
        <v>993</v>
      </c>
      <c r="P1235" t="s">
        <v>83</v>
      </c>
      <c r="Q1235" t="s">
        <v>156</v>
      </c>
      <c r="R1235" t="s">
        <v>1853</v>
      </c>
      <c r="S1235" t="s">
        <v>32</v>
      </c>
      <c r="T1235" t="s">
        <v>1854</v>
      </c>
      <c r="U1235" t="s">
        <v>166</v>
      </c>
      <c r="V1235" t="s">
        <v>1550</v>
      </c>
      <c r="W1235" t="s">
        <v>1855</v>
      </c>
      <c r="X1235" t="s">
        <v>1856</v>
      </c>
      <c r="Y1235" t="s">
        <v>1845</v>
      </c>
      <c r="Z1235" t="s">
        <v>1192</v>
      </c>
    </row>
    <row r="1237" spans="1:26" x14ac:dyDescent="0.2">
      <c r="A1237" t="s">
        <v>1857</v>
      </c>
    </row>
    <row r="1238" spans="1:26" x14ac:dyDescent="0.2">
      <c r="A1238" t="s">
        <v>73</v>
      </c>
      <c r="B1238" t="s">
        <v>229</v>
      </c>
      <c r="C1238" t="s">
        <v>242</v>
      </c>
    </row>
    <row r="1239" spans="1:26" x14ac:dyDescent="0.2">
      <c r="A1239" t="s">
        <v>73</v>
      </c>
      <c r="B1239" t="s">
        <v>229</v>
      </c>
      <c r="C1239" t="s">
        <v>244</v>
      </c>
    </row>
    <row r="1240" spans="1:26" x14ac:dyDescent="0.2">
      <c r="A1240">
        <v>1</v>
      </c>
      <c r="B1240" t="s">
        <v>229</v>
      </c>
      <c r="C1240" t="s">
        <v>1858</v>
      </c>
    </row>
    <row r="1241" spans="1:26" x14ac:dyDescent="0.2">
      <c r="A1241" t="s">
        <v>1859</v>
      </c>
    </row>
    <row r="1242" spans="1:26" x14ac:dyDescent="0.2">
      <c r="A1242">
        <v>1</v>
      </c>
      <c r="B1242" t="s">
        <v>144</v>
      </c>
      <c r="C1242" t="s">
        <v>1860</v>
      </c>
      <c r="D1242" t="s">
        <v>57</v>
      </c>
    </row>
    <row r="1243" spans="1:26" x14ac:dyDescent="0.2">
      <c r="A1243">
        <v>1</v>
      </c>
      <c r="B1243" t="s">
        <v>17</v>
      </c>
      <c r="C1243" t="s">
        <v>1861</v>
      </c>
      <c r="D1243" t="s">
        <v>378</v>
      </c>
    </row>
    <row r="1244" spans="1:26" x14ac:dyDescent="0.2">
      <c r="A1244" s="1">
        <v>44287</v>
      </c>
      <c r="B1244" t="s">
        <v>144</v>
      </c>
      <c r="C1244" t="s">
        <v>75</v>
      </c>
    </row>
    <row r="1245" spans="1:26" x14ac:dyDescent="0.2">
      <c r="A1245">
        <v>2</v>
      </c>
      <c r="B1245" t="s">
        <v>144</v>
      </c>
      <c r="C1245" t="s">
        <v>1862</v>
      </c>
      <c r="D1245">
        <v>250</v>
      </c>
      <c r="E1245" t="s">
        <v>5</v>
      </c>
    </row>
    <row r="1246" spans="1:26" x14ac:dyDescent="0.2">
      <c r="A1246">
        <v>1</v>
      </c>
      <c r="B1246" t="s">
        <v>13</v>
      </c>
      <c r="C1246" t="s">
        <v>18</v>
      </c>
    </row>
    <row r="1247" spans="1:26" x14ac:dyDescent="0.2">
      <c r="A1247" t="s">
        <v>1603</v>
      </c>
      <c r="B1247" t="s">
        <v>300</v>
      </c>
      <c r="C1247" t="s">
        <v>82</v>
      </c>
      <c r="D1247" t="s">
        <v>83</v>
      </c>
      <c r="E1247" t="s">
        <v>1541</v>
      </c>
      <c r="F1247" t="s">
        <v>1191</v>
      </c>
      <c r="G1247" t="s">
        <v>1831</v>
      </c>
      <c r="H1247" t="s">
        <v>45</v>
      </c>
      <c r="I1247" t="s">
        <v>1863</v>
      </c>
      <c r="J1247" t="s">
        <v>1864</v>
      </c>
    </row>
    <row r="1248" spans="1:26" x14ac:dyDescent="0.2">
      <c r="A1248">
        <v>200</v>
      </c>
      <c r="B1248" t="s">
        <v>1865</v>
      </c>
      <c r="C1248">
        <v>20</v>
      </c>
      <c r="D1248" t="s">
        <v>303</v>
      </c>
    </row>
    <row r="1249" spans="1:11" x14ac:dyDescent="0.2">
      <c r="A1249" t="s">
        <v>1866</v>
      </c>
      <c r="B1249" t="s">
        <v>1867</v>
      </c>
      <c r="C1249" t="s">
        <v>973</v>
      </c>
      <c r="D1249" t="s">
        <v>1868</v>
      </c>
      <c r="E1249" t="s">
        <v>1869</v>
      </c>
    </row>
    <row r="1251" spans="1:11" x14ac:dyDescent="0.2">
      <c r="A1251" t="s">
        <v>1870</v>
      </c>
    </row>
    <row r="1252" spans="1:11" x14ac:dyDescent="0.2">
      <c r="A1252" s="1">
        <v>44228</v>
      </c>
      <c r="B1252" t="s">
        <v>144</v>
      </c>
      <c r="C1252" t="s">
        <v>12</v>
      </c>
    </row>
    <row r="1253" spans="1:11" x14ac:dyDescent="0.2">
      <c r="A1253">
        <v>1</v>
      </c>
      <c r="B1253" t="s">
        <v>144</v>
      </c>
      <c r="C1253" t="s">
        <v>7</v>
      </c>
    </row>
    <row r="1254" spans="1:11" x14ac:dyDescent="0.2">
      <c r="A1254">
        <v>2</v>
      </c>
      <c r="B1254" t="s">
        <v>144</v>
      </c>
      <c r="C1254" t="s">
        <v>20</v>
      </c>
    </row>
    <row r="1255" spans="1:11" x14ac:dyDescent="0.2">
      <c r="A1255" t="s">
        <v>1871</v>
      </c>
      <c r="B1255" t="s">
        <v>1872</v>
      </c>
      <c r="C1255" t="s">
        <v>98</v>
      </c>
      <c r="D1255" t="s">
        <v>166</v>
      </c>
      <c r="E1255" t="s">
        <v>692</v>
      </c>
      <c r="F1255" t="s">
        <v>1873</v>
      </c>
      <c r="G1255" t="s">
        <v>1837</v>
      </c>
      <c r="H1255" t="s">
        <v>1192</v>
      </c>
      <c r="I1255" t="s">
        <v>1874</v>
      </c>
      <c r="J1255" t="s">
        <v>1875</v>
      </c>
      <c r="K1255" t="s">
        <v>1876</v>
      </c>
    </row>
    <row r="1256" spans="1:11" x14ac:dyDescent="0.2">
      <c r="A1256">
        <v>5</v>
      </c>
      <c r="B1256" t="s">
        <v>70</v>
      </c>
      <c r="C1256" t="s">
        <v>689</v>
      </c>
    </row>
    <row r="1257" spans="1:11" x14ac:dyDescent="0.2">
      <c r="A1257">
        <v>5</v>
      </c>
      <c r="B1257" t="s">
        <v>1877</v>
      </c>
      <c r="C1257" t="s">
        <v>99</v>
      </c>
    </row>
    <row r="1258" spans="1:11" x14ac:dyDescent="0.2">
      <c r="A1258" t="s">
        <v>1572</v>
      </c>
      <c r="B1258" t="s">
        <v>1878</v>
      </c>
      <c r="C1258" t="s">
        <v>1618</v>
      </c>
      <c r="D1258" t="s">
        <v>1879</v>
      </c>
      <c r="E1258" t="s">
        <v>110</v>
      </c>
      <c r="F1258" t="s">
        <v>1880</v>
      </c>
    </row>
    <row r="1259" spans="1:11" x14ac:dyDescent="0.2">
      <c r="A1259" t="s">
        <v>1881</v>
      </c>
      <c r="B1259" t="s">
        <v>1882</v>
      </c>
      <c r="C1259" t="s">
        <v>142</v>
      </c>
      <c r="D1259">
        <v>55</v>
      </c>
      <c r="E1259" t="s">
        <v>1883</v>
      </c>
      <c r="F1259">
        <v>350</v>
      </c>
      <c r="G1259" t="s">
        <v>301</v>
      </c>
    </row>
    <row r="1260" spans="1:11" x14ac:dyDescent="0.2">
      <c r="A1260" t="s">
        <v>1884</v>
      </c>
      <c r="B1260" t="s">
        <v>1885</v>
      </c>
      <c r="C1260" t="s">
        <v>1555</v>
      </c>
      <c r="D1260" t="s">
        <v>110</v>
      </c>
      <c r="E1260" t="s">
        <v>1206</v>
      </c>
      <c r="F1260" t="s">
        <v>40</v>
      </c>
      <c r="G1260" t="s">
        <v>86</v>
      </c>
      <c r="H1260" t="s">
        <v>1886</v>
      </c>
      <c r="I1260" t="s">
        <v>1887</v>
      </c>
    </row>
    <row r="1261" spans="1:11" x14ac:dyDescent="0.2">
      <c r="A1261" t="s">
        <v>1888</v>
      </c>
    </row>
    <row r="1262" spans="1:11" x14ac:dyDescent="0.2">
      <c r="A1262" t="s">
        <v>1889</v>
      </c>
    </row>
    <row r="1263" spans="1:11" x14ac:dyDescent="0.2">
      <c r="A1263">
        <v>2</v>
      </c>
      <c r="B1263" t="s">
        <v>703</v>
      </c>
    </row>
    <row r="1264" spans="1:11" x14ac:dyDescent="0.2">
      <c r="A1264">
        <v>2</v>
      </c>
      <c r="B1264" t="s">
        <v>1890</v>
      </c>
      <c r="C1264" t="s">
        <v>1891</v>
      </c>
      <c r="D1264" t="s">
        <v>57</v>
      </c>
    </row>
    <row r="1265" spans="1:17" x14ac:dyDescent="0.2">
      <c r="A1265" t="s">
        <v>1892</v>
      </c>
      <c r="B1265" t="s">
        <v>98</v>
      </c>
    </row>
    <row r="1266" spans="1:17" x14ac:dyDescent="0.2">
      <c r="A1266">
        <v>100</v>
      </c>
      <c r="B1266" t="s">
        <v>191</v>
      </c>
      <c r="C1266" t="s">
        <v>7</v>
      </c>
    </row>
    <row r="1267" spans="1:17" x14ac:dyDescent="0.2">
      <c r="A1267" t="s">
        <v>1893</v>
      </c>
      <c r="B1267" t="s">
        <v>975</v>
      </c>
    </row>
    <row r="1268" spans="1:17" x14ac:dyDescent="0.2">
      <c r="A1268">
        <v>2</v>
      </c>
      <c r="B1268" t="s">
        <v>70</v>
      </c>
    </row>
    <row r="1269" spans="1:17" x14ac:dyDescent="0.2">
      <c r="A1269" t="s">
        <v>1894</v>
      </c>
    </row>
    <row r="1270" spans="1:17" x14ac:dyDescent="0.2">
      <c r="A1270">
        <v>40</v>
      </c>
      <c r="B1270" t="s">
        <v>191</v>
      </c>
      <c r="C1270" t="s">
        <v>1895</v>
      </c>
    </row>
    <row r="1271" spans="1:17" x14ac:dyDescent="0.2">
      <c r="A1271">
        <v>40</v>
      </c>
      <c r="B1271" t="s">
        <v>191</v>
      </c>
      <c r="C1271" t="s">
        <v>12</v>
      </c>
    </row>
    <row r="1272" spans="1:17" x14ac:dyDescent="0.2">
      <c r="A1272" t="s">
        <v>1896</v>
      </c>
      <c r="B1272">
        <v>2</v>
      </c>
      <c r="C1272" t="s">
        <v>1897</v>
      </c>
      <c r="D1272" t="s">
        <v>1898</v>
      </c>
      <c r="E1272" t="s">
        <v>90</v>
      </c>
      <c r="F1272" t="s">
        <v>160</v>
      </c>
      <c r="G1272" t="s">
        <v>79</v>
      </c>
      <c r="H1272" t="s">
        <v>93</v>
      </c>
      <c r="I1272" t="s">
        <v>1396</v>
      </c>
    </row>
    <row r="1273" spans="1:17" x14ac:dyDescent="0.2">
      <c r="A1273" t="s">
        <v>1583</v>
      </c>
      <c r="B1273" t="s">
        <v>32</v>
      </c>
      <c r="C1273" t="s">
        <v>40</v>
      </c>
      <c r="D1273" t="s">
        <v>1899</v>
      </c>
      <c r="E1273" t="s">
        <v>163</v>
      </c>
      <c r="F1273" t="s">
        <v>1900</v>
      </c>
      <c r="G1273" t="s">
        <v>1901</v>
      </c>
      <c r="H1273" t="s">
        <v>1364</v>
      </c>
      <c r="I1273" t="s">
        <v>1572</v>
      </c>
      <c r="J1273" t="s">
        <v>179</v>
      </c>
      <c r="K1273" t="s">
        <v>1641</v>
      </c>
      <c r="L1273" t="s">
        <v>1282</v>
      </c>
      <c r="M1273" t="s">
        <v>1902</v>
      </c>
      <c r="N1273" t="s">
        <v>1903</v>
      </c>
      <c r="O1273">
        <v>20</v>
      </c>
      <c r="P1273" t="s">
        <v>102</v>
      </c>
      <c r="Q1273" t="s">
        <v>142</v>
      </c>
    </row>
    <row r="1275" spans="1:17" x14ac:dyDescent="0.2">
      <c r="A1275" t="s">
        <v>865</v>
      </c>
    </row>
    <row r="1276" spans="1:17" x14ac:dyDescent="0.2">
      <c r="A1276">
        <v>1</v>
      </c>
    </row>
    <row r="1277" spans="1:17" x14ac:dyDescent="0.2">
      <c r="A1277">
        <v>500</v>
      </c>
      <c r="B1277" t="s">
        <v>5</v>
      </c>
      <c r="C1277" t="s">
        <v>1327</v>
      </c>
      <c r="D1277" t="s">
        <v>1904</v>
      </c>
      <c r="E1277" t="s">
        <v>1905</v>
      </c>
    </row>
    <row r="1278" spans="1:17" x14ac:dyDescent="0.2">
      <c r="A1278">
        <v>200</v>
      </c>
      <c r="B1278" t="s">
        <v>5</v>
      </c>
      <c r="C1278" t="s">
        <v>7</v>
      </c>
    </row>
    <row r="1279" spans="1:17" x14ac:dyDescent="0.2">
      <c r="A1279" t="s">
        <v>76</v>
      </c>
      <c r="B1279">
        <v>1</v>
      </c>
      <c r="C1279" t="s">
        <v>49</v>
      </c>
      <c r="D1279" t="s">
        <v>79</v>
      </c>
      <c r="E1279" t="s">
        <v>81</v>
      </c>
      <c r="F1279" t="s">
        <v>1906</v>
      </c>
    </row>
    <row r="1280" spans="1:17" x14ac:dyDescent="0.2">
      <c r="A1280">
        <v>3</v>
      </c>
      <c r="B1280" t="s">
        <v>17</v>
      </c>
      <c r="C1280" t="s">
        <v>843</v>
      </c>
    </row>
    <row r="1281" spans="1:25" x14ac:dyDescent="0.2">
      <c r="A1281" t="s">
        <v>993</v>
      </c>
      <c r="B1281" t="s">
        <v>62</v>
      </c>
      <c r="C1281" t="s">
        <v>1907</v>
      </c>
    </row>
    <row r="1282" spans="1:25" x14ac:dyDescent="0.2">
      <c r="A1282" t="s">
        <v>1518</v>
      </c>
    </row>
    <row r="1283" spans="1:25" x14ac:dyDescent="0.2">
      <c r="A1283">
        <v>2</v>
      </c>
      <c r="B1283" t="s">
        <v>1908</v>
      </c>
      <c r="C1283" t="s">
        <v>1909</v>
      </c>
      <c r="D1283" t="s">
        <v>1910</v>
      </c>
      <c r="E1283" t="s">
        <v>432</v>
      </c>
      <c r="F1283" t="s">
        <v>1338</v>
      </c>
      <c r="G1283" t="s">
        <v>1911</v>
      </c>
      <c r="H1283">
        <v>3</v>
      </c>
      <c r="I1283" t="s">
        <v>1912</v>
      </c>
    </row>
    <row r="1284" spans="1:25" x14ac:dyDescent="0.2">
      <c r="A1284" t="s">
        <v>155</v>
      </c>
      <c r="B1284" t="s">
        <v>1023</v>
      </c>
      <c r="C1284" t="s">
        <v>1913</v>
      </c>
      <c r="D1284" t="s">
        <v>57</v>
      </c>
      <c r="E1284" t="s">
        <v>1914</v>
      </c>
      <c r="F1284" t="s">
        <v>90</v>
      </c>
      <c r="G1284" t="s">
        <v>674</v>
      </c>
      <c r="H1284" t="s">
        <v>1915</v>
      </c>
      <c r="I1284" t="s">
        <v>1656</v>
      </c>
      <c r="J1284" t="s">
        <v>1916</v>
      </c>
      <c r="K1284" t="s">
        <v>1917</v>
      </c>
    </row>
    <row r="1285" spans="1:25" x14ac:dyDescent="0.2">
      <c r="A1285">
        <v>3</v>
      </c>
      <c r="B1285" t="s">
        <v>153</v>
      </c>
      <c r="C1285" t="s">
        <v>1918</v>
      </c>
      <c r="D1285" t="s">
        <v>1909</v>
      </c>
      <c r="E1285" t="s">
        <v>40</v>
      </c>
      <c r="F1285" t="s">
        <v>79</v>
      </c>
      <c r="G1285" t="s">
        <v>1919</v>
      </c>
      <c r="H1285" t="s">
        <v>1599</v>
      </c>
    </row>
    <row r="1286" spans="1:25" x14ac:dyDescent="0.2">
      <c r="A1286">
        <v>4</v>
      </c>
      <c r="B1286" s="1">
        <v>44411</v>
      </c>
      <c r="C1286" t="s">
        <v>1920</v>
      </c>
      <c r="D1286" t="s">
        <v>845</v>
      </c>
      <c r="E1286" t="s">
        <v>1390</v>
      </c>
      <c r="F1286" t="s">
        <v>90</v>
      </c>
      <c r="G1286" t="s">
        <v>1921</v>
      </c>
    </row>
    <row r="1287" spans="1:25" x14ac:dyDescent="0.2">
      <c r="A1287">
        <v>5</v>
      </c>
      <c r="B1287" t="s">
        <v>1583</v>
      </c>
      <c r="C1287" t="s">
        <v>1922</v>
      </c>
      <c r="D1287" t="s">
        <v>1923</v>
      </c>
      <c r="E1287" t="s">
        <v>117</v>
      </c>
      <c r="F1287" t="s">
        <v>79</v>
      </c>
      <c r="G1287" t="s">
        <v>1569</v>
      </c>
      <c r="H1287" t="s">
        <v>1198</v>
      </c>
      <c r="I1287" t="s">
        <v>1924</v>
      </c>
      <c r="J1287" t="s">
        <v>117</v>
      </c>
      <c r="K1287" t="s">
        <v>79</v>
      </c>
      <c r="L1287" t="s">
        <v>1925</v>
      </c>
      <c r="M1287" t="s">
        <v>1569</v>
      </c>
      <c r="N1287" t="s">
        <v>86</v>
      </c>
      <c r="O1287" t="s">
        <v>1572</v>
      </c>
      <c r="P1287" t="s">
        <v>1926</v>
      </c>
      <c r="Q1287" t="s">
        <v>45</v>
      </c>
      <c r="R1287" t="s">
        <v>1927</v>
      </c>
      <c r="S1287" t="s">
        <v>1569</v>
      </c>
      <c r="T1287" t="s">
        <v>1928</v>
      </c>
      <c r="U1287" t="s">
        <v>90</v>
      </c>
      <c r="V1287" t="s">
        <v>40</v>
      </c>
      <c r="W1287" t="s">
        <v>176</v>
      </c>
      <c r="X1287" t="s">
        <v>1929</v>
      </c>
      <c r="Y1287" t="s">
        <v>1930</v>
      </c>
    </row>
    <row r="1288" spans="1:25" x14ac:dyDescent="0.2">
      <c r="A1288" t="s">
        <v>1931</v>
      </c>
      <c r="B1288" t="s">
        <v>1932</v>
      </c>
      <c r="C1288" t="s">
        <v>79</v>
      </c>
      <c r="D1288" t="s">
        <v>4</v>
      </c>
      <c r="E1288" t="s">
        <v>698</v>
      </c>
      <c r="F1288" t="s">
        <v>62</v>
      </c>
      <c r="G1288" t="s">
        <v>40</v>
      </c>
      <c r="H1288" t="s">
        <v>86</v>
      </c>
      <c r="I1288" t="s">
        <v>1572</v>
      </c>
      <c r="J1288" t="s">
        <v>1933</v>
      </c>
      <c r="K1288" t="s">
        <v>90</v>
      </c>
      <c r="L1288" t="s">
        <v>1202</v>
      </c>
      <c r="M1288" t="s">
        <v>179</v>
      </c>
      <c r="N1288" t="s">
        <v>1934</v>
      </c>
      <c r="O1288" t="s">
        <v>1900</v>
      </c>
      <c r="P1288" t="s">
        <v>1935</v>
      </c>
      <c r="Q1288" t="s">
        <v>1936</v>
      </c>
      <c r="R1288" t="s">
        <v>1937</v>
      </c>
      <c r="S1288" t="s">
        <v>90</v>
      </c>
      <c r="T1288" t="s">
        <v>40</v>
      </c>
      <c r="U1288" t="s">
        <v>176</v>
      </c>
      <c r="V1288" t="s">
        <v>1929</v>
      </c>
      <c r="W1288" t="s">
        <v>1930</v>
      </c>
    </row>
    <row r="1289" spans="1:25" x14ac:dyDescent="0.2">
      <c r="A1289" t="s">
        <v>1938</v>
      </c>
      <c r="B1289" t="s">
        <v>110</v>
      </c>
      <c r="C1289" t="s">
        <v>1939</v>
      </c>
      <c r="D1289" t="s">
        <v>45</v>
      </c>
      <c r="E1289" t="s">
        <v>104</v>
      </c>
      <c r="F1289" t="s">
        <v>1940</v>
      </c>
    </row>
    <row r="1291" spans="1:25" x14ac:dyDescent="0.2">
      <c r="A1291" t="s">
        <v>1941</v>
      </c>
      <c r="B1291" t="s">
        <v>1942</v>
      </c>
    </row>
    <row r="1292" spans="1:25" x14ac:dyDescent="0.2">
      <c r="A1292" t="s">
        <v>467</v>
      </c>
    </row>
    <row r="1293" spans="1:25" x14ac:dyDescent="0.2">
      <c r="A1293">
        <v>2</v>
      </c>
      <c r="B1293" t="s">
        <v>1943</v>
      </c>
    </row>
    <row r="1294" spans="1:25" x14ac:dyDescent="0.2">
      <c r="A1294">
        <v>1</v>
      </c>
      <c r="B1294" t="s">
        <v>144</v>
      </c>
      <c r="C1294" t="s">
        <v>57</v>
      </c>
    </row>
    <row r="1295" spans="1:25" x14ac:dyDescent="0.2">
      <c r="A1295">
        <v>1</v>
      </c>
      <c r="B1295" t="s">
        <v>144</v>
      </c>
      <c r="C1295" t="s">
        <v>877</v>
      </c>
      <c r="D1295" t="s">
        <v>173</v>
      </c>
      <c r="E1295" t="s">
        <v>1023</v>
      </c>
      <c r="F1295" t="s">
        <v>1944</v>
      </c>
    </row>
    <row r="1296" spans="1:25" x14ac:dyDescent="0.2">
      <c r="A1296">
        <v>3</v>
      </c>
      <c r="B1296" t="s">
        <v>1945</v>
      </c>
      <c r="C1296" t="s">
        <v>17</v>
      </c>
      <c r="D1296" t="s">
        <v>7</v>
      </c>
    </row>
    <row r="1297" spans="1:5" x14ac:dyDescent="0.2">
      <c r="A1297">
        <v>3</v>
      </c>
      <c r="B1297" t="s">
        <v>1804</v>
      </c>
    </row>
    <row r="1298" spans="1:5" x14ac:dyDescent="0.2">
      <c r="A1298">
        <v>1</v>
      </c>
      <c r="B1298" t="s">
        <v>1946</v>
      </c>
      <c r="C1298" t="s">
        <v>17</v>
      </c>
      <c r="D1298" t="s">
        <v>18</v>
      </c>
    </row>
    <row r="1299" spans="1:5" x14ac:dyDescent="0.2">
      <c r="A1299">
        <v>3</v>
      </c>
      <c r="B1299" t="s">
        <v>1947</v>
      </c>
      <c r="C1299" t="s">
        <v>1948</v>
      </c>
    </row>
    <row r="1301" spans="1:5" x14ac:dyDescent="0.2">
      <c r="A1301" t="s">
        <v>1949</v>
      </c>
    </row>
    <row r="1302" spans="1:5" x14ac:dyDescent="0.2">
      <c r="A1302">
        <v>75</v>
      </c>
      <c r="B1302" t="s">
        <v>5</v>
      </c>
      <c r="C1302" t="s">
        <v>6</v>
      </c>
    </row>
    <row r="1303" spans="1:5" x14ac:dyDescent="0.2">
      <c r="A1303">
        <v>150</v>
      </c>
      <c r="B1303" t="s">
        <v>5</v>
      </c>
      <c r="C1303" t="s">
        <v>7</v>
      </c>
    </row>
    <row r="1304" spans="1:5" x14ac:dyDescent="0.2">
      <c r="A1304">
        <v>1</v>
      </c>
      <c r="B1304" t="s">
        <v>1950</v>
      </c>
      <c r="C1304" t="s">
        <v>9</v>
      </c>
    </row>
    <row r="1305" spans="1:5" x14ac:dyDescent="0.2">
      <c r="A1305" t="s">
        <v>1951</v>
      </c>
      <c r="B1305" t="s">
        <v>1907</v>
      </c>
    </row>
    <row r="1306" spans="1:5" x14ac:dyDescent="0.2">
      <c r="A1306">
        <v>1</v>
      </c>
      <c r="B1306" t="s">
        <v>1952</v>
      </c>
      <c r="C1306" t="s">
        <v>1953</v>
      </c>
      <c r="D1306" t="s">
        <v>24</v>
      </c>
      <c r="E1306" t="s">
        <v>1954</v>
      </c>
    </row>
    <row r="1307" spans="1:5" x14ac:dyDescent="0.2">
      <c r="A1307">
        <v>3</v>
      </c>
      <c r="B1307" t="s">
        <v>1955</v>
      </c>
      <c r="C1307" t="s">
        <v>1218</v>
      </c>
      <c r="D1307" t="s">
        <v>133</v>
      </c>
    </row>
    <row r="1308" spans="1:5" x14ac:dyDescent="0.2">
      <c r="A1308">
        <v>150</v>
      </c>
      <c r="B1308" t="s">
        <v>5</v>
      </c>
      <c r="C1308" t="s">
        <v>1956</v>
      </c>
      <c r="D1308" t="s">
        <v>1235</v>
      </c>
    </row>
    <row r="1309" spans="1:5" x14ac:dyDescent="0.2">
      <c r="A1309">
        <v>1</v>
      </c>
      <c r="B1309" t="s">
        <v>17</v>
      </c>
      <c r="C1309" t="s">
        <v>1957</v>
      </c>
    </row>
    <row r="1311" spans="1:5" x14ac:dyDescent="0.2">
      <c r="A1311" t="s">
        <v>1958</v>
      </c>
      <c r="B1311" t="s">
        <v>1959</v>
      </c>
    </row>
    <row r="1312" spans="1:5" x14ac:dyDescent="0.2">
      <c r="A1312" t="s">
        <v>1960</v>
      </c>
      <c r="B1312" t="s">
        <v>835</v>
      </c>
      <c r="C1312" t="s">
        <v>1961</v>
      </c>
    </row>
    <row r="1313" spans="1:13" x14ac:dyDescent="0.2">
      <c r="A1313" t="s">
        <v>32</v>
      </c>
      <c r="B1313" t="s">
        <v>1962</v>
      </c>
      <c r="C1313" t="s">
        <v>1963</v>
      </c>
    </row>
    <row r="1314" spans="1:13" x14ac:dyDescent="0.2">
      <c r="A1314">
        <v>150</v>
      </c>
      <c r="B1314" t="s">
        <v>5</v>
      </c>
      <c r="C1314" t="s">
        <v>7</v>
      </c>
    </row>
    <row r="1315" spans="1:13" x14ac:dyDescent="0.2">
      <c r="A1315" t="s">
        <v>107</v>
      </c>
    </row>
    <row r="1316" spans="1:13" x14ac:dyDescent="0.2">
      <c r="A1316">
        <v>150</v>
      </c>
      <c r="B1316" t="s">
        <v>5</v>
      </c>
      <c r="C1316" t="s">
        <v>6</v>
      </c>
    </row>
    <row r="1317" spans="1:13" x14ac:dyDescent="0.2">
      <c r="A1317">
        <v>1</v>
      </c>
      <c r="B1317" t="s">
        <v>9</v>
      </c>
    </row>
    <row r="1318" spans="1:13" x14ac:dyDescent="0.2">
      <c r="A1318">
        <v>300</v>
      </c>
      <c r="B1318" t="s">
        <v>5</v>
      </c>
      <c r="C1318" t="s">
        <v>12</v>
      </c>
    </row>
    <row r="1319" spans="1:13" x14ac:dyDescent="0.2">
      <c r="A1319">
        <v>3</v>
      </c>
      <c r="B1319" t="s">
        <v>13</v>
      </c>
      <c r="C1319" t="s">
        <v>25</v>
      </c>
    </row>
    <row r="1320" spans="1:13" x14ac:dyDescent="0.2">
      <c r="A1320">
        <v>30</v>
      </c>
      <c r="B1320" t="s">
        <v>5</v>
      </c>
      <c r="C1320" t="s">
        <v>106</v>
      </c>
    </row>
    <row r="1321" spans="1:13" x14ac:dyDescent="0.2">
      <c r="A1321" t="s">
        <v>1964</v>
      </c>
    </row>
    <row r="1322" spans="1:13" x14ac:dyDescent="0.2">
      <c r="A1322">
        <v>125</v>
      </c>
      <c r="B1322" t="s">
        <v>5</v>
      </c>
      <c r="C1322" t="s">
        <v>6</v>
      </c>
      <c r="D1322" t="s">
        <v>1965</v>
      </c>
      <c r="E1322" t="s">
        <v>90</v>
      </c>
      <c r="F1322" t="s">
        <v>971</v>
      </c>
    </row>
    <row r="1323" spans="1:13" x14ac:dyDescent="0.2">
      <c r="A1323">
        <v>500</v>
      </c>
      <c r="B1323" t="s">
        <v>5</v>
      </c>
      <c r="C1323" t="s">
        <v>1327</v>
      </c>
    </row>
    <row r="1324" spans="1:13" x14ac:dyDescent="0.2">
      <c r="A1324" t="s">
        <v>107</v>
      </c>
    </row>
    <row r="1325" spans="1:13" x14ac:dyDescent="0.2">
      <c r="A1325" t="s">
        <v>125</v>
      </c>
      <c r="B1325" t="s">
        <v>160</v>
      </c>
      <c r="C1325" t="s">
        <v>176</v>
      </c>
      <c r="D1325" t="s">
        <v>1327</v>
      </c>
      <c r="E1325" t="s">
        <v>165</v>
      </c>
      <c r="F1325" t="s">
        <v>1966</v>
      </c>
      <c r="G1325" t="s">
        <v>127</v>
      </c>
      <c r="H1325" t="s">
        <v>19</v>
      </c>
      <c r="I1325" t="s">
        <v>1967</v>
      </c>
    </row>
    <row r="1326" spans="1:13" x14ac:dyDescent="0.2">
      <c r="A1326">
        <v>3</v>
      </c>
      <c r="B1326" t="s">
        <v>34</v>
      </c>
    </row>
    <row r="1327" spans="1:13" x14ac:dyDescent="0.2">
      <c r="A1327">
        <v>200</v>
      </c>
      <c r="B1327" t="s">
        <v>5</v>
      </c>
      <c r="C1327" t="s">
        <v>7</v>
      </c>
    </row>
    <row r="1328" spans="1:13" x14ac:dyDescent="0.2">
      <c r="A1328" s="1">
        <v>44257</v>
      </c>
      <c r="B1328" t="s">
        <v>1968</v>
      </c>
      <c r="C1328" t="s">
        <v>1969</v>
      </c>
      <c r="D1328" t="s">
        <v>1970</v>
      </c>
      <c r="E1328" t="s">
        <v>1901</v>
      </c>
      <c r="F1328" t="s">
        <v>90</v>
      </c>
      <c r="G1328" t="s">
        <v>176</v>
      </c>
      <c r="H1328" t="s">
        <v>1395</v>
      </c>
      <c r="I1328" t="s">
        <v>1970</v>
      </c>
      <c r="J1328" t="s">
        <v>1971</v>
      </c>
      <c r="K1328" t="s">
        <v>1972</v>
      </c>
      <c r="L1328" t="s">
        <v>1973</v>
      </c>
      <c r="M1328" t="s">
        <v>1974</v>
      </c>
    </row>
    <row r="1329" spans="1:6" x14ac:dyDescent="0.2">
      <c r="A1329" t="s">
        <v>1652</v>
      </c>
      <c r="B1329" t="s">
        <v>102</v>
      </c>
      <c r="C1329" t="s">
        <v>179</v>
      </c>
      <c r="D1329">
        <v>160</v>
      </c>
      <c r="E1329" t="s">
        <v>301</v>
      </c>
      <c r="F1329" t="s">
        <v>142</v>
      </c>
    </row>
    <row r="1330" spans="1:6" x14ac:dyDescent="0.2">
      <c r="A1330" t="s">
        <v>1975</v>
      </c>
      <c r="B1330" t="s">
        <v>1976</v>
      </c>
    </row>
    <row r="1331" spans="1:6" x14ac:dyDescent="0.2">
      <c r="A1331" t="s">
        <v>1977</v>
      </c>
      <c r="B1331" t="s">
        <v>210</v>
      </c>
      <c r="C1331" t="s">
        <v>1978</v>
      </c>
    </row>
    <row r="1332" spans="1:6" x14ac:dyDescent="0.2">
      <c r="A1332">
        <v>1</v>
      </c>
      <c r="B1332" t="s">
        <v>481</v>
      </c>
    </row>
    <row r="1333" spans="1:6" x14ac:dyDescent="0.2">
      <c r="A1333">
        <v>100</v>
      </c>
      <c r="B1333" t="s">
        <v>5</v>
      </c>
      <c r="C1333" t="s">
        <v>1979</v>
      </c>
    </row>
    <row r="1334" spans="1:6" x14ac:dyDescent="0.2">
      <c r="A1334">
        <v>100</v>
      </c>
      <c r="B1334" t="s">
        <v>5</v>
      </c>
      <c r="C1334" t="s">
        <v>1980</v>
      </c>
      <c r="D1334" t="s">
        <v>1981</v>
      </c>
    </row>
    <row r="1335" spans="1:6" x14ac:dyDescent="0.2">
      <c r="A1335" t="s">
        <v>1982</v>
      </c>
    </row>
    <row r="1336" spans="1:6" x14ac:dyDescent="0.2">
      <c r="A1336">
        <v>1</v>
      </c>
      <c r="B1336" t="s">
        <v>1983</v>
      </c>
      <c r="C1336" t="s">
        <v>732</v>
      </c>
    </row>
    <row r="1337" spans="1:6" x14ac:dyDescent="0.2">
      <c r="A1337" t="s">
        <v>73</v>
      </c>
      <c r="B1337" t="s">
        <v>19</v>
      </c>
      <c r="C1337" t="s">
        <v>549</v>
      </c>
      <c r="D1337" t="s">
        <v>1070</v>
      </c>
    </row>
    <row r="1338" spans="1:6" x14ac:dyDescent="0.2">
      <c r="A1338">
        <v>1</v>
      </c>
      <c r="B1338" t="s">
        <v>710</v>
      </c>
      <c r="C1338" t="s">
        <v>1669</v>
      </c>
    </row>
    <row r="1339" spans="1:6" x14ac:dyDescent="0.2">
      <c r="A1339" t="s">
        <v>334</v>
      </c>
      <c r="B1339" t="s">
        <v>266</v>
      </c>
      <c r="C1339" t="s">
        <v>489</v>
      </c>
    </row>
    <row r="1340" spans="1:6" x14ac:dyDescent="0.2">
      <c r="A1340" t="s">
        <v>1975</v>
      </c>
      <c r="B1340" t="s">
        <v>235</v>
      </c>
      <c r="C1340" t="s">
        <v>1984</v>
      </c>
    </row>
    <row r="1341" spans="1:6" x14ac:dyDescent="0.2">
      <c r="A1341" t="s">
        <v>1985</v>
      </c>
    </row>
    <row r="1342" spans="1:6" x14ac:dyDescent="0.2">
      <c r="A1342" t="s">
        <v>1975</v>
      </c>
      <c r="B1342" t="s">
        <v>550</v>
      </c>
      <c r="C1342" t="s">
        <v>1986</v>
      </c>
    </row>
    <row r="1343" spans="1:6" x14ac:dyDescent="0.2">
      <c r="A1343" t="s">
        <v>1987</v>
      </c>
    </row>
    <row r="1344" spans="1:6" x14ac:dyDescent="0.2">
      <c r="A1344">
        <v>250</v>
      </c>
      <c r="B1344" t="s">
        <v>549</v>
      </c>
      <c r="C1344" t="s">
        <v>1070</v>
      </c>
    </row>
    <row r="1345" spans="1:6" x14ac:dyDescent="0.2">
      <c r="A1345">
        <v>250</v>
      </c>
      <c r="B1345" t="s">
        <v>1988</v>
      </c>
      <c r="C1345" t="s">
        <v>1513</v>
      </c>
    </row>
    <row r="1346" spans="1:6" x14ac:dyDescent="0.2">
      <c r="A1346">
        <v>3</v>
      </c>
      <c r="B1346" t="s">
        <v>1007</v>
      </c>
      <c r="C1346" t="s">
        <v>1989</v>
      </c>
      <c r="D1346" t="s">
        <v>481</v>
      </c>
    </row>
    <row r="1347" spans="1:6" x14ac:dyDescent="0.2">
      <c r="A1347">
        <v>1</v>
      </c>
      <c r="B1347" t="s">
        <v>1007</v>
      </c>
      <c r="C1347" t="s">
        <v>1990</v>
      </c>
      <c r="D1347" t="s">
        <v>1991</v>
      </c>
      <c r="E1347" t="s">
        <v>1992</v>
      </c>
      <c r="F1347" t="s">
        <v>1993</v>
      </c>
    </row>
    <row r="1349" spans="1:6" x14ac:dyDescent="0.2">
      <c r="A1349" t="s">
        <v>1994</v>
      </c>
    </row>
    <row r="1350" spans="1:6" x14ac:dyDescent="0.2">
      <c r="A1350">
        <v>150</v>
      </c>
      <c r="B1350" t="s">
        <v>5</v>
      </c>
      <c r="C1350" t="s">
        <v>12</v>
      </c>
    </row>
    <row r="1351" spans="1:6" x14ac:dyDescent="0.2">
      <c r="A1351">
        <v>100</v>
      </c>
      <c r="B1351" t="s">
        <v>5</v>
      </c>
      <c r="C1351" t="s">
        <v>1995</v>
      </c>
    </row>
    <row r="1352" spans="1:6" x14ac:dyDescent="0.2">
      <c r="A1352">
        <v>1</v>
      </c>
      <c r="B1352" t="s">
        <v>13</v>
      </c>
      <c r="C1352" t="s">
        <v>18</v>
      </c>
    </row>
    <row r="1353" spans="1:6" x14ac:dyDescent="0.2">
      <c r="A1353">
        <v>2</v>
      </c>
      <c r="B1353" t="s">
        <v>13</v>
      </c>
      <c r="C1353" t="s">
        <v>25</v>
      </c>
    </row>
    <row r="1354" spans="1:6" x14ac:dyDescent="0.2">
      <c r="A1354">
        <v>100</v>
      </c>
      <c r="B1354" t="s">
        <v>5</v>
      </c>
      <c r="C1354" t="s">
        <v>6</v>
      </c>
    </row>
    <row r="1355" spans="1:6" x14ac:dyDescent="0.2">
      <c r="A1355">
        <v>1</v>
      </c>
      <c r="B1355" t="s">
        <v>95</v>
      </c>
    </row>
    <row r="1356" spans="1:6" x14ac:dyDescent="0.2">
      <c r="A1356" t="s">
        <v>20</v>
      </c>
    </row>
    <row r="1358" spans="1:6" x14ac:dyDescent="0.2">
      <c r="A1358" t="s">
        <v>1250</v>
      </c>
      <c r="B1358" t="s">
        <v>1996</v>
      </c>
    </row>
    <row r="1359" spans="1:6" x14ac:dyDescent="0.2">
      <c r="A1359">
        <v>1</v>
      </c>
      <c r="B1359" t="s">
        <v>70</v>
      </c>
    </row>
    <row r="1360" spans="1:6" x14ac:dyDescent="0.2">
      <c r="A1360" t="s">
        <v>18</v>
      </c>
    </row>
    <row r="1362" spans="1:5" x14ac:dyDescent="0.2">
      <c r="A1362" t="s">
        <v>869</v>
      </c>
      <c r="B1362" t="s">
        <v>870</v>
      </c>
    </row>
    <row r="1363" spans="1:5" x14ac:dyDescent="0.2">
      <c r="A1363" t="s">
        <v>1997</v>
      </c>
    </row>
    <row r="1364" spans="1:5" x14ac:dyDescent="0.2">
      <c r="A1364">
        <v>1</v>
      </c>
      <c r="B1364" t="s">
        <v>1998</v>
      </c>
      <c r="C1364" t="s">
        <v>1999</v>
      </c>
    </row>
    <row r="1365" spans="1:5" x14ac:dyDescent="0.2">
      <c r="A1365">
        <v>100</v>
      </c>
      <c r="B1365" t="s">
        <v>5</v>
      </c>
      <c r="C1365" t="s">
        <v>877</v>
      </c>
    </row>
    <row r="1366" spans="1:5" x14ac:dyDescent="0.2">
      <c r="A1366">
        <v>1</v>
      </c>
      <c r="B1366" t="s">
        <v>2000</v>
      </c>
      <c r="C1366" t="s">
        <v>13</v>
      </c>
      <c r="D1366" t="s">
        <v>18</v>
      </c>
    </row>
    <row r="1367" spans="1:5" x14ac:dyDescent="0.2">
      <c r="A1367" s="1">
        <v>44228</v>
      </c>
      <c r="B1367" t="s">
        <v>13</v>
      </c>
      <c r="C1367" t="s">
        <v>7</v>
      </c>
    </row>
    <row r="1368" spans="1:5" x14ac:dyDescent="0.2">
      <c r="A1368">
        <v>1</v>
      </c>
      <c r="B1368" t="s">
        <v>2001</v>
      </c>
    </row>
    <row r="1369" spans="1:5" x14ac:dyDescent="0.2">
      <c r="A1369" t="s">
        <v>2002</v>
      </c>
    </row>
    <row r="1370" spans="1:5" x14ac:dyDescent="0.2">
      <c r="A1370" t="s">
        <v>2003</v>
      </c>
    </row>
    <row r="1372" spans="1:5" x14ac:dyDescent="0.2">
      <c r="A1372" t="s">
        <v>2004</v>
      </c>
    </row>
    <row r="1373" spans="1:5" x14ac:dyDescent="0.2">
      <c r="A1373">
        <v>125</v>
      </c>
      <c r="B1373" t="s">
        <v>5</v>
      </c>
      <c r="C1373" t="s">
        <v>6</v>
      </c>
    </row>
    <row r="1374" spans="1:5" x14ac:dyDescent="0.2">
      <c r="A1374">
        <v>150</v>
      </c>
      <c r="B1374" t="s">
        <v>5</v>
      </c>
      <c r="C1374" t="s">
        <v>104</v>
      </c>
    </row>
    <row r="1375" spans="1:5" x14ac:dyDescent="0.2">
      <c r="A1375">
        <v>100</v>
      </c>
      <c r="B1375" t="s">
        <v>5</v>
      </c>
      <c r="C1375" t="s">
        <v>1957</v>
      </c>
      <c r="D1375" t="s">
        <v>921</v>
      </c>
      <c r="E1375" t="s">
        <v>2005</v>
      </c>
    </row>
    <row r="1376" spans="1:5" x14ac:dyDescent="0.2">
      <c r="A1376">
        <v>1</v>
      </c>
      <c r="B1376" t="s">
        <v>9</v>
      </c>
    </row>
    <row r="1377" spans="1:7" x14ac:dyDescent="0.2">
      <c r="A1377" s="1">
        <v>44257</v>
      </c>
      <c r="B1377" t="s">
        <v>17</v>
      </c>
      <c r="C1377" t="s">
        <v>57</v>
      </c>
    </row>
    <row r="1378" spans="1:7" x14ac:dyDescent="0.2">
      <c r="A1378">
        <v>1</v>
      </c>
      <c r="B1378" t="s">
        <v>13</v>
      </c>
      <c r="C1378" t="s">
        <v>185</v>
      </c>
    </row>
    <row r="1380" spans="1:7" x14ac:dyDescent="0.2">
      <c r="A1380" t="s">
        <v>2006</v>
      </c>
    </row>
    <row r="1381" spans="1:7" x14ac:dyDescent="0.2">
      <c r="A1381" t="s">
        <v>862</v>
      </c>
    </row>
    <row r="1382" spans="1:7" x14ac:dyDescent="0.2">
      <c r="A1382">
        <v>1</v>
      </c>
      <c r="B1382" t="s">
        <v>144</v>
      </c>
      <c r="C1382" t="s">
        <v>2007</v>
      </c>
    </row>
    <row r="1383" spans="1:7" x14ac:dyDescent="0.2">
      <c r="A1383">
        <v>1</v>
      </c>
      <c r="B1383" s="1">
        <v>44228</v>
      </c>
      <c r="C1383" t="s">
        <v>144</v>
      </c>
      <c r="D1383" t="s">
        <v>7</v>
      </c>
    </row>
    <row r="1384" spans="1:7" x14ac:dyDescent="0.2">
      <c r="A1384">
        <v>2</v>
      </c>
      <c r="B1384" t="s">
        <v>34</v>
      </c>
    </row>
    <row r="1385" spans="1:7" x14ac:dyDescent="0.2">
      <c r="A1385">
        <v>3</v>
      </c>
      <c r="B1385" t="s">
        <v>144</v>
      </c>
      <c r="C1385" t="s">
        <v>12</v>
      </c>
    </row>
    <row r="1386" spans="1:7" x14ac:dyDescent="0.2">
      <c r="A1386" s="1">
        <v>44228</v>
      </c>
      <c r="B1386" t="s">
        <v>144</v>
      </c>
      <c r="C1386" t="s">
        <v>869</v>
      </c>
      <c r="D1386" t="s">
        <v>2008</v>
      </c>
      <c r="E1386" t="s">
        <v>2009</v>
      </c>
    </row>
    <row r="1387" spans="1:7" x14ac:dyDescent="0.2">
      <c r="A1387">
        <v>3</v>
      </c>
      <c r="B1387" t="s">
        <v>17</v>
      </c>
      <c r="C1387" t="s">
        <v>106</v>
      </c>
    </row>
    <row r="1388" spans="1:7" x14ac:dyDescent="0.2">
      <c r="A1388" t="s">
        <v>18</v>
      </c>
    </row>
    <row r="1389" spans="1:7" x14ac:dyDescent="0.2">
      <c r="A1389">
        <v>1</v>
      </c>
      <c r="B1389" t="s">
        <v>13</v>
      </c>
      <c r="C1389" t="s">
        <v>2010</v>
      </c>
      <c r="D1389" t="s">
        <v>2011</v>
      </c>
      <c r="E1389" t="s">
        <v>1784</v>
      </c>
      <c r="F1389" t="s">
        <v>2012</v>
      </c>
      <c r="G1389" t="s">
        <v>23</v>
      </c>
    </row>
    <row r="1390" spans="1:7" x14ac:dyDescent="0.2">
      <c r="A1390" t="s">
        <v>202</v>
      </c>
    </row>
    <row r="1391" spans="1:7" x14ac:dyDescent="0.2">
      <c r="A1391" t="s">
        <v>2013</v>
      </c>
    </row>
    <row r="1392" spans="1:7" x14ac:dyDescent="0.2">
      <c r="B1392" t="s">
        <v>1265</v>
      </c>
      <c r="C1392" t="s">
        <v>2014</v>
      </c>
    </row>
    <row r="1393" spans="1:7" x14ac:dyDescent="0.2">
      <c r="A1393">
        <v>2</v>
      </c>
      <c r="B1393" t="s">
        <v>144</v>
      </c>
      <c r="C1393" t="s">
        <v>2015</v>
      </c>
    </row>
    <row r="1394" spans="1:7" x14ac:dyDescent="0.2">
      <c r="A1394">
        <v>3</v>
      </c>
      <c r="B1394" t="s">
        <v>17</v>
      </c>
      <c r="C1394" t="s">
        <v>2008</v>
      </c>
      <c r="D1394" t="s">
        <v>703</v>
      </c>
    </row>
    <row r="1395" spans="1:7" x14ac:dyDescent="0.2">
      <c r="A1395">
        <v>2</v>
      </c>
      <c r="B1395" t="s">
        <v>192</v>
      </c>
      <c r="C1395" t="s">
        <v>185</v>
      </c>
    </row>
    <row r="1396" spans="1:7" x14ac:dyDescent="0.2">
      <c r="A1396" s="1">
        <v>44256</v>
      </c>
      <c r="B1396" t="s">
        <v>144</v>
      </c>
      <c r="C1396" t="s">
        <v>6</v>
      </c>
    </row>
    <row r="1397" spans="1:7" x14ac:dyDescent="0.2">
      <c r="A1397">
        <v>1</v>
      </c>
      <c r="B1397" t="s">
        <v>1386</v>
      </c>
      <c r="C1397" t="s">
        <v>18</v>
      </c>
    </row>
    <row r="1399" spans="1:7" x14ac:dyDescent="0.2">
      <c r="A1399" t="s">
        <v>2016</v>
      </c>
    </row>
    <row r="1400" spans="1:7" x14ac:dyDescent="0.2">
      <c r="A1400">
        <v>250</v>
      </c>
      <c r="B1400" t="s">
        <v>5</v>
      </c>
      <c r="C1400" t="s">
        <v>7</v>
      </c>
    </row>
    <row r="1401" spans="1:7" x14ac:dyDescent="0.2">
      <c r="A1401">
        <v>2</v>
      </c>
      <c r="B1401" t="s">
        <v>70</v>
      </c>
    </row>
    <row r="1402" spans="1:7" x14ac:dyDescent="0.2">
      <c r="A1402">
        <v>1</v>
      </c>
      <c r="B1402" t="s">
        <v>144</v>
      </c>
      <c r="C1402" t="s">
        <v>20</v>
      </c>
    </row>
    <row r="1403" spans="1:7" x14ac:dyDescent="0.2">
      <c r="A1403">
        <v>50</v>
      </c>
      <c r="B1403" t="s">
        <v>5</v>
      </c>
      <c r="C1403" t="s">
        <v>6</v>
      </c>
    </row>
    <row r="1404" spans="1:7" x14ac:dyDescent="0.2">
      <c r="A1404">
        <v>250</v>
      </c>
      <c r="B1404" t="s">
        <v>5</v>
      </c>
      <c r="C1404" t="s">
        <v>12</v>
      </c>
    </row>
    <row r="1405" spans="1:7" x14ac:dyDescent="0.2">
      <c r="A1405">
        <v>40</v>
      </c>
      <c r="B1405" t="s">
        <v>5</v>
      </c>
      <c r="C1405" t="s">
        <v>106</v>
      </c>
    </row>
    <row r="1406" spans="1:7" x14ac:dyDescent="0.2">
      <c r="A1406">
        <v>2</v>
      </c>
      <c r="B1406" t="s">
        <v>13</v>
      </c>
      <c r="C1406" t="s">
        <v>25</v>
      </c>
    </row>
    <row r="1407" spans="1:7" x14ac:dyDescent="0.2">
      <c r="A1407">
        <v>2</v>
      </c>
      <c r="B1407" t="s">
        <v>95</v>
      </c>
      <c r="C1407" t="s">
        <v>83</v>
      </c>
      <c r="D1407" t="s">
        <v>97</v>
      </c>
      <c r="E1407" t="s">
        <v>98</v>
      </c>
      <c r="F1407" t="s">
        <v>90</v>
      </c>
      <c r="G1407" t="s">
        <v>1921</v>
      </c>
    </row>
    <row r="1408" spans="1:7" x14ac:dyDescent="0.2">
      <c r="A1408" t="s">
        <v>1964</v>
      </c>
    </row>
    <row r="1409" spans="1:7" x14ac:dyDescent="0.2">
      <c r="A1409">
        <v>150</v>
      </c>
      <c r="B1409" t="s">
        <v>5</v>
      </c>
      <c r="C1409" t="s">
        <v>6</v>
      </c>
    </row>
    <row r="1410" spans="1:7" x14ac:dyDescent="0.2">
      <c r="A1410">
        <v>200</v>
      </c>
      <c r="B1410" t="s">
        <v>5</v>
      </c>
      <c r="C1410" t="s">
        <v>104</v>
      </c>
    </row>
    <row r="1411" spans="1:7" x14ac:dyDescent="0.2">
      <c r="A1411" s="1">
        <v>44352</v>
      </c>
      <c r="B1411" t="s">
        <v>17</v>
      </c>
      <c r="C1411" t="s">
        <v>106</v>
      </c>
    </row>
    <row r="1412" spans="1:7" x14ac:dyDescent="0.2">
      <c r="A1412" t="s">
        <v>185</v>
      </c>
    </row>
    <row r="1413" spans="1:7" x14ac:dyDescent="0.2">
      <c r="A1413">
        <v>1</v>
      </c>
      <c r="B1413" t="s">
        <v>144</v>
      </c>
      <c r="C1413" t="s">
        <v>2017</v>
      </c>
      <c r="D1413" t="s">
        <v>235</v>
      </c>
      <c r="E1413" t="s">
        <v>335</v>
      </c>
    </row>
    <row r="1414" spans="1:7" x14ac:dyDescent="0.2">
      <c r="A1414">
        <v>2</v>
      </c>
      <c r="B1414" t="s">
        <v>70</v>
      </c>
    </row>
    <row r="1415" spans="1:7" x14ac:dyDescent="0.2">
      <c r="A1415">
        <v>1</v>
      </c>
      <c r="B1415" t="s">
        <v>73</v>
      </c>
      <c r="C1415" t="s">
        <v>17</v>
      </c>
      <c r="D1415" t="s">
        <v>2018</v>
      </c>
    </row>
    <row r="1416" spans="1:7" x14ac:dyDescent="0.2">
      <c r="A1416" t="s">
        <v>336</v>
      </c>
      <c r="B1416" t="s">
        <v>2019</v>
      </c>
      <c r="C1416" t="s">
        <v>2020</v>
      </c>
      <c r="D1416" t="s">
        <v>692</v>
      </c>
      <c r="E1416" t="s">
        <v>1199</v>
      </c>
      <c r="F1416" t="s">
        <v>2021</v>
      </c>
      <c r="G1416" t="s">
        <v>2022</v>
      </c>
    </row>
    <row r="1419" spans="1:7" x14ac:dyDescent="0.2">
      <c r="A1419" t="s">
        <v>2023</v>
      </c>
      <c r="B1419" t="s">
        <v>1235</v>
      </c>
    </row>
    <row r="1420" spans="1:7" x14ac:dyDescent="0.2">
      <c r="A1420">
        <v>250</v>
      </c>
      <c r="B1420" t="s">
        <v>5</v>
      </c>
      <c r="C1420" t="s">
        <v>12</v>
      </c>
    </row>
    <row r="1421" spans="1:7" x14ac:dyDescent="0.2">
      <c r="A1421">
        <v>15</v>
      </c>
      <c r="B1421" t="s">
        <v>5</v>
      </c>
      <c r="C1421" t="s">
        <v>106</v>
      </c>
    </row>
    <row r="1422" spans="1:7" x14ac:dyDescent="0.2">
      <c r="A1422">
        <v>150</v>
      </c>
      <c r="B1422" t="s">
        <v>5</v>
      </c>
      <c r="C1422" t="s">
        <v>7</v>
      </c>
    </row>
    <row r="1423" spans="1:7" x14ac:dyDescent="0.2">
      <c r="A1423">
        <v>2</v>
      </c>
      <c r="B1423" t="s">
        <v>13</v>
      </c>
      <c r="C1423" t="s">
        <v>25</v>
      </c>
    </row>
    <row r="1424" spans="1:7" x14ac:dyDescent="0.2">
      <c r="A1424">
        <v>6</v>
      </c>
      <c r="B1424" t="s">
        <v>2024</v>
      </c>
      <c r="C1424" t="s">
        <v>20</v>
      </c>
    </row>
    <row r="1425" spans="1:11" x14ac:dyDescent="0.2">
      <c r="A1425">
        <v>60</v>
      </c>
      <c r="B1425" t="s">
        <v>5</v>
      </c>
      <c r="C1425" t="s">
        <v>6</v>
      </c>
    </row>
    <row r="1426" spans="1:11" x14ac:dyDescent="0.2">
      <c r="A1426" t="s">
        <v>185</v>
      </c>
    </row>
    <row r="1427" spans="1:11" x14ac:dyDescent="0.2">
      <c r="A1427" t="s">
        <v>155</v>
      </c>
      <c r="B1427" t="s">
        <v>20</v>
      </c>
      <c r="C1427" t="s">
        <v>1996</v>
      </c>
      <c r="D1427" t="s">
        <v>90</v>
      </c>
      <c r="E1427" t="s">
        <v>45</v>
      </c>
      <c r="F1427" t="s">
        <v>7</v>
      </c>
      <c r="G1427" t="s">
        <v>90</v>
      </c>
      <c r="H1427" t="s">
        <v>183</v>
      </c>
      <c r="I1427" t="s">
        <v>2025</v>
      </c>
    </row>
    <row r="1429" spans="1:11" x14ac:dyDescent="0.2">
      <c r="A1429" t="s">
        <v>2026</v>
      </c>
    </row>
    <row r="1430" spans="1:11" x14ac:dyDescent="0.2">
      <c r="A1430">
        <v>2</v>
      </c>
      <c r="B1430" t="s">
        <v>144</v>
      </c>
      <c r="C1430" t="s">
        <v>12</v>
      </c>
    </row>
    <row r="1431" spans="1:11" x14ac:dyDescent="0.2">
      <c r="A1431">
        <v>1</v>
      </c>
      <c r="B1431" t="s">
        <v>2027</v>
      </c>
      <c r="C1431" t="s">
        <v>18</v>
      </c>
    </row>
    <row r="1432" spans="1:11" x14ac:dyDescent="0.2">
      <c r="A1432">
        <v>4</v>
      </c>
      <c r="B1432" t="s">
        <v>2027</v>
      </c>
      <c r="C1432" t="s">
        <v>14</v>
      </c>
    </row>
    <row r="1433" spans="1:11" x14ac:dyDescent="0.2">
      <c r="A1433" s="1">
        <v>44257</v>
      </c>
      <c r="B1433" t="s">
        <v>144</v>
      </c>
      <c r="C1433" t="s">
        <v>20</v>
      </c>
    </row>
    <row r="1434" spans="1:11" x14ac:dyDescent="0.2">
      <c r="A1434" s="1">
        <v>44256</v>
      </c>
      <c r="B1434" t="s">
        <v>75</v>
      </c>
    </row>
    <row r="1435" spans="1:11" x14ac:dyDescent="0.2">
      <c r="A1435" t="s">
        <v>768</v>
      </c>
      <c r="B1435" t="s">
        <v>235</v>
      </c>
      <c r="C1435" t="s">
        <v>2028</v>
      </c>
      <c r="D1435" t="s">
        <v>235</v>
      </c>
      <c r="E1435" t="s">
        <v>2029</v>
      </c>
      <c r="F1435" t="s">
        <v>722</v>
      </c>
      <c r="G1435" t="s">
        <v>266</v>
      </c>
      <c r="H1435" t="s">
        <v>250</v>
      </c>
      <c r="I1435">
        <v>10</v>
      </c>
      <c r="J1435" t="s">
        <v>303</v>
      </c>
      <c r="K1435" t="s">
        <v>615</v>
      </c>
    </row>
    <row r="1437" spans="1:11" x14ac:dyDescent="0.2">
      <c r="A1437" t="s">
        <v>2030</v>
      </c>
      <c r="B1437" t="s">
        <v>2031</v>
      </c>
    </row>
    <row r="1438" spans="1:11" x14ac:dyDescent="0.2">
      <c r="A1438" t="s">
        <v>1264</v>
      </c>
    </row>
    <row r="1439" spans="1:11" x14ac:dyDescent="0.2">
      <c r="A1439">
        <v>2</v>
      </c>
      <c r="B1439" t="s">
        <v>34</v>
      </c>
    </row>
    <row r="1440" spans="1:11" x14ac:dyDescent="0.2">
      <c r="A1440">
        <v>50</v>
      </c>
      <c r="B1440" t="s">
        <v>191</v>
      </c>
      <c r="C1440" t="s">
        <v>2032</v>
      </c>
      <c r="D1440" t="s">
        <v>845</v>
      </c>
      <c r="E1440" t="s">
        <v>2033</v>
      </c>
    </row>
    <row r="1441" spans="1:18" x14ac:dyDescent="0.2">
      <c r="A1441">
        <v>300</v>
      </c>
      <c r="B1441" t="s">
        <v>191</v>
      </c>
      <c r="C1441" t="s">
        <v>12</v>
      </c>
    </row>
    <row r="1442" spans="1:18" x14ac:dyDescent="0.2">
      <c r="A1442" t="s">
        <v>18</v>
      </c>
    </row>
    <row r="1443" spans="1:18" x14ac:dyDescent="0.2">
      <c r="A1443" t="s">
        <v>73</v>
      </c>
      <c r="B1443" t="s">
        <v>1920</v>
      </c>
      <c r="C1443" t="s">
        <v>20</v>
      </c>
      <c r="D1443" t="s">
        <v>1299</v>
      </c>
      <c r="E1443" t="s">
        <v>1916</v>
      </c>
      <c r="F1443" t="s">
        <v>2034</v>
      </c>
      <c r="G1443" t="s">
        <v>162</v>
      </c>
      <c r="H1443" t="s">
        <v>959</v>
      </c>
      <c r="I1443" t="s">
        <v>2035</v>
      </c>
      <c r="J1443" t="s">
        <v>961</v>
      </c>
      <c r="K1443" t="s">
        <v>2036</v>
      </c>
    </row>
    <row r="1445" spans="1:18" x14ac:dyDescent="0.2">
      <c r="A1445" t="s">
        <v>34</v>
      </c>
      <c r="B1445" t="s">
        <v>2037</v>
      </c>
      <c r="C1445" t="s">
        <v>186</v>
      </c>
      <c r="D1445" t="s">
        <v>1580</v>
      </c>
      <c r="E1445" t="s">
        <v>110</v>
      </c>
      <c r="F1445" t="s">
        <v>12</v>
      </c>
      <c r="G1445" t="s">
        <v>1308</v>
      </c>
      <c r="H1445" t="s">
        <v>1393</v>
      </c>
      <c r="I1445" t="s">
        <v>90</v>
      </c>
      <c r="J1445" t="s">
        <v>1202</v>
      </c>
      <c r="K1445" t="s">
        <v>79</v>
      </c>
      <c r="L1445" t="s">
        <v>1023</v>
      </c>
      <c r="M1445" t="s">
        <v>2038</v>
      </c>
      <c r="N1445" t="s">
        <v>6</v>
      </c>
      <c r="O1445" t="s">
        <v>1308</v>
      </c>
      <c r="P1445" t="s">
        <v>90</v>
      </c>
      <c r="Q1445" t="s">
        <v>2039</v>
      </c>
      <c r="R1445" t="s">
        <v>2037</v>
      </c>
    </row>
    <row r="1446" spans="1:18" x14ac:dyDescent="0.2">
      <c r="A1446" t="s">
        <v>20</v>
      </c>
      <c r="B1446" t="s">
        <v>90</v>
      </c>
      <c r="C1446" t="s">
        <v>12</v>
      </c>
      <c r="D1446" t="s">
        <v>92</v>
      </c>
      <c r="E1446" t="s">
        <v>2040</v>
      </c>
    </row>
    <row r="1447" spans="1:18" x14ac:dyDescent="0.2">
      <c r="A1447" t="s">
        <v>1271</v>
      </c>
      <c r="B1447" t="s">
        <v>2041</v>
      </c>
      <c r="C1447" t="s">
        <v>62</v>
      </c>
      <c r="D1447" t="s">
        <v>98</v>
      </c>
      <c r="E1447" t="s">
        <v>1834</v>
      </c>
      <c r="F1447" t="s">
        <v>79</v>
      </c>
      <c r="G1447" t="s">
        <v>162</v>
      </c>
      <c r="H1447" t="s">
        <v>2042</v>
      </c>
      <c r="I1447" t="s">
        <v>2043</v>
      </c>
    </row>
    <row r="1448" spans="1:18" x14ac:dyDescent="0.2">
      <c r="A1448" t="s">
        <v>155</v>
      </c>
      <c r="B1448" t="s">
        <v>156</v>
      </c>
      <c r="C1448" t="s">
        <v>617</v>
      </c>
      <c r="D1448" t="s">
        <v>40</v>
      </c>
      <c r="E1448" t="s">
        <v>2044</v>
      </c>
      <c r="F1448" t="s">
        <v>57</v>
      </c>
      <c r="G1448" t="s">
        <v>2045</v>
      </c>
    </row>
    <row r="1449" spans="1:18" x14ac:dyDescent="0.2">
      <c r="A1449">
        <v>10</v>
      </c>
      <c r="B1449" t="s">
        <v>102</v>
      </c>
      <c r="C1449" t="s">
        <v>1559</v>
      </c>
    </row>
    <row r="1450" spans="1:18" x14ac:dyDescent="0.2">
      <c r="A1450" t="s">
        <v>6</v>
      </c>
      <c r="B1450" t="s">
        <v>2046</v>
      </c>
      <c r="C1450" t="s">
        <v>2047</v>
      </c>
    </row>
    <row r="1452" spans="1:18" x14ac:dyDescent="0.2">
      <c r="A1452" t="s">
        <v>2048</v>
      </c>
    </row>
    <row r="1453" spans="1:18" x14ac:dyDescent="0.2">
      <c r="A1453">
        <v>125</v>
      </c>
      <c r="B1453" t="s">
        <v>5</v>
      </c>
      <c r="C1453" t="s">
        <v>1215</v>
      </c>
    </row>
    <row r="1454" spans="1:18" x14ac:dyDescent="0.2">
      <c r="A1454">
        <v>200</v>
      </c>
      <c r="B1454" t="s">
        <v>5</v>
      </c>
      <c r="C1454" t="s">
        <v>7</v>
      </c>
    </row>
    <row r="1455" spans="1:18" x14ac:dyDescent="0.2">
      <c r="A1455">
        <v>2</v>
      </c>
      <c r="B1455" t="s">
        <v>34</v>
      </c>
    </row>
    <row r="1456" spans="1:18" x14ac:dyDescent="0.2">
      <c r="A1456">
        <v>325</v>
      </c>
      <c r="B1456" t="s">
        <v>5</v>
      </c>
      <c r="C1456" t="s">
        <v>12</v>
      </c>
    </row>
    <row r="1457" spans="1:3" x14ac:dyDescent="0.2">
      <c r="A1457">
        <v>2</v>
      </c>
      <c r="B1457" t="s">
        <v>13</v>
      </c>
      <c r="C1457" t="s">
        <v>25</v>
      </c>
    </row>
    <row r="1458" spans="1:3" x14ac:dyDescent="0.2">
      <c r="A1458" t="s">
        <v>2049</v>
      </c>
      <c r="B1458" t="s">
        <v>2050</v>
      </c>
      <c r="C1458" t="s">
        <v>1307</v>
      </c>
    </row>
    <row r="1459" spans="1:3" x14ac:dyDescent="0.2">
      <c r="A1459" t="s">
        <v>2051</v>
      </c>
    </row>
    <row r="1460" spans="1:3" x14ac:dyDescent="0.2">
      <c r="A1460" t="s">
        <v>10</v>
      </c>
    </row>
    <row r="1461" spans="1:3" x14ac:dyDescent="0.2">
      <c r="A1461" t="s">
        <v>2052</v>
      </c>
    </row>
    <row r="1462" spans="1:3" x14ac:dyDescent="0.2">
      <c r="A1462">
        <v>350</v>
      </c>
      <c r="B1462" t="s">
        <v>5</v>
      </c>
      <c r="C1462" t="s">
        <v>12</v>
      </c>
    </row>
    <row r="1463" spans="1:3" x14ac:dyDescent="0.2">
      <c r="A1463">
        <v>350</v>
      </c>
      <c r="B1463" t="s">
        <v>5</v>
      </c>
      <c r="C1463" t="s">
        <v>1995</v>
      </c>
    </row>
    <row r="1464" spans="1:3" x14ac:dyDescent="0.2">
      <c r="A1464">
        <v>250</v>
      </c>
      <c r="B1464" t="s">
        <v>5</v>
      </c>
      <c r="C1464" t="s">
        <v>7</v>
      </c>
    </row>
    <row r="1465" spans="1:3" x14ac:dyDescent="0.2">
      <c r="A1465">
        <v>250</v>
      </c>
      <c r="B1465" t="s">
        <v>5</v>
      </c>
      <c r="C1465" t="s">
        <v>6</v>
      </c>
    </row>
    <row r="1466" spans="1:3" x14ac:dyDescent="0.2">
      <c r="A1466">
        <v>3</v>
      </c>
      <c r="B1466" t="s">
        <v>1266</v>
      </c>
      <c r="C1466" t="s">
        <v>34</v>
      </c>
    </row>
    <row r="1467" spans="1:3" x14ac:dyDescent="0.2">
      <c r="A1467" t="s">
        <v>185</v>
      </c>
    </row>
    <row r="1468" spans="1:3" x14ac:dyDescent="0.2">
      <c r="A1468" t="s">
        <v>10</v>
      </c>
    </row>
    <row r="1469" spans="1:3" x14ac:dyDescent="0.2">
      <c r="A1469" t="s">
        <v>124</v>
      </c>
      <c r="B1469" t="s">
        <v>18</v>
      </c>
    </row>
    <row r="1471" spans="1:3" x14ac:dyDescent="0.2">
      <c r="A1471" t="s">
        <v>2053</v>
      </c>
      <c r="B1471" t="s">
        <v>870</v>
      </c>
    </row>
    <row r="1472" spans="1:3" x14ac:dyDescent="0.2">
      <c r="A1472" t="s">
        <v>862</v>
      </c>
    </row>
    <row r="1473" spans="1:7" x14ac:dyDescent="0.2">
      <c r="A1473">
        <v>10</v>
      </c>
      <c r="B1473" t="s">
        <v>19</v>
      </c>
      <c r="C1473" t="s">
        <v>2054</v>
      </c>
      <c r="D1473" t="s">
        <v>870</v>
      </c>
    </row>
    <row r="1474" spans="1:7" x14ac:dyDescent="0.2">
      <c r="A1474">
        <v>1</v>
      </c>
      <c r="B1474" t="s">
        <v>19</v>
      </c>
      <c r="C1474" t="s">
        <v>877</v>
      </c>
    </row>
    <row r="1475" spans="1:7" x14ac:dyDescent="0.2">
      <c r="A1475">
        <v>1</v>
      </c>
      <c r="B1475" t="s">
        <v>56</v>
      </c>
      <c r="C1475" t="s">
        <v>7</v>
      </c>
    </row>
    <row r="1476" spans="1:7" x14ac:dyDescent="0.2">
      <c r="A1476">
        <v>1</v>
      </c>
      <c r="B1476" t="s">
        <v>2000</v>
      </c>
      <c r="C1476" t="s">
        <v>17</v>
      </c>
      <c r="D1476" t="s">
        <v>18</v>
      </c>
      <c r="E1476" t="s">
        <v>2055</v>
      </c>
      <c r="F1476" t="s">
        <v>188</v>
      </c>
    </row>
    <row r="1478" spans="1:7" x14ac:dyDescent="0.2">
      <c r="A1478">
        <v>3</v>
      </c>
      <c r="B1478" t="s">
        <v>1246</v>
      </c>
      <c r="C1478" t="s">
        <v>2056</v>
      </c>
    </row>
    <row r="1480" spans="1:7" x14ac:dyDescent="0.2">
      <c r="A1480" t="s">
        <v>87</v>
      </c>
      <c r="B1480" t="s">
        <v>1210</v>
      </c>
      <c r="C1480" t="s">
        <v>1303</v>
      </c>
      <c r="D1480" t="s">
        <v>90</v>
      </c>
      <c r="E1480" t="s">
        <v>1202</v>
      </c>
      <c r="F1480" t="s">
        <v>870</v>
      </c>
      <c r="G1480" t="s">
        <v>2057</v>
      </c>
    </row>
    <row r="1481" spans="1:7" x14ac:dyDescent="0.2">
      <c r="A1481" s="1">
        <v>44228</v>
      </c>
      <c r="B1481" t="s">
        <v>102</v>
      </c>
      <c r="C1481" t="s">
        <v>881</v>
      </c>
    </row>
    <row r="1482" spans="1:7" x14ac:dyDescent="0.2">
      <c r="A1482" t="s">
        <v>2058</v>
      </c>
      <c r="B1482" t="s">
        <v>299</v>
      </c>
      <c r="C1482" t="s">
        <v>2059</v>
      </c>
      <c r="D1482" t="s">
        <v>2060</v>
      </c>
      <c r="E1482" t="s">
        <v>2061</v>
      </c>
    </row>
    <row r="1483" spans="1:7" x14ac:dyDescent="0.2">
      <c r="A1483" t="s">
        <v>2062</v>
      </c>
    </row>
    <row r="1484" spans="1:7" x14ac:dyDescent="0.2">
      <c r="A1484" t="s">
        <v>2063</v>
      </c>
    </row>
    <row r="1485" spans="1:7" x14ac:dyDescent="0.2">
      <c r="A1485" t="s">
        <v>996</v>
      </c>
    </row>
    <row r="1486" spans="1:7" x14ac:dyDescent="0.2">
      <c r="A1486">
        <v>1</v>
      </c>
      <c r="B1486" t="s">
        <v>9</v>
      </c>
    </row>
    <row r="1487" spans="1:7" x14ac:dyDescent="0.2">
      <c r="A1487">
        <v>2</v>
      </c>
      <c r="B1487" t="s">
        <v>144</v>
      </c>
      <c r="C1487" t="s">
        <v>12</v>
      </c>
    </row>
    <row r="1488" spans="1:7" x14ac:dyDescent="0.2">
      <c r="A1488" t="s">
        <v>73</v>
      </c>
      <c r="B1488" t="s">
        <v>144</v>
      </c>
      <c r="C1488" t="s">
        <v>7</v>
      </c>
    </row>
    <row r="1489" spans="1:9" x14ac:dyDescent="0.2">
      <c r="A1489">
        <v>150</v>
      </c>
      <c r="B1489" t="s">
        <v>5</v>
      </c>
      <c r="C1489" t="s">
        <v>6</v>
      </c>
    </row>
    <row r="1490" spans="1:9" x14ac:dyDescent="0.2">
      <c r="A1490" t="s">
        <v>2064</v>
      </c>
      <c r="B1490" t="s">
        <v>163</v>
      </c>
      <c r="C1490" t="s">
        <v>65</v>
      </c>
      <c r="D1490" t="s">
        <v>692</v>
      </c>
      <c r="E1490" t="s">
        <v>2065</v>
      </c>
      <c r="F1490" t="s">
        <v>2043</v>
      </c>
    </row>
    <row r="1491" spans="1:9" x14ac:dyDescent="0.2">
      <c r="A1491" t="s">
        <v>2066</v>
      </c>
    </row>
    <row r="1492" spans="1:9" x14ac:dyDescent="0.2">
      <c r="A1492">
        <v>1</v>
      </c>
      <c r="B1492" t="s">
        <v>1357</v>
      </c>
      <c r="C1492" t="s">
        <v>2067</v>
      </c>
    </row>
    <row r="1493" spans="1:9" x14ac:dyDescent="0.2">
      <c r="A1493">
        <v>50</v>
      </c>
      <c r="B1493" t="s">
        <v>5</v>
      </c>
      <c r="C1493" t="s">
        <v>6</v>
      </c>
    </row>
    <row r="1494" spans="1:9" x14ac:dyDescent="0.2">
      <c r="A1494" t="s">
        <v>1247</v>
      </c>
      <c r="B1494" t="s">
        <v>90</v>
      </c>
      <c r="C1494" t="s">
        <v>2068</v>
      </c>
      <c r="D1494" t="s">
        <v>165</v>
      </c>
      <c r="E1494" t="s">
        <v>166</v>
      </c>
      <c r="F1494" t="s">
        <v>692</v>
      </c>
      <c r="G1494" t="s">
        <v>2069</v>
      </c>
      <c r="H1494" t="s">
        <v>2070</v>
      </c>
      <c r="I1494" t="s">
        <v>2071</v>
      </c>
    </row>
    <row r="1495" spans="1:9" x14ac:dyDescent="0.2">
      <c r="A1495" t="s">
        <v>2072</v>
      </c>
    </row>
    <row r="1496" spans="1:9" x14ac:dyDescent="0.2">
      <c r="A1496">
        <v>200</v>
      </c>
      <c r="B1496" t="s">
        <v>5</v>
      </c>
      <c r="C1496" t="s">
        <v>133</v>
      </c>
    </row>
    <row r="1497" spans="1:9" x14ac:dyDescent="0.2">
      <c r="A1497" t="s">
        <v>2073</v>
      </c>
    </row>
    <row r="1499" spans="1:9" x14ac:dyDescent="0.2">
      <c r="A1499" t="s">
        <v>2074</v>
      </c>
    </row>
    <row r="1500" spans="1:9" x14ac:dyDescent="0.2">
      <c r="A1500" t="s">
        <v>2063</v>
      </c>
    </row>
    <row r="1501" spans="1:9" x14ac:dyDescent="0.2">
      <c r="A1501" t="s">
        <v>1320</v>
      </c>
    </row>
    <row r="1502" spans="1:9" x14ac:dyDescent="0.2">
      <c r="A1502" t="s">
        <v>983</v>
      </c>
    </row>
    <row r="1503" spans="1:9" x14ac:dyDescent="0.2">
      <c r="A1503" s="2">
        <v>3200</v>
      </c>
      <c r="B1503" t="s">
        <v>56</v>
      </c>
      <c r="C1503" t="s">
        <v>2075</v>
      </c>
    </row>
    <row r="1504" spans="1:9" x14ac:dyDescent="0.2">
      <c r="A1504">
        <v>600</v>
      </c>
      <c r="B1504" t="s">
        <v>5</v>
      </c>
      <c r="C1504" t="s">
        <v>982</v>
      </c>
    </row>
    <row r="1505" spans="1:5" x14ac:dyDescent="0.2">
      <c r="A1505">
        <v>150</v>
      </c>
      <c r="B1505" t="s">
        <v>5</v>
      </c>
      <c r="C1505" t="s">
        <v>7</v>
      </c>
    </row>
    <row r="1506" spans="1:5" x14ac:dyDescent="0.2">
      <c r="A1506">
        <v>50</v>
      </c>
      <c r="B1506" t="s">
        <v>5</v>
      </c>
      <c r="C1506" t="s">
        <v>2076</v>
      </c>
      <c r="D1506" t="s">
        <v>18</v>
      </c>
    </row>
    <row r="1507" spans="1:5" x14ac:dyDescent="0.2">
      <c r="A1507" t="s">
        <v>2077</v>
      </c>
      <c r="B1507" t="s">
        <v>235</v>
      </c>
      <c r="C1507" t="s">
        <v>1067</v>
      </c>
      <c r="D1507" t="s">
        <v>266</v>
      </c>
      <c r="E1507" t="s">
        <v>549</v>
      </c>
    </row>
    <row r="1508" spans="1:5" x14ac:dyDescent="0.2">
      <c r="A1508" t="s">
        <v>2078</v>
      </c>
      <c r="B1508" t="s">
        <v>2079</v>
      </c>
    </row>
    <row r="1509" spans="1:5" x14ac:dyDescent="0.2">
      <c r="A1509" t="s">
        <v>2080</v>
      </c>
      <c r="B1509" t="s">
        <v>2081</v>
      </c>
    </row>
    <row r="1510" spans="1:5" x14ac:dyDescent="0.2">
      <c r="A1510">
        <v>2</v>
      </c>
      <c r="B1510" t="s">
        <v>253</v>
      </c>
      <c r="C1510" t="s">
        <v>197</v>
      </c>
    </row>
    <row r="1511" spans="1:5" x14ac:dyDescent="0.2">
      <c r="A1511">
        <v>2</v>
      </c>
      <c r="B1511" t="s">
        <v>204</v>
      </c>
      <c r="C1511" t="s">
        <v>362</v>
      </c>
      <c r="D1511" t="s">
        <v>570</v>
      </c>
    </row>
    <row r="1512" spans="1:5" x14ac:dyDescent="0.2">
      <c r="A1512">
        <v>1</v>
      </c>
      <c r="B1512" t="s">
        <v>229</v>
      </c>
      <c r="C1512" t="s">
        <v>200</v>
      </c>
    </row>
    <row r="1513" spans="1:5" x14ac:dyDescent="0.2">
      <c r="A1513">
        <v>2</v>
      </c>
      <c r="B1513" t="s">
        <v>253</v>
      </c>
      <c r="C1513" t="s">
        <v>244</v>
      </c>
    </row>
    <row r="1514" spans="1:5" x14ac:dyDescent="0.2">
      <c r="A1514">
        <v>4</v>
      </c>
      <c r="B1514" t="s">
        <v>215</v>
      </c>
    </row>
    <row r="1515" spans="1:5" x14ac:dyDescent="0.2">
      <c r="A1515">
        <v>2</v>
      </c>
      <c r="B1515" t="s">
        <v>620</v>
      </c>
    </row>
    <row r="1516" spans="1:5" x14ac:dyDescent="0.2">
      <c r="A1516">
        <v>1</v>
      </c>
      <c r="B1516" t="s">
        <v>248</v>
      </c>
      <c r="C1516" t="s">
        <v>246</v>
      </c>
    </row>
    <row r="1517" spans="1:5" x14ac:dyDescent="0.2">
      <c r="A1517">
        <v>3</v>
      </c>
      <c r="B1517" t="s">
        <v>253</v>
      </c>
      <c r="C1517" t="s">
        <v>223</v>
      </c>
    </row>
    <row r="1518" spans="1:5" x14ac:dyDescent="0.2">
      <c r="A1518">
        <v>1</v>
      </c>
      <c r="B1518" t="s">
        <v>199</v>
      </c>
      <c r="C1518" t="s">
        <v>249</v>
      </c>
      <c r="D1518" t="s">
        <v>250</v>
      </c>
    </row>
    <row r="1519" spans="1:5" x14ac:dyDescent="0.2">
      <c r="A1519">
        <v>1</v>
      </c>
      <c r="B1519" t="s">
        <v>248</v>
      </c>
      <c r="C1519" t="s">
        <v>1712</v>
      </c>
      <c r="D1519" t="s">
        <v>1713</v>
      </c>
    </row>
    <row r="1520" spans="1:5" x14ac:dyDescent="0.2">
      <c r="A1520" t="s">
        <v>73</v>
      </c>
      <c r="B1520" t="s">
        <v>248</v>
      </c>
      <c r="C1520" t="s">
        <v>226</v>
      </c>
    </row>
    <row r="1521" spans="1:34" x14ac:dyDescent="0.2">
      <c r="A1521">
        <v>4</v>
      </c>
      <c r="B1521" t="s">
        <v>1067</v>
      </c>
      <c r="C1521" t="s">
        <v>2082</v>
      </c>
      <c r="D1521" t="s">
        <v>2083</v>
      </c>
    </row>
    <row r="1522" spans="1:34" x14ac:dyDescent="0.2">
      <c r="A1522">
        <v>2</v>
      </c>
      <c r="B1522" t="s">
        <v>73</v>
      </c>
      <c r="C1522" t="s">
        <v>253</v>
      </c>
      <c r="D1522" t="s">
        <v>549</v>
      </c>
      <c r="E1522" t="s">
        <v>235</v>
      </c>
      <c r="F1522" t="s">
        <v>197</v>
      </c>
    </row>
    <row r="1523" spans="1:34" x14ac:dyDescent="0.2">
      <c r="A1523" t="s">
        <v>73</v>
      </c>
      <c r="B1523" t="s">
        <v>229</v>
      </c>
      <c r="C1523" t="s">
        <v>244</v>
      </c>
    </row>
    <row r="1524" spans="1:34" x14ac:dyDescent="0.2">
      <c r="A1524">
        <v>75</v>
      </c>
      <c r="B1524" t="s">
        <v>191</v>
      </c>
      <c r="C1524" t="s">
        <v>2084</v>
      </c>
    </row>
    <row r="1526" spans="1:34" x14ac:dyDescent="0.2">
      <c r="A1526" t="s">
        <v>403</v>
      </c>
    </row>
    <row r="1527" spans="1:34" x14ac:dyDescent="0.2">
      <c r="A1527" t="s">
        <v>2085</v>
      </c>
    </row>
    <row r="1528" spans="1:34" x14ac:dyDescent="0.2">
      <c r="A1528" t="s">
        <v>404</v>
      </c>
      <c r="B1528" t="s">
        <v>289</v>
      </c>
      <c r="C1528" t="s">
        <v>405</v>
      </c>
      <c r="D1528" t="s">
        <v>2086</v>
      </c>
    </row>
    <row r="1529" spans="1:34" x14ac:dyDescent="0.2">
      <c r="A1529" t="s">
        <v>2087</v>
      </c>
      <c r="B1529" t="s">
        <v>266</v>
      </c>
      <c r="C1529" t="s">
        <v>1064</v>
      </c>
      <c r="D1529" t="s">
        <v>268</v>
      </c>
      <c r="E1529" t="s">
        <v>2088</v>
      </c>
      <c r="F1529" t="s">
        <v>547</v>
      </c>
      <c r="G1529" t="s">
        <v>200</v>
      </c>
      <c r="H1529" t="s">
        <v>210</v>
      </c>
      <c r="I1529" t="s">
        <v>289</v>
      </c>
      <c r="J1529" t="s">
        <v>2089</v>
      </c>
      <c r="K1529">
        <v>3</v>
      </c>
      <c r="L1529" t="s">
        <v>2090</v>
      </c>
      <c r="M1529" t="s">
        <v>235</v>
      </c>
      <c r="N1529">
        <v>22</v>
      </c>
      <c r="O1529" t="s">
        <v>1412</v>
      </c>
      <c r="P1529" t="s">
        <v>235</v>
      </c>
      <c r="Q1529" t="s">
        <v>2091</v>
      </c>
      <c r="R1529" t="s">
        <v>1334</v>
      </c>
      <c r="S1529" t="s">
        <v>2092</v>
      </c>
      <c r="T1529" t="s">
        <v>461</v>
      </c>
      <c r="U1529" t="s">
        <v>210</v>
      </c>
      <c r="V1529" t="s">
        <v>263</v>
      </c>
      <c r="W1529" t="s">
        <v>2093</v>
      </c>
      <c r="X1529" t="s">
        <v>235</v>
      </c>
      <c r="Y1529">
        <v>26</v>
      </c>
      <c r="Z1529" t="s">
        <v>1412</v>
      </c>
      <c r="AA1529" t="s">
        <v>235</v>
      </c>
      <c r="AB1529" t="s">
        <v>2094</v>
      </c>
      <c r="AC1529" t="s">
        <v>2095</v>
      </c>
      <c r="AD1529" t="s">
        <v>2096</v>
      </c>
      <c r="AE1529" t="s">
        <v>2097</v>
      </c>
      <c r="AF1529" t="s">
        <v>2098</v>
      </c>
      <c r="AG1529" t="s">
        <v>291</v>
      </c>
      <c r="AH1529" t="s">
        <v>2099</v>
      </c>
    </row>
    <row r="1530" spans="1:34" x14ac:dyDescent="0.2">
      <c r="A1530" t="s">
        <v>2100</v>
      </c>
      <c r="B1530" t="s">
        <v>291</v>
      </c>
      <c r="C1530" t="s">
        <v>197</v>
      </c>
      <c r="D1530" t="s">
        <v>266</v>
      </c>
      <c r="E1530" t="s">
        <v>2101</v>
      </c>
      <c r="F1530" t="s">
        <v>241</v>
      </c>
      <c r="G1530" t="s">
        <v>289</v>
      </c>
      <c r="H1530" t="s">
        <v>362</v>
      </c>
      <c r="I1530" t="s">
        <v>819</v>
      </c>
      <c r="J1530" t="s">
        <v>550</v>
      </c>
      <c r="K1530" t="s">
        <v>330</v>
      </c>
      <c r="L1530" t="s">
        <v>459</v>
      </c>
      <c r="M1530" t="s">
        <v>2102</v>
      </c>
      <c r="N1530" t="s">
        <v>2103</v>
      </c>
    </row>
    <row r="1531" spans="1:34" x14ac:dyDescent="0.2">
      <c r="A1531" t="s">
        <v>416</v>
      </c>
      <c r="B1531" t="s">
        <v>291</v>
      </c>
      <c r="C1531" t="s">
        <v>200</v>
      </c>
      <c r="D1531" t="s">
        <v>1062</v>
      </c>
      <c r="E1531" t="s">
        <v>2104</v>
      </c>
      <c r="F1531" t="s">
        <v>2105</v>
      </c>
      <c r="G1531" t="s">
        <v>244</v>
      </c>
      <c r="H1531" t="s">
        <v>2106</v>
      </c>
    </row>
    <row r="1532" spans="1:34" x14ac:dyDescent="0.2">
      <c r="A1532" t="s">
        <v>424</v>
      </c>
      <c r="B1532" t="s">
        <v>287</v>
      </c>
      <c r="C1532" t="s">
        <v>215</v>
      </c>
      <c r="D1532" t="s">
        <v>266</v>
      </c>
      <c r="E1532" t="s">
        <v>620</v>
      </c>
      <c r="F1532" t="s">
        <v>235</v>
      </c>
      <c r="G1532" t="s">
        <v>221</v>
      </c>
      <c r="H1532" t="s">
        <v>2107</v>
      </c>
      <c r="I1532" t="s">
        <v>2108</v>
      </c>
      <c r="J1532" t="s">
        <v>1689</v>
      </c>
      <c r="K1532" t="s">
        <v>235</v>
      </c>
      <c r="L1532" t="s">
        <v>1690</v>
      </c>
      <c r="M1532" t="s">
        <v>1691</v>
      </c>
      <c r="N1532" t="s">
        <v>411</v>
      </c>
      <c r="O1532" t="s">
        <v>291</v>
      </c>
      <c r="P1532" t="s">
        <v>625</v>
      </c>
    </row>
    <row r="1533" spans="1:34" x14ac:dyDescent="0.2">
      <c r="A1533" t="s">
        <v>407</v>
      </c>
      <c r="B1533" t="s">
        <v>210</v>
      </c>
      <c r="C1533" t="s">
        <v>2109</v>
      </c>
      <c r="D1533" t="s">
        <v>291</v>
      </c>
      <c r="E1533" t="s">
        <v>223</v>
      </c>
      <c r="F1533" t="s">
        <v>418</v>
      </c>
      <c r="G1533" t="s">
        <v>289</v>
      </c>
      <c r="H1533" t="s">
        <v>249</v>
      </c>
      <c r="I1533" t="s">
        <v>409</v>
      </c>
      <c r="J1533" t="s">
        <v>2110</v>
      </c>
      <c r="K1533" t="s">
        <v>291</v>
      </c>
      <c r="L1533" t="s">
        <v>410</v>
      </c>
      <c r="M1533" t="s">
        <v>424</v>
      </c>
      <c r="N1533" t="s">
        <v>426</v>
      </c>
      <c r="O1533" t="s">
        <v>2111</v>
      </c>
      <c r="P1533" t="s">
        <v>200</v>
      </c>
      <c r="Q1533" t="s">
        <v>210</v>
      </c>
      <c r="R1533" t="s">
        <v>2112</v>
      </c>
      <c r="S1533" t="s">
        <v>2113</v>
      </c>
      <c r="T1533" t="s">
        <v>2114</v>
      </c>
      <c r="U1533" t="s">
        <v>197</v>
      </c>
      <c r="V1533" t="s">
        <v>2115</v>
      </c>
    </row>
    <row r="1534" spans="1:34" x14ac:dyDescent="0.2">
      <c r="A1534" t="s">
        <v>2116</v>
      </c>
      <c r="B1534" t="s">
        <v>291</v>
      </c>
      <c r="C1534" t="s">
        <v>436</v>
      </c>
      <c r="D1534" t="s">
        <v>444</v>
      </c>
      <c r="E1534" t="s">
        <v>287</v>
      </c>
      <c r="F1534" t="s">
        <v>607</v>
      </c>
      <c r="G1534" t="s">
        <v>2117</v>
      </c>
      <c r="H1534" t="s">
        <v>2118</v>
      </c>
      <c r="I1534" t="s">
        <v>253</v>
      </c>
      <c r="J1534" t="s">
        <v>235</v>
      </c>
      <c r="K1534" t="s">
        <v>2119</v>
      </c>
    </row>
    <row r="1535" spans="1:34" x14ac:dyDescent="0.2">
      <c r="A1535" t="s">
        <v>280</v>
      </c>
      <c r="B1535" t="s">
        <v>2120</v>
      </c>
      <c r="C1535" t="s">
        <v>291</v>
      </c>
      <c r="D1535" t="s">
        <v>1182</v>
      </c>
      <c r="E1535" t="s">
        <v>210</v>
      </c>
      <c r="F1535" t="s">
        <v>438</v>
      </c>
      <c r="G1535" t="s">
        <v>2112</v>
      </c>
      <c r="H1535" t="s">
        <v>2121</v>
      </c>
      <c r="I1535" t="s">
        <v>2122</v>
      </c>
      <c r="J1535" t="s">
        <v>221</v>
      </c>
      <c r="K1535" t="s">
        <v>1059</v>
      </c>
      <c r="L1535" t="s">
        <v>422</v>
      </c>
      <c r="M1535" t="s">
        <v>235</v>
      </c>
      <c r="N1535" t="s">
        <v>614</v>
      </c>
      <c r="O1535" t="s">
        <v>448</v>
      </c>
      <c r="P1535" t="s">
        <v>2123</v>
      </c>
      <c r="Q1535" t="s">
        <v>291</v>
      </c>
      <c r="R1535" t="s">
        <v>2120</v>
      </c>
      <c r="S1535" t="s">
        <v>210</v>
      </c>
      <c r="T1535" t="s">
        <v>2124</v>
      </c>
      <c r="U1535" t="s">
        <v>221</v>
      </c>
      <c r="V1535" t="s">
        <v>2125</v>
      </c>
      <c r="W1535" t="s">
        <v>447</v>
      </c>
      <c r="X1535">
        <v>55</v>
      </c>
      <c r="Y1535" t="s">
        <v>275</v>
      </c>
      <c r="Z1535" t="s">
        <v>2126</v>
      </c>
      <c r="AA1535" t="s">
        <v>241</v>
      </c>
      <c r="AB1535" t="s">
        <v>268</v>
      </c>
      <c r="AC1535" t="s">
        <v>2127</v>
      </c>
      <c r="AD1535" t="s">
        <v>266</v>
      </c>
      <c r="AE1535" t="s">
        <v>257</v>
      </c>
      <c r="AF1535" t="s">
        <v>2128</v>
      </c>
      <c r="AG1535" t="s">
        <v>2129</v>
      </c>
      <c r="AH1535" t="s">
        <v>2130</v>
      </c>
    </row>
    <row r="1536" spans="1:34" x14ac:dyDescent="0.2">
      <c r="A1536" t="s">
        <v>545</v>
      </c>
      <c r="B1536" t="s">
        <v>455</v>
      </c>
      <c r="C1536" t="s">
        <v>2131</v>
      </c>
      <c r="D1536" t="s">
        <v>2132</v>
      </c>
      <c r="E1536" t="s">
        <v>2133</v>
      </c>
      <c r="F1536" t="s">
        <v>280</v>
      </c>
      <c r="G1536" t="s">
        <v>551</v>
      </c>
      <c r="H1536" t="s">
        <v>2134</v>
      </c>
      <c r="I1536" t="s">
        <v>221</v>
      </c>
      <c r="J1536" t="s">
        <v>2135</v>
      </c>
      <c r="K1536" t="s">
        <v>291</v>
      </c>
      <c r="L1536" t="s">
        <v>1182</v>
      </c>
      <c r="M1536" t="s">
        <v>210</v>
      </c>
      <c r="N1536" t="s">
        <v>2136</v>
      </c>
      <c r="O1536" t="s">
        <v>459</v>
      </c>
      <c r="P1536" t="s">
        <v>2092</v>
      </c>
      <c r="Q1536" t="s">
        <v>2137</v>
      </c>
      <c r="R1536" t="s">
        <v>210</v>
      </c>
      <c r="S1536" t="s">
        <v>548</v>
      </c>
      <c r="T1536" t="s">
        <v>266</v>
      </c>
      <c r="U1536" t="s">
        <v>2138</v>
      </c>
      <c r="V1536" t="s">
        <v>2139</v>
      </c>
      <c r="W1536" t="s">
        <v>2092</v>
      </c>
      <c r="X1536" t="s">
        <v>2140</v>
      </c>
      <c r="Y1536" t="s">
        <v>441</v>
      </c>
      <c r="Z1536" t="s">
        <v>420</v>
      </c>
      <c r="AA1536">
        <v>3</v>
      </c>
      <c r="AB1536" t="s">
        <v>2141</v>
      </c>
    </row>
    <row r="1538" spans="1:38" x14ac:dyDescent="0.2">
      <c r="A1538" t="s">
        <v>2142</v>
      </c>
    </row>
    <row r="1539" spans="1:38" x14ac:dyDescent="0.2">
      <c r="A1539" t="s">
        <v>286</v>
      </c>
      <c r="B1539" t="s">
        <v>291</v>
      </c>
      <c r="C1539" t="s">
        <v>549</v>
      </c>
      <c r="D1539" t="s">
        <v>235</v>
      </c>
      <c r="E1539" t="s">
        <v>197</v>
      </c>
      <c r="F1539" t="s">
        <v>241</v>
      </c>
      <c r="G1539" t="s">
        <v>289</v>
      </c>
      <c r="H1539" t="s">
        <v>244</v>
      </c>
      <c r="I1539" t="s">
        <v>210</v>
      </c>
      <c r="J1539" t="s">
        <v>268</v>
      </c>
      <c r="K1539" t="s">
        <v>2143</v>
      </c>
      <c r="L1539" t="s">
        <v>456</v>
      </c>
      <c r="M1539" t="s">
        <v>210</v>
      </c>
      <c r="N1539" t="s">
        <v>291</v>
      </c>
      <c r="O1539" t="s">
        <v>802</v>
      </c>
      <c r="P1539" t="s">
        <v>441</v>
      </c>
      <c r="Q1539" t="s">
        <v>426</v>
      </c>
      <c r="R1539" t="s">
        <v>2144</v>
      </c>
      <c r="S1539">
        <v>2</v>
      </c>
      <c r="T1539" t="s">
        <v>2145</v>
      </c>
      <c r="U1539" t="s">
        <v>550</v>
      </c>
      <c r="V1539" t="s">
        <v>330</v>
      </c>
      <c r="W1539" t="s">
        <v>289</v>
      </c>
      <c r="X1539" t="s">
        <v>244</v>
      </c>
      <c r="Y1539" t="s">
        <v>459</v>
      </c>
      <c r="Z1539" t="s">
        <v>2146</v>
      </c>
    </row>
    <row r="1540" spans="1:38" x14ac:dyDescent="0.2">
      <c r="A1540" t="s">
        <v>1072</v>
      </c>
      <c r="B1540" t="s">
        <v>287</v>
      </c>
      <c r="C1540" t="s">
        <v>2147</v>
      </c>
      <c r="D1540" t="s">
        <v>2148</v>
      </c>
      <c r="E1540" t="s">
        <v>287</v>
      </c>
      <c r="F1540" t="s">
        <v>2149</v>
      </c>
      <c r="G1540" t="s">
        <v>266</v>
      </c>
      <c r="H1540" t="s">
        <v>722</v>
      </c>
      <c r="I1540" t="s">
        <v>210</v>
      </c>
      <c r="J1540" t="s">
        <v>2150</v>
      </c>
      <c r="K1540" t="s">
        <v>2151</v>
      </c>
      <c r="L1540" t="s">
        <v>2103</v>
      </c>
    </row>
    <row r="1541" spans="1:38" x14ac:dyDescent="0.2">
      <c r="A1541" t="s">
        <v>416</v>
      </c>
      <c r="B1541" t="s">
        <v>291</v>
      </c>
      <c r="C1541" t="s">
        <v>549</v>
      </c>
      <c r="D1541" t="s">
        <v>235</v>
      </c>
      <c r="E1541" t="s">
        <v>197</v>
      </c>
      <c r="F1541" t="s">
        <v>420</v>
      </c>
      <c r="G1541" t="s">
        <v>330</v>
      </c>
      <c r="H1541" t="s">
        <v>577</v>
      </c>
      <c r="I1541" t="s">
        <v>2152</v>
      </c>
      <c r="J1541" t="s">
        <v>2153</v>
      </c>
      <c r="K1541" t="s">
        <v>2154</v>
      </c>
    </row>
    <row r="1542" spans="1:38" x14ac:dyDescent="0.2">
      <c r="A1542" t="s">
        <v>435</v>
      </c>
      <c r="B1542" t="s">
        <v>263</v>
      </c>
      <c r="C1542" t="s">
        <v>436</v>
      </c>
      <c r="D1542" t="s">
        <v>493</v>
      </c>
      <c r="E1542" t="s">
        <v>263</v>
      </c>
      <c r="F1542" t="s">
        <v>2155</v>
      </c>
      <c r="G1542" t="s">
        <v>241</v>
      </c>
      <c r="H1542" t="s">
        <v>291</v>
      </c>
      <c r="I1542" t="s">
        <v>1424</v>
      </c>
      <c r="J1542" t="s">
        <v>2156</v>
      </c>
      <c r="K1542" t="s">
        <v>2157</v>
      </c>
      <c r="L1542" t="s">
        <v>2158</v>
      </c>
      <c r="M1542" t="s">
        <v>291</v>
      </c>
      <c r="N1542" t="s">
        <v>549</v>
      </c>
      <c r="O1542" t="s">
        <v>266</v>
      </c>
      <c r="P1542" t="s">
        <v>289</v>
      </c>
      <c r="Q1542" t="s">
        <v>2159</v>
      </c>
      <c r="R1542" t="s">
        <v>287</v>
      </c>
      <c r="S1542" t="s">
        <v>1074</v>
      </c>
      <c r="T1542" t="s">
        <v>2160</v>
      </c>
      <c r="U1542" t="s">
        <v>241</v>
      </c>
      <c r="V1542" t="s">
        <v>291</v>
      </c>
      <c r="W1542" t="s">
        <v>2161</v>
      </c>
      <c r="X1542" t="s">
        <v>553</v>
      </c>
      <c r="Y1542" t="s">
        <v>235</v>
      </c>
      <c r="Z1542" t="s">
        <v>337</v>
      </c>
      <c r="AA1542" t="s">
        <v>241</v>
      </c>
      <c r="AB1542" t="s">
        <v>291</v>
      </c>
      <c r="AC1542" t="s">
        <v>1424</v>
      </c>
      <c r="AD1542" t="s">
        <v>2156</v>
      </c>
      <c r="AE1542" t="s">
        <v>2162</v>
      </c>
      <c r="AF1542" t="s">
        <v>2163</v>
      </c>
      <c r="AG1542" t="s">
        <v>330</v>
      </c>
      <c r="AH1542" t="s">
        <v>291</v>
      </c>
      <c r="AI1542" t="s">
        <v>2164</v>
      </c>
      <c r="AJ1542" t="s">
        <v>2165</v>
      </c>
      <c r="AK1542" t="s">
        <v>422</v>
      </c>
      <c r="AL1542" t="s">
        <v>2166</v>
      </c>
    </row>
    <row r="1543" spans="1:38" x14ac:dyDescent="0.2">
      <c r="A1543" t="s">
        <v>2167</v>
      </c>
      <c r="B1543" t="s">
        <v>291</v>
      </c>
      <c r="C1543" t="s">
        <v>1182</v>
      </c>
      <c r="D1543" t="s">
        <v>241</v>
      </c>
      <c r="E1543" t="s">
        <v>289</v>
      </c>
      <c r="F1543" t="s">
        <v>2159</v>
      </c>
      <c r="G1543" t="s">
        <v>291</v>
      </c>
      <c r="H1543" t="s">
        <v>549</v>
      </c>
      <c r="I1543" t="s">
        <v>2168</v>
      </c>
    </row>
    <row r="1544" spans="1:38" x14ac:dyDescent="0.2">
      <c r="A1544" t="s">
        <v>2169</v>
      </c>
      <c r="B1544" t="s">
        <v>287</v>
      </c>
      <c r="C1544" t="s">
        <v>2084</v>
      </c>
      <c r="D1544" t="s">
        <v>2170</v>
      </c>
      <c r="E1544" t="s">
        <v>266</v>
      </c>
      <c r="F1544" t="s">
        <v>2171</v>
      </c>
      <c r="G1544" t="s">
        <v>268</v>
      </c>
      <c r="H1544" t="s">
        <v>516</v>
      </c>
      <c r="I1544" t="s">
        <v>287</v>
      </c>
      <c r="J1544" t="s">
        <v>2172</v>
      </c>
      <c r="K1544" t="s">
        <v>235</v>
      </c>
      <c r="L1544" t="s">
        <v>291</v>
      </c>
      <c r="M1544" t="s">
        <v>2173</v>
      </c>
      <c r="N1544" t="s">
        <v>2174</v>
      </c>
      <c r="O1544" t="s">
        <v>263</v>
      </c>
      <c r="P1544" t="s">
        <v>2175</v>
      </c>
      <c r="Q1544" t="s">
        <v>2176</v>
      </c>
      <c r="R1544" t="s">
        <v>235</v>
      </c>
      <c r="S1544" t="s">
        <v>2084</v>
      </c>
      <c r="T1544" t="s">
        <v>2177</v>
      </c>
      <c r="U1544" t="s">
        <v>210</v>
      </c>
      <c r="V1544" t="s">
        <v>291</v>
      </c>
      <c r="W1544" t="s">
        <v>2178</v>
      </c>
    </row>
    <row r="1545" spans="1:38" x14ac:dyDescent="0.2">
      <c r="A1545" t="s">
        <v>654</v>
      </c>
      <c r="B1545" t="s">
        <v>291</v>
      </c>
      <c r="C1545" t="s">
        <v>1182</v>
      </c>
      <c r="D1545" t="s">
        <v>2179</v>
      </c>
      <c r="E1545" t="s">
        <v>235</v>
      </c>
      <c r="F1545" t="s">
        <v>658</v>
      </c>
      <c r="G1545" t="s">
        <v>550</v>
      </c>
      <c r="H1545" t="s">
        <v>330</v>
      </c>
      <c r="I1545" t="s">
        <v>459</v>
      </c>
      <c r="J1545" t="s">
        <v>2180</v>
      </c>
    </row>
    <row r="1546" spans="1:38" x14ac:dyDescent="0.2">
      <c r="A1546" t="s">
        <v>2077</v>
      </c>
      <c r="B1546" t="s">
        <v>235</v>
      </c>
      <c r="C1546" t="s">
        <v>556</v>
      </c>
    </row>
    <row r="1547" spans="1:38" x14ac:dyDescent="0.2">
      <c r="A1547">
        <v>12</v>
      </c>
      <c r="B1547" t="s">
        <v>1154</v>
      </c>
      <c r="C1547" t="s">
        <v>235</v>
      </c>
      <c r="D1547" t="s">
        <v>223</v>
      </c>
    </row>
    <row r="1548" spans="1:38" x14ac:dyDescent="0.2">
      <c r="A1548">
        <v>6</v>
      </c>
      <c r="B1548" t="s">
        <v>1154</v>
      </c>
      <c r="C1548" t="s">
        <v>216</v>
      </c>
    </row>
    <row r="1549" spans="1:38" x14ac:dyDescent="0.2">
      <c r="A1549">
        <v>3</v>
      </c>
      <c r="B1549" t="s">
        <v>711</v>
      </c>
      <c r="C1549" t="s">
        <v>224</v>
      </c>
    </row>
    <row r="1550" spans="1:38" x14ac:dyDescent="0.2">
      <c r="A1550">
        <v>60</v>
      </c>
      <c r="B1550" t="s">
        <v>5</v>
      </c>
      <c r="C1550" t="s">
        <v>200</v>
      </c>
    </row>
    <row r="1551" spans="1:38" x14ac:dyDescent="0.2">
      <c r="A1551" t="s">
        <v>286</v>
      </c>
      <c r="B1551" t="s">
        <v>221</v>
      </c>
      <c r="C1551" t="s">
        <v>2181</v>
      </c>
      <c r="D1551" t="s">
        <v>220</v>
      </c>
      <c r="E1551">
        <v>3</v>
      </c>
      <c r="F1551" t="s">
        <v>2182</v>
      </c>
    </row>
    <row r="1552" spans="1:38" x14ac:dyDescent="0.2">
      <c r="A1552" t="s">
        <v>353</v>
      </c>
      <c r="B1552" s="1">
        <v>44289</v>
      </c>
      <c r="C1552" t="s">
        <v>2183</v>
      </c>
      <c r="D1552" t="s">
        <v>210</v>
      </c>
      <c r="E1552" t="s">
        <v>2184</v>
      </c>
      <c r="F1552" t="s">
        <v>795</v>
      </c>
      <c r="G1552">
        <v>4</v>
      </c>
      <c r="H1552" t="s">
        <v>316</v>
      </c>
      <c r="I1552" t="s">
        <v>476</v>
      </c>
      <c r="J1552" t="s">
        <v>210</v>
      </c>
      <c r="K1552" t="s">
        <v>783</v>
      </c>
      <c r="L1552" t="s">
        <v>241</v>
      </c>
      <c r="M1552">
        <v>4</v>
      </c>
      <c r="N1552" t="s">
        <v>204</v>
      </c>
      <c r="O1552" t="s">
        <v>235</v>
      </c>
      <c r="P1552" t="s">
        <v>216</v>
      </c>
      <c r="Q1552" t="s">
        <v>266</v>
      </c>
      <c r="R1552" t="s">
        <v>268</v>
      </c>
      <c r="S1552" t="s">
        <v>2185</v>
      </c>
      <c r="T1552" t="s">
        <v>793</v>
      </c>
      <c r="U1552" t="s">
        <v>801</v>
      </c>
      <c r="V1552" t="s">
        <v>426</v>
      </c>
      <c r="W1552" t="s">
        <v>2186</v>
      </c>
      <c r="X1552" t="s">
        <v>545</v>
      </c>
      <c r="Y1552" t="s">
        <v>1529</v>
      </c>
    </row>
    <row r="1553" spans="1:30" x14ac:dyDescent="0.2">
      <c r="A1553" t="s">
        <v>353</v>
      </c>
      <c r="B1553" t="s">
        <v>291</v>
      </c>
      <c r="C1553" t="s">
        <v>2187</v>
      </c>
      <c r="D1553" t="s">
        <v>493</v>
      </c>
      <c r="E1553" t="s">
        <v>291</v>
      </c>
      <c r="F1553" t="s">
        <v>719</v>
      </c>
      <c r="G1553" t="s">
        <v>2188</v>
      </c>
      <c r="H1553" t="s">
        <v>1170</v>
      </c>
      <c r="I1553" t="s">
        <v>241</v>
      </c>
      <c r="J1553" t="s">
        <v>2189</v>
      </c>
      <c r="K1553" t="s">
        <v>2190</v>
      </c>
      <c r="L1553" t="s">
        <v>235</v>
      </c>
      <c r="M1553" t="s">
        <v>2191</v>
      </c>
      <c r="N1553" t="s">
        <v>1779</v>
      </c>
      <c r="O1553" t="s">
        <v>235</v>
      </c>
      <c r="P1553">
        <v>3</v>
      </c>
      <c r="Q1553" t="s">
        <v>1068</v>
      </c>
      <c r="R1553" t="s">
        <v>241</v>
      </c>
      <c r="S1553">
        <v>4</v>
      </c>
      <c r="T1553" t="s">
        <v>1154</v>
      </c>
      <c r="U1553" t="s">
        <v>235</v>
      </c>
      <c r="V1553" t="s">
        <v>216</v>
      </c>
      <c r="W1553" t="s">
        <v>266</v>
      </c>
      <c r="X1553" t="s">
        <v>2162</v>
      </c>
      <c r="Y1553" t="s">
        <v>1170</v>
      </c>
      <c r="Z1553" t="s">
        <v>241</v>
      </c>
      <c r="AA1553" t="s">
        <v>289</v>
      </c>
      <c r="AB1553" t="s">
        <v>2159</v>
      </c>
      <c r="AC1553" t="s">
        <v>291</v>
      </c>
      <c r="AD1553" t="s">
        <v>333</v>
      </c>
    </row>
    <row r="1554" spans="1:30" x14ac:dyDescent="0.2">
      <c r="A1554" t="s">
        <v>2077</v>
      </c>
      <c r="B1554" t="s">
        <v>1786</v>
      </c>
      <c r="C1554" t="s">
        <v>235</v>
      </c>
      <c r="D1554" t="s">
        <v>1094</v>
      </c>
    </row>
    <row r="1555" spans="1:30" x14ac:dyDescent="0.2">
      <c r="A1555">
        <v>1</v>
      </c>
      <c r="B1555" t="s">
        <v>2192</v>
      </c>
    </row>
    <row r="1556" spans="1:30" x14ac:dyDescent="0.2">
      <c r="A1556">
        <v>1</v>
      </c>
      <c r="B1556" t="s">
        <v>2088</v>
      </c>
      <c r="C1556" t="s">
        <v>1779</v>
      </c>
    </row>
    <row r="1557" spans="1:30" x14ac:dyDescent="0.2">
      <c r="A1557">
        <v>500</v>
      </c>
      <c r="B1557" t="s">
        <v>191</v>
      </c>
      <c r="C1557" t="s">
        <v>244</v>
      </c>
    </row>
    <row r="1558" spans="1:30" x14ac:dyDescent="0.2">
      <c r="A1558">
        <v>750</v>
      </c>
      <c r="B1558" t="s">
        <v>191</v>
      </c>
      <c r="C1558" t="s">
        <v>549</v>
      </c>
    </row>
    <row r="1559" spans="1:30" x14ac:dyDescent="0.2">
      <c r="A1559">
        <v>750</v>
      </c>
      <c r="B1559" t="s">
        <v>191</v>
      </c>
      <c r="C1559" t="s">
        <v>1095</v>
      </c>
    </row>
    <row r="1561" spans="1:30" x14ac:dyDescent="0.2">
      <c r="A1561" t="s">
        <v>403</v>
      </c>
    </row>
    <row r="1562" spans="1:30" x14ac:dyDescent="0.2">
      <c r="A1562" t="s">
        <v>2193</v>
      </c>
      <c r="B1562" t="s">
        <v>449</v>
      </c>
      <c r="C1562" t="s">
        <v>1095</v>
      </c>
      <c r="D1562" t="s">
        <v>266</v>
      </c>
      <c r="E1562" t="s">
        <v>1698</v>
      </c>
      <c r="F1562" t="s">
        <v>210</v>
      </c>
      <c r="G1562" t="s">
        <v>263</v>
      </c>
      <c r="H1562" t="s">
        <v>2194</v>
      </c>
      <c r="I1562" t="s">
        <v>418</v>
      </c>
      <c r="J1562" t="s">
        <v>289</v>
      </c>
      <c r="K1562" t="s">
        <v>515</v>
      </c>
    </row>
    <row r="1563" spans="1:30" x14ac:dyDescent="0.2">
      <c r="A1563" t="s">
        <v>525</v>
      </c>
      <c r="B1563" t="s">
        <v>420</v>
      </c>
      <c r="C1563" t="s">
        <v>330</v>
      </c>
      <c r="D1563" t="s">
        <v>459</v>
      </c>
      <c r="E1563" t="s">
        <v>2195</v>
      </c>
      <c r="F1563" t="s">
        <v>289</v>
      </c>
      <c r="G1563" t="s">
        <v>2196</v>
      </c>
      <c r="H1563" t="s">
        <v>266</v>
      </c>
      <c r="I1563" t="s">
        <v>454</v>
      </c>
      <c r="J1563" t="s">
        <v>455</v>
      </c>
      <c r="K1563" t="s">
        <v>2197</v>
      </c>
      <c r="L1563" t="s">
        <v>2198</v>
      </c>
      <c r="M1563" t="s">
        <v>289</v>
      </c>
      <c r="N1563" t="s">
        <v>244</v>
      </c>
      <c r="O1563" t="s">
        <v>241</v>
      </c>
      <c r="P1563" t="s">
        <v>289</v>
      </c>
      <c r="Q1563" t="s">
        <v>2199</v>
      </c>
      <c r="R1563" t="s">
        <v>235</v>
      </c>
      <c r="S1563" t="s">
        <v>313</v>
      </c>
      <c r="T1563" t="s">
        <v>550</v>
      </c>
      <c r="U1563" t="s">
        <v>330</v>
      </c>
      <c r="V1563" t="s">
        <v>551</v>
      </c>
      <c r="W1563" t="s">
        <v>2200</v>
      </c>
      <c r="X1563" t="s">
        <v>210</v>
      </c>
      <c r="Y1563" t="s">
        <v>289</v>
      </c>
      <c r="Z1563" t="s">
        <v>2201</v>
      </c>
    </row>
    <row r="1564" spans="1:30" x14ac:dyDescent="0.2">
      <c r="A1564" t="s">
        <v>286</v>
      </c>
      <c r="B1564" t="s">
        <v>291</v>
      </c>
      <c r="C1564" t="s">
        <v>549</v>
      </c>
      <c r="D1564" t="s">
        <v>512</v>
      </c>
      <c r="E1564" t="s">
        <v>1081</v>
      </c>
      <c r="F1564" t="s">
        <v>241</v>
      </c>
      <c r="G1564" t="s">
        <v>289</v>
      </c>
      <c r="H1564" t="s">
        <v>1101</v>
      </c>
      <c r="I1564" t="s">
        <v>235</v>
      </c>
      <c r="J1564" t="s">
        <v>1102</v>
      </c>
    </row>
    <row r="1565" spans="1:30" x14ac:dyDescent="0.2">
      <c r="A1565" t="s">
        <v>2202</v>
      </c>
      <c r="B1565" t="s">
        <v>291</v>
      </c>
      <c r="C1565" t="s">
        <v>1424</v>
      </c>
      <c r="D1565" t="s">
        <v>235</v>
      </c>
      <c r="E1565" t="s">
        <v>268</v>
      </c>
      <c r="F1565" t="s">
        <v>269</v>
      </c>
      <c r="G1565" t="s">
        <v>2203</v>
      </c>
      <c r="H1565" t="s">
        <v>235</v>
      </c>
      <c r="I1565">
        <v>26</v>
      </c>
      <c r="J1565" t="s">
        <v>1412</v>
      </c>
      <c r="K1565" t="s">
        <v>235</v>
      </c>
      <c r="L1565" t="s">
        <v>2204</v>
      </c>
      <c r="M1565" t="s">
        <v>268</v>
      </c>
      <c r="N1565" t="s">
        <v>2088</v>
      </c>
      <c r="O1565" t="s">
        <v>2205</v>
      </c>
    </row>
    <row r="1566" spans="1:30" x14ac:dyDescent="0.2">
      <c r="A1566" t="s">
        <v>435</v>
      </c>
      <c r="B1566" t="s">
        <v>291</v>
      </c>
      <c r="C1566" t="s">
        <v>356</v>
      </c>
      <c r="D1566" t="s">
        <v>540</v>
      </c>
      <c r="E1566" t="s">
        <v>2206</v>
      </c>
      <c r="F1566" t="s">
        <v>493</v>
      </c>
      <c r="G1566" t="s">
        <v>289</v>
      </c>
      <c r="H1566" t="s">
        <v>2205</v>
      </c>
    </row>
    <row r="1567" spans="1:30" x14ac:dyDescent="0.2">
      <c r="A1567" t="s">
        <v>2207</v>
      </c>
      <c r="B1567" t="s">
        <v>289</v>
      </c>
      <c r="C1567" t="s">
        <v>2208</v>
      </c>
      <c r="D1567" t="s">
        <v>546</v>
      </c>
      <c r="E1567" t="s">
        <v>289</v>
      </c>
      <c r="F1567" t="s">
        <v>2088</v>
      </c>
      <c r="G1567" t="s">
        <v>2209</v>
      </c>
    </row>
    <row r="1568" spans="1:30" x14ac:dyDescent="0.2">
      <c r="A1568" t="s">
        <v>2210</v>
      </c>
      <c r="B1568" t="s">
        <v>241</v>
      </c>
      <c r="C1568" t="s">
        <v>289</v>
      </c>
      <c r="D1568" t="s">
        <v>2206</v>
      </c>
      <c r="E1568" t="s">
        <v>266</v>
      </c>
      <c r="F1568" t="s">
        <v>1059</v>
      </c>
      <c r="G1568" t="s">
        <v>426</v>
      </c>
      <c r="H1568" t="s">
        <v>2211</v>
      </c>
      <c r="I1568" t="s">
        <v>420</v>
      </c>
      <c r="J1568" t="s">
        <v>330</v>
      </c>
      <c r="K1568" t="s">
        <v>577</v>
      </c>
      <c r="L1568" t="s">
        <v>2212</v>
      </c>
      <c r="M1568" t="s">
        <v>781</v>
      </c>
      <c r="N1568" t="s">
        <v>540</v>
      </c>
      <c r="O1568" t="s">
        <v>2211</v>
      </c>
      <c r="P1568">
        <v>20</v>
      </c>
      <c r="Q1568" t="s">
        <v>534</v>
      </c>
      <c r="R1568" t="s">
        <v>2179</v>
      </c>
      <c r="S1568" t="s">
        <v>235</v>
      </c>
      <c r="T1568" t="s">
        <v>658</v>
      </c>
      <c r="U1568" t="s">
        <v>266</v>
      </c>
      <c r="V1568" t="s">
        <v>2213</v>
      </c>
    </row>
    <row r="1569" spans="1:17" x14ac:dyDescent="0.2">
      <c r="A1569" t="s">
        <v>2214</v>
      </c>
      <c r="B1569" t="s">
        <v>2215</v>
      </c>
      <c r="C1569" t="s">
        <v>241</v>
      </c>
      <c r="D1569" t="s">
        <v>656</v>
      </c>
    </row>
    <row r="1570" spans="1:17" x14ac:dyDescent="0.2">
      <c r="A1570" s="1">
        <v>44228</v>
      </c>
      <c r="B1570" t="s">
        <v>36</v>
      </c>
      <c r="C1570" t="s">
        <v>223</v>
      </c>
    </row>
    <row r="1571" spans="1:17" x14ac:dyDescent="0.2">
      <c r="A1571">
        <v>2</v>
      </c>
      <c r="B1571" t="s">
        <v>1154</v>
      </c>
      <c r="C1571" t="s">
        <v>712</v>
      </c>
      <c r="D1571" t="s">
        <v>2216</v>
      </c>
    </row>
    <row r="1572" spans="1:17" x14ac:dyDescent="0.2">
      <c r="A1572">
        <v>125</v>
      </c>
      <c r="B1572" t="s">
        <v>508</v>
      </c>
      <c r="C1572" t="s">
        <v>235</v>
      </c>
      <c r="D1572" t="s">
        <v>504</v>
      </c>
    </row>
    <row r="1573" spans="1:17" x14ac:dyDescent="0.2">
      <c r="A1573">
        <v>125</v>
      </c>
      <c r="B1573" t="s">
        <v>508</v>
      </c>
      <c r="C1573" t="s">
        <v>235</v>
      </c>
      <c r="D1573" t="s">
        <v>197</v>
      </c>
    </row>
    <row r="1574" spans="1:17" x14ac:dyDescent="0.2">
      <c r="A1574">
        <v>3</v>
      </c>
      <c r="B1574" t="s">
        <v>1154</v>
      </c>
      <c r="C1574" t="s">
        <v>235</v>
      </c>
      <c r="D1574" t="s">
        <v>216</v>
      </c>
    </row>
    <row r="1575" spans="1:17" x14ac:dyDescent="0.2">
      <c r="A1575" t="s">
        <v>2217</v>
      </c>
      <c r="B1575" t="s">
        <v>2218</v>
      </c>
      <c r="C1575" s="1">
        <v>44257</v>
      </c>
      <c r="D1575" t="s">
        <v>2219</v>
      </c>
    </row>
    <row r="1577" spans="1:17" x14ac:dyDescent="0.2">
      <c r="A1577" t="s">
        <v>536</v>
      </c>
      <c r="B1577" t="s">
        <v>287</v>
      </c>
      <c r="C1577" t="s">
        <v>2220</v>
      </c>
      <c r="D1577" t="s">
        <v>220</v>
      </c>
      <c r="E1577" t="s">
        <v>2221</v>
      </c>
      <c r="F1577" t="s">
        <v>235</v>
      </c>
      <c r="G1577" t="s">
        <v>263</v>
      </c>
      <c r="H1577" t="s">
        <v>363</v>
      </c>
      <c r="I1577" t="s">
        <v>266</v>
      </c>
      <c r="J1577">
        <v>1</v>
      </c>
      <c r="K1577" t="s">
        <v>710</v>
      </c>
      <c r="L1577" t="s">
        <v>235</v>
      </c>
      <c r="M1577" t="s">
        <v>2189</v>
      </c>
    </row>
    <row r="1578" spans="1:17" x14ac:dyDescent="0.2">
      <c r="A1578" t="s">
        <v>536</v>
      </c>
      <c r="B1578" t="s">
        <v>287</v>
      </c>
      <c r="C1578" t="s">
        <v>2222</v>
      </c>
      <c r="D1578" s="1">
        <v>44228</v>
      </c>
      <c r="E1578" t="s">
        <v>481</v>
      </c>
      <c r="F1578" t="s">
        <v>2223</v>
      </c>
      <c r="G1578" t="s">
        <v>888</v>
      </c>
      <c r="H1578" t="s">
        <v>266</v>
      </c>
      <c r="I1578">
        <v>3</v>
      </c>
      <c r="J1578" t="s">
        <v>204</v>
      </c>
      <c r="K1578" t="s">
        <v>235</v>
      </c>
      <c r="L1578" t="s">
        <v>2224</v>
      </c>
    </row>
    <row r="1579" spans="1:17" x14ac:dyDescent="0.2">
      <c r="A1579" t="s">
        <v>2225</v>
      </c>
      <c r="B1579" t="s">
        <v>2226</v>
      </c>
      <c r="C1579" t="s">
        <v>545</v>
      </c>
      <c r="D1579" t="s">
        <v>2227</v>
      </c>
      <c r="E1579" t="s">
        <v>2228</v>
      </c>
      <c r="F1579" t="s">
        <v>2229</v>
      </c>
      <c r="G1579" t="s">
        <v>2230</v>
      </c>
      <c r="H1579" t="s">
        <v>291</v>
      </c>
      <c r="I1579" t="s">
        <v>436</v>
      </c>
      <c r="J1579" t="s">
        <v>241</v>
      </c>
      <c r="K1579" t="s">
        <v>291</v>
      </c>
      <c r="L1579" t="s">
        <v>2231</v>
      </c>
      <c r="M1579" t="s">
        <v>2218</v>
      </c>
      <c r="N1579" t="s">
        <v>266</v>
      </c>
      <c r="O1579" t="s">
        <v>2232</v>
      </c>
      <c r="P1579" t="s">
        <v>221</v>
      </c>
      <c r="Q1579" t="s">
        <v>2233</v>
      </c>
    </row>
    <row r="1581" spans="1:17" x14ac:dyDescent="0.2">
      <c r="A1581" t="s">
        <v>2234</v>
      </c>
    </row>
    <row r="1582" spans="1:17" x14ac:dyDescent="0.2">
      <c r="A1582">
        <v>1</v>
      </c>
      <c r="B1582" t="s">
        <v>73</v>
      </c>
      <c r="C1582" t="s">
        <v>12</v>
      </c>
    </row>
    <row r="1583" spans="1:17" x14ac:dyDescent="0.2">
      <c r="A1583">
        <v>1</v>
      </c>
      <c r="B1583" t="s">
        <v>13</v>
      </c>
      <c r="C1583" t="s">
        <v>18</v>
      </c>
    </row>
    <row r="1584" spans="1:17" x14ac:dyDescent="0.2">
      <c r="A1584">
        <v>1</v>
      </c>
      <c r="B1584" t="s">
        <v>13</v>
      </c>
      <c r="C1584" t="s">
        <v>25</v>
      </c>
    </row>
    <row r="1585" spans="1:15" x14ac:dyDescent="0.2">
      <c r="A1585">
        <v>2</v>
      </c>
      <c r="B1585" t="s">
        <v>17</v>
      </c>
      <c r="C1585" t="s">
        <v>1276</v>
      </c>
    </row>
    <row r="1586" spans="1:15" x14ac:dyDescent="0.2">
      <c r="A1586" t="s">
        <v>1560</v>
      </c>
      <c r="B1586" t="s">
        <v>2235</v>
      </c>
      <c r="C1586" t="s">
        <v>1248</v>
      </c>
    </row>
    <row r="1587" spans="1:15" x14ac:dyDescent="0.2">
      <c r="A1587" s="1">
        <v>44538</v>
      </c>
      <c r="B1587" t="s">
        <v>17</v>
      </c>
      <c r="C1587" t="s">
        <v>1860</v>
      </c>
      <c r="D1587" t="s">
        <v>57</v>
      </c>
    </row>
    <row r="1588" spans="1:15" x14ac:dyDescent="0.2">
      <c r="A1588" t="s">
        <v>2236</v>
      </c>
      <c r="B1588" t="s">
        <v>2237</v>
      </c>
      <c r="C1588" t="s">
        <v>25</v>
      </c>
    </row>
    <row r="1589" spans="1:15" x14ac:dyDescent="0.2">
      <c r="A1589" t="s">
        <v>2238</v>
      </c>
    </row>
    <row r="1590" spans="1:15" x14ac:dyDescent="0.2">
      <c r="A1590" t="s">
        <v>6</v>
      </c>
      <c r="B1590" t="s">
        <v>40</v>
      </c>
      <c r="C1590" t="s">
        <v>299</v>
      </c>
      <c r="D1590" t="s">
        <v>1371</v>
      </c>
      <c r="E1590" t="s">
        <v>1198</v>
      </c>
      <c r="F1590" t="s">
        <v>1202</v>
      </c>
      <c r="G1590" t="s">
        <v>45</v>
      </c>
      <c r="H1590" t="s">
        <v>110</v>
      </c>
      <c r="I1590" t="s">
        <v>2239</v>
      </c>
      <c r="J1590" t="s">
        <v>2240</v>
      </c>
      <c r="K1590" t="s">
        <v>166</v>
      </c>
      <c r="L1590" t="s">
        <v>692</v>
      </c>
      <c r="M1590" t="s">
        <v>1199</v>
      </c>
      <c r="N1590" t="s">
        <v>2241</v>
      </c>
      <c r="O1590" t="s">
        <v>169</v>
      </c>
    </row>
    <row r="1591" spans="1:15" x14ac:dyDescent="0.2">
      <c r="A1591" t="s">
        <v>155</v>
      </c>
      <c r="B1591" t="s">
        <v>110</v>
      </c>
      <c r="C1591" t="s">
        <v>57</v>
      </c>
      <c r="D1591" t="s">
        <v>1199</v>
      </c>
      <c r="E1591" t="s">
        <v>17</v>
      </c>
      <c r="F1591" t="s">
        <v>1555</v>
      </c>
      <c r="G1591" t="s">
        <v>176</v>
      </c>
      <c r="H1591" t="s">
        <v>2242</v>
      </c>
      <c r="I1591" t="s">
        <v>956</v>
      </c>
      <c r="J1591" t="s">
        <v>166</v>
      </c>
      <c r="K1591" t="s">
        <v>692</v>
      </c>
      <c r="L1591" t="s">
        <v>1199</v>
      </c>
      <c r="M1591" t="s">
        <v>2243</v>
      </c>
      <c r="N1591" t="s">
        <v>32</v>
      </c>
      <c r="O1591" t="s">
        <v>169</v>
      </c>
    </row>
    <row r="1592" spans="1:15" x14ac:dyDescent="0.2">
      <c r="A1592" t="s">
        <v>1583</v>
      </c>
      <c r="B1592" t="s">
        <v>32</v>
      </c>
      <c r="C1592" t="s">
        <v>40</v>
      </c>
      <c r="D1592">
        <v>12</v>
      </c>
      <c r="E1592" t="s">
        <v>1371</v>
      </c>
      <c r="F1592" t="s">
        <v>2244</v>
      </c>
      <c r="G1592" t="s">
        <v>90</v>
      </c>
      <c r="H1592" t="s">
        <v>692</v>
      </c>
      <c r="I1592" t="s">
        <v>83</v>
      </c>
      <c r="J1592" t="s">
        <v>2245</v>
      </c>
      <c r="K1592" t="s">
        <v>1627</v>
      </c>
      <c r="L1592" t="s">
        <v>2246</v>
      </c>
    </row>
    <row r="1593" spans="1:15" x14ac:dyDescent="0.2">
      <c r="A1593" t="s">
        <v>109</v>
      </c>
      <c r="B1593" t="s">
        <v>2247</v>
      </c>
      <c r="C1593" t="s">
        <v>2248</v>
      </c>
      <c r="D1593" t="s">
        <v>2249</v>
      </c>
      <c r="E1593" t="s">
        <v>90</v>
      </c>
      <c r="F1593" t="s">
        <v>179</v>
      </c>
      <c r="G1593" t="s">
        <v>2250</v>
      </c>
      <c r="H1593" t="s">
        <v>1616</v>
      </c>
      <c r="I1593" t="s">
        <v>2251</v>
      </c>
      <c r="J1593" t="s">
        <v>2252</v>
      </c>
      <c r="K1593" t="s">
        <v>2253</v>
      </c>
    </row>
    <row r="1594" spans="1:15" x14ac:dyDescent="0.2">
      <c r="A1594" t="s">
        <v>64</v>
      </c>
      <c r="B1594" t="s">
        <v>2254</v>
      </c>
    </row>
    <row r="1596" spans="1:15" x14ac:dyDescent="0.2">
      <c r="A1596" t="s">
        <v>2255</v>
      </c>
    </row>
    <row r="1597" spans="1:15" x14ac:dyDescent="0.2">
      <c r="A1597">
        <v>50</v>
      </c>
      <c r="B1597" t="s">
        <v>5</v>
      </c>
      <c r="C1597" t="s">
        <v>2256</v>
      </c>
    </row>
    <row r="1598" spans="1:15" x14ac:dyDescent="0.2">
      <c r="A1598">
        <v>100</v>
      </c>
      <c r="B1598" t="s">
        <v>5</v>
      </c>
      <c r="C1598" t="s">
        <v>205</v>
      </c>
      <c r="D1598" t="s">
        <v>210</v>
      </c>
      <c r="E1598" t="s">
        <v>211</v>
      </c>
    </row>
    <row r="1599" spans="1:15" x14ac:dyDescent="0.2">
      <c r="A1599">
        <v>3</v>
      </c>
      <c r="B1599" t="s">
        <v>437</v>
      </c>
      <c r="C1599" t="s">
        <v>1675</v>
      </c>
      <c r="D1599" t="s">
        <v>235</v>
      </c>
      <c r="E1599" t="s">
        <v>1054</v>
      </c>
      <c r="F1599" t="s">
        <v>235</v>
      </c>
      <c r="G1599" t="s">
        <v>197</v>
      </c>
    </row>
    <row r="1600" spans="1:15" x14ac:dyDescent="0.2">
      <c r="A1600" t="s">
        <v>2257</v>
      </c>
    </row>
    <row r="1601" spans="1:15" x14ac:dyDescent="0.2">
      <c r="A1601" t="s">
        <v>1212</v>
      </c>
      <c r="B1601">
        <v>12</v>
      </c>
      <c r="C1601" t="s">
        <v>2258</v>
      </c>
    </row>
    <row r="1602" spans="1:15" x14ac:dyDescent="0.2">
      <c r="A1602">
        <v>125</v>
      </c>
      <c r="B1602" t="s">
        <v>5</v>
      </c>
      <c r="C1602" t="s">
        <v>12</v>
      </c>
    </row>
    <row r="1603" spans="1:15" x14ac:dyDescent="0.2">
      <c r="A1603" s="1">
        <v>44287</v>
      </c>
      <c r="B1603" t="s">
        <v>19</v>
      </c>
      <c r="C1603" t="s">
        <v>57</v>
      </c>
    </row>
    <row r="1604" spans="1:15" x14ac:dyDescent="0.2">
      <c r="A1604">
        <v>80</v>
      </c>
      <c r="B1604" t="s">
        <v>5</v>
      </c>
      <c r="C1604" t="s">
        <v>6</v>
      </c>
    </row>
    <row r="1605" spans="1:15" x14ac:dyDescent="0.2">
      <c r="A1605">
        <v>3</v>
      </c>
      <c r="B1605" t="s">
        <v>34</v>
      </c>
    </row>
    <row r="1606" spans="1:15" x14ac:dyDescent="0.2">
      <c r="A1606" t="s">
        <v>18</v>
      </c>
    </row>
    <row r="1608" spans="1:15" x14ac:dyDescent="0.2">
      <c r="A1608" t="s">
        <v>2259</v>
      </c>
      <c r="B1608" t="s">
        <v>57</v>
      </c>
      <c r="C1608" t="s">
        <v>90</v>
      </c>
      <c r="D1608" t="s">
        <v>18</v>
      </c>
      <c r="E1608" t="s">
        <v>1633</v>
      </c>
      <c r="F1608" t="s">
        <v>1831</v>
      </c>
      <c r="G1608" t="s">
        <v>12</v>
      </c>
      <c r="H1608" t="s">
        <v>117</v>
      </c>
      <c r="I1608" t="s">
        <v>2041</v>
      </c>
      <c r="J1608" t="s">
        <v>2260</v>
      </c>
      <c r="K1608" t="s">
        <v>2068</v>
      </c>
      <c r="L1608" t="s">
        <v>165</v>
      </c>
      <c r="M1608" t="s">
        <v>166</v>
      </c>
      <c r="N1608" t="s">
        <v>149</v>
      </c>
      <c r="O1608" t="s">
        <v>2261</v>
      </c>
    </row>
    <row r="1609" spans="1:15" x14ac:dyDescent="0.2">
      <c r="A1609" t="s">
        <v>2262</v>
      </c>
      <c r="B1609" t="s">
        <v>1370</v>
      </c>
      <c r="C1609" t="s">
        <v>90</v>
      </c>
      <c r="D1609" t="s">
        <v>1202</v>
      </c>
      <c r="E1609" t="s">
        <v>2069</v>
      </c>
      <c r="F1609" t="s">
        <v>1872</v>
      </c>
      <c r="G1609" t="s">
        <v>2263</v>
      </c>
    </row>
    <row r="1610" spans="1:15" x14ac:dyDescent="0.2">
      <c r="A1610" t="s">
        <v>2264</v>
      </c>
      <c r="B1610" t="s">
        <v>45</v>
      </c>
      <c r="C1610" t="s">
        <v>110</v>
      </c>
      <c r="D1610" t="s">
        <v>617</v>
      </c>
      <c r="E1610" t="s">
        <v>2265</v>
      </c>
      <c r="F1610" t="s">
        <v>166</v>
      </c>
      <c r="G1610" t="s">
        <v>79</v>
      </c>
      <c r="H1610" t="s">
        <v>162</v>
      </c>
      <c r="I1610" t="s">
        <v>705</v>
      </c>
      <c r="J1610" t="s">
        <v>2266</v>
      </c>
    </row>
    <row r="1611" spans="1:15" x14ac:dyDescent="0.2">
      <c r="A1611" t="s">
        <v>153</v>
      </c>
      <c r="B1611" t="s">
        <v>34</v>
      </c>
      <c r="C1611" t="s">
        <v>2267</v>
      </c>
      <c r="D1611" t="s">
        <v>956</v>
      </c>
      <c r="E1611" t="s">
        <v>2268</v>
      </c>
      <c r="F1611" t="s">
        <v>2269</v>
      </c>
      <c r="G1611" t="s">
        <v>9</v>
      </c>
      <c r="H1611" t="s">
        <v>62</v>
      </c>
      <c r="I1611" t="s">
        <v>152</v>
      </c>
    </row>
    <row r="1612" spans="1:15" x14ac:dyDescent="0.2">
      <c r="A1612" t="s">
        <v>109</v>
      </c>
      <c r="B1612" t="s">
        <v>156</v>
      </c>
      <c r="C1612" t="s">
        <v>82</v>
      </c>
      <c r="D1612" t="s">
        <v>2270</v>
      </c>
      <c r="E1612" t="s">
        <v>300</v>
      </c>
      <c r="F1612" t="s">
        <v>2271</v>
      </c>
      <c r="G1612" t="s">
        <v>1412</v>
      </c>
      <c r="H1612" t="s">
        <v>1541</v>
      </c>
      <c r="I1612" t="s">
        <v>2272</v>
      </c>
      <c r="J1612" t="s">
        <v>2273</v>
      </c>
    </row>
    <row r="1613" spans="1:15" x14ac:dyDescent="0.2">
      <c r="A1613" t="s">
        <v>1603</v>
      </c>
      <c r="B1613" t="s">
        <v>1915</v>
      </c>
      <c r="C1613" t="s">
        <v>2274</v>
      </c>
      <c r="D1613" t="s">
        <v>1206</v>
      </c>
      <c r="E1613" t="s">
        <v>166</v>
      </c>
      <c r="F1613" t="s">
        <v>965</v>
      </c>
      <c r="G1613" t="s">
        <v>2275</v>
      </c>
      <c r="H1613" t="s">
        <v>90</v>
      </c>
      <c r="I1613" t="s">
        <v>2276</v>
      </c>
      <c r="J1613" t="s">
        <v>1297</v>
      </c>
    </row>
    <row r="1614" spans="1:15" x14ac:dyDescent="0.2">
      <c r="A1614" t="s">
        <v>2277</v>
      </c>
    </row>
    <row r="1616" spans="1:15" x14ac:dyDescent="0.2">
      <c r="A1616" t="s">
        <v>2278</v>
      </c>
    </row>
    <row r="1617" spans="1:5" x14ac:dyDescent="0.2">
      <c r="A1617">
        <v>750</v>
      </c>
      <c r="B1617" t="s">
        <v>191</v>
      </c>
      <c r="C1617" t="s">
        <v>200</v>
      </c>
    </row>
    <row r="1618" spans="1:5" x14ac:dyDescent="0.2">
      <c r="A1618">
        <v>1125</v>
      </c>
      <c r="B1618" t="s">
        <v>191</v>
      </c>
      <c r="C1618" t="s">
        <v>244</v>
      </c>
    </row>
    <row r="1619" spans="1:5" x14ac:dyDescent="0.2">
      <c r="A1619">
        <v>1125</v>
      </c>
      <c r="B1619" t="s">
        <v>381</v>
      </c>
      <c r="C1619" t="s">
        <v>197</v>
      </c>
      <c r="D1619" t="s">
        <v>765</v>
      </c>
    </row>
    <row r="1620" spans="1:5" x14ac:dyDescent="0.2">
      <c r="A1620">
        <v>6</v>
      </c>
      <c r="B1620" t="s">
        <v>620</v>
      </c>
    </row>
    <row r="1621" spans="1:5" x14ac:dyDescent="0.2">
      <c r="A1621">
        <v>30</v>
      </c>
      <c r="B1621" t="s">
        <v>191</v>
      </c>
      <c r="C1621" t="s">
        <v>249</v>
      </c>
      <c r="D1621" t="s">
        <v>250</v>
      </c>
    </row>
    <row r="1622" spans="1:5" x14ac:dyDescent="0.2">
      <c r="A1622">
        <v>1700</v>
      </c>
      <c r="B1622" t="s">
        <v>191</v>
      </c>
      <c r="C1622" t="s">
        <v>223</v>
      </c>
    </row>
    <row r="1623" spans="1:5" x14ac:dyDescent="0.2">
      <c r="A1623">
        <v>200</v>
      </c>
      <c r="B1623" t="s">
        <v>191</v>
      </c>
      <c r="C1623" t="s">
        <v>506</v>
      </c>
      <c r="D1623" t="s">
        <v>235</v>
      </c>
      <c r="E1623" t="s">
        <v>507</v>
      </c>
    </row>
    <row r="1624" spans="1:5" x14ac:dyDescent="0.2">
      <c r="A1624">
        <v>60</v>
      </c>
      <c r="B1624" t="s">
        <v>191</v>
      </c>
      <c r="C1624" t="s">
        <v>938</v>
      </c>
    </row>
    <row r="1625" spans="1:5" x14ac:dyDescent="0.2">
      <c r="A1625" t="s">
        <v>296</v>
      </c>
    </row>
    <row r="1627" spans="1:5" x14ac:dyDescent="0.2">
      <c r="A1627" t="s">
        <v>2279</v>
      </c>
    </row>
    <row r="1628" spans="1:5" x14ac:dyDescent="0.2">
      <c r="A1628">
        <v>2</v>
      </c>
      <c r="B1628" t="s">
        <v>144</v>
      </c>
      <c r="C1628" t="s">
        <v>12</v>
      </c>
    </row>
    <row r="1629" spans="1:5" x14ac:dyDescent="0.2">
      <c r="A1629">
        <v>1</v>
      </c>
      <c r="B1629" t="s">
        <v>13</v>
      </c>
      <c r="C1629" t="s">
        <v>25</v>
      </c>
    </row>
    <row r="1630" spans="1:5" x14ac:dyDescent="0.2">
      <c r="A1630">
        <v>100</v>
      </c>
      <c r="B1630" t="s">
        <v>5</v>
      </c>
      <c r="C1630" t="s">
        <v>6</v>
      </c>
    </row>
    <row r="1631" spans="1:5" x14ac:dyDescent="0.2">
      <c r="A1631" t="s">
        <v>73</v>
      </c>
      <c r="B1631" t="s">
        <v>144</v>
      </c>
      <c r="C1631" t="s">
        <v>7</v>
      </c>
    </row>
    <row r="1632" spans="1:5" x14ac:dyDescent="0.2">
      <c r="A1632">
        <v>1</v>
      </c>
      <c r="B1632" t="s">
        <v>9</v>
      </c>
      <c r="C1632" t="s">
        <v>1230</v>
      </c>
      <c r="D1632" t="s">
        <v>70</v>
      </c>
    </row>
    <row r="1633" spans="1:12" x14ac:dyDescent="0.2">
      <c r="A1633">
        <v>1</v>
      </c>
      <c r="B1633" t="s">
        <v>17</v>
      </c>
      <c r="C1633" t="s">
        <v>618</v>
      </c>
    </row>
    <row r="1635" spans="1:12" x14ac:dyDescent="0.2">
      <c r="A1635" t="s">
        <v>2280</v>
      </c>
    </row>
    <row r="1636" spans="1:12" x14ac:dyDescent="0.2">
      <c r="A1636">
        <v>1</v>
      </c>
      <c r="B1636" t="s">
        <v>144</v>
      </c>
      <c r="C1636" t="s">
        <v>1860</v>
      </c>
      <c r="D1636" t="s">
        <v>57</v>
      </c>
    </row>
    <row r="1637" spans="1:12" x14ac:dyDescent="0.2">
      <c r="A1637">
        <v>1</v>
      </c>
      <c r="B1637" t="s">
        <v>13</v>
      </c>
      <c r="C1637" t="s">
        <v>7</v>
      </c>
    </row>
    <row r="1638" spans="1:12" x14ac:dyDescent="0.2">
      <c r="A1638">
        <v>100</v>
      </c>
      <c r="B1638" t="s">
        <v>5</v>
      </c>
      <c r="C1638" t="s">
        <v>378</v>
      </c>
      <c r="D1638" t="s">
        <v>2281</v>
      </c>
      <c r="E1638" t="s">
        <v>17</v>
      </c>
      <c r="F1638" t="s">
        <v>2282</v>
      </c>
    </row>
    <row r="1639" spans="1:12" x14ac:dyDescent="0.2">
      <c r="A1639">
        <v>1</v>
      </c>
      <c r="B1639" t="s">
        <v>73</v>
      </c>
      <c r="C1639" t="s">
        <v>144</v>
      </c>
      <c r="D1639" t="s">
        <v>20</v>
      </c>
      <c r="E1639" t="s">
        <v>2283</v>
      </c>
    </row>
    <row r="1640" spans="1:12" x14ac:dyDescent="0.2">
      <c r="A1640">
        <v>200</v>
      </c>
      <c r="B1640" t="s">
        <v>5</v>
      </c>
      <c r="C1640" t="s">
        <v>7</v>
      </c>
    </row>
    <row r="1641" spans="1:12" x14ac:dyDescent="0.2">
      <c r="A1641">
        <v>1</v>
      </c>
      <c r="B1641" t="s">
        <v>13</v>
      </c>
      <c r="C1641" t="s">
        <v>18</v>
      </c>
    </row>
    <row r="1642" spans="1:12" x14ac:dyDescent="0.2">
      <c r="A1642">
        <v>200</v>
      </c>
      <c r="B1642" t="s">
        <v>5</v>
      </c>
      <c r="C1642" t="s">
        <v>6</v>
      </c>
    </row>
    <row r="1643" spans="1:12" x14ac:dyDescent="0.2">
      <c r="A1643" t="s">
        <v>2284</v>
      </c>
      <c r="B1643" t="s">
        <v>90</v>
      </c>
      <c r="C1643" t="s">
        <v>1658</v>
      </c>
      <c r="D1643" t="s">
        <v>1248</v>
      </c>
    </row>
    <row r="1644" spans="1:12" x14ac:dyDescent="0.2">
      <c r="A1644">
        <v>4</v>
      </c>
      <c r="B1644" t="s">
        <v>144</v>
      </c>
      <c r="C1644" t="s">
        <v>12</v>
      </c>
      <c r="D1644" t="s">
        <v>2285</v>
      </c>
      <c r="E1644" t="s">
        <v>90</v>
      </c>
      <c r="F1644" t="s">
        <v>98</v>
      </c>
    </row>
    <row r="1645" spans="1:12" x14ac:dyDescent="0.2">
      <c r="A1645">
        <v>2</v>
      </c>
      <c r="B1645" t="s">
        <v>34</v>
      </c>
    </row>
    <row r="1646" spans="1:12" x14ac:dyDescent="0.2">
      <c r="A1646">
        <v>4</v>
      </c>
      <c r="B1646" t="s">
        <v>144</v>
      </c>
      <c r="C1646" t="s">
        <v>12</v>
      </c>
      <c r="D1646" t="s">
        <v>1308</v>
      </c>
      <c r="E1646" t="s">
        <v>90</v>
      </c>
      <c r="F1646" t="s">
        <v>2265</v>
      </c>
    </row>
    <row r="1647" spans="1:12" x14ac:dyDescent="0.2">
      <c r="A1647" t="s">
        <v>32</v>
      </c>
      <c r="B1647" t="s">
        <v>40</v>
      </c>
      <c r="C1647" t="s">
        <v>2286</v>
      </c>
      <c r="D1647" t="s">
        <v>2287</v>
      </c>
      <c r="E1647" t="s">
        <v>1658</v>
      </c>
      <c r="F1647" t="s">
        <v>1248</v>
      </c>
      <c r="G1647" t="s">
        <v>90</v>
      </c>
      <c r="H1647" t="s">
        <v>2068</v>
      </c>
      <c r="I1647" t="s">
        <v>2288</v>
      </c>
      <c r="J1647" t="s">
        <v>2289</v>
      </c>
      <c r="K1647" t="s">
        <v>2290</v>
      </c>
    </row>
    <row r="1648" spans="1:12" x14ac:dyDescent="0.2">
      <c r="A1648" t="s">
        <v>32</v>
      </c>
      <c r="B1648" t="s">
        <v>1630</v>
      </c>
      <c r="C1648" t="s">
        <v>45</v>
      </c>
      <c r="D1648" t="s">
        <v>6</v>
      </c>
      <c r="E1648" t="s">
        <v>2291</v>
      </c>
      <c r="F1648" t="s">
        <v>45</v>
      </c>
      <c r="G1648" t="s">
        <v>7</v>
      </c>
      <c r="H1648" t="s">
        <v>90</v>
      </c>
      <c r="I1648" t="s">
        <v>618</v>
      </c>
      <c r="J1648" t="s">
        <v>1610</v>
      </c>
      <c r="K1648" t="s">
        <v>90</v>
      </c>
      <c r="L1648" t="s">
        <v>2292</v>
      </c>
    </row>
    <row r="1649" spans="1:12" x14ac:dyDescent="0.2">
      <c r="A1649" t="s">
        <v>2293</v>
      </c>
      <c r="B1649" t="s">
        <v>965</v>
      </c>
      <c r="C1649" t="s">
        <v>2294</v>
      </c>
      <c r="D1649" t="s">
        <v>110</v>
      </c>
      <c r="E1649" t="s">
        <v>2274</v>
      </c>
      <c r="F1649" t="s">
        <v>2295</v>
      </c>
      <c r="G1649" t="s">
        <v>45</v>
      </c>
      <c r="H1649" t="s">
        <v>104</v>
      </c>
      <c r="I1649" t="s">
        <v>31</v>
      </c>
    </row>
    <row r="1650" spans="1:12" x14ac:dyDescent="0.2">
      <c r="A1650" t="s">
        <v>2296</v>
      </c>
    </row>
    <row r="1651" spans="1:12" x14ac:dyDescent="0.2">
      <c r="A1651">
        <v>1</v>
      </c>
      <c r="B1651" t="s">
        <v>144</v>
      </c>
      <c r="C1651" t="s">
        <v>12</v>
      </c>
    </row>
    <row r="1652" spans="1:12" x14ac:dyDescent="0.2">
      <c r="A1652" t="s">
        <v>2297</v>
      </c>
      <c r="B1652" t="s">
        <v>18</v>
      </c>
    </row>
    <row r="1653" spans="1:12" x14ac:dyDescent="0.2">
      <c r="A1653" s="1">
        <v>44256</v>
      </c>
      <c r="B1653" t="s">
        <v>144</v>
      </c>
      <c r="C1653" t="s">
        <v>2298</v>
      </c>
    </row>
    <row r="1654" spans="1:12" x14ac:dyDescent="0.2">
      <c r="A1654">
        <v>2</v>
      </c>
      <c r="B1654" t="s">
        <v>13</v>
      </c>
      <c r="C1654" t="s">
        <v>57</v>
      </c>
    </row>
    <row r="1655" spans="1:12" x14ac:dyDescent="0.2">
      <c r="A1655" t="s">
        <v>32</v>
      </c>
      <c r="B1655" t="s">
        <v>2299</v>
      </c>
      <c r="C1655" t="s">
        <v>2300</v>
      </c>
      <c r="D1655" t="s">
        <v>2301</v>
      </c>
      <c r="E1655" t="s">
        <v>166</v>
      </c>
      <c r="F1655" t="s">
        <v>692</v>
      </c>
      <c r="G1655" t="s">
        <v>1023</v>
      </c>
      <c r="H1655" t="s">
        <v>2302</v>
      </c>
      <c r="I1655" t="s">
        <v>169</v>
      </c>
      <c r="J1655" t="s">
        <v>1560</v>
      </c>
      <c r="K1655" t="s">
        <v>2235</v>
      </c>
      <c r="L1655" t="s">
        <v>1192</v>
      </c>
    </row>
    <row r="1656" spans="1:12" x14ac:dyDescent="0.2">
      <c r="A1656" t="s">
        <v>162</v>
      </c>
    </row>
    <row r="1657" spans="1:12" x14ac:dyDescent="0.2">
      <c r="A1657">
        <v>1</v>
      </c>
      <c r="B1657" t="s">
        <v>73</v>
      </c>
      <c r="C1657" t="s">
        <v>144</v>
      </c>
      <c r="D1657" t="s">
        <v>7</v>
      </c>
    </row>
    <row r="1658" spans="1:12" x14ac:dyDescent="0.2">
      <c r="A1658" t="s">
        <v>73</v>
      </c>
      <c r="B1658" t="s">
        <v>144</v>
      </c>
      <c r="C1658" t="s">
        <v>11</v>
      </c>
    </row>
    <row r="1659" spans="1:12" x14ac:dyDescent="0.2">
      <c r="A1659" t="s">
        <v>73</v>
      </c>
      <c r="B1659" t="s">
        <v>13</v>
      </c>
      <c r="C1659" t="s">
        <v>18</v>
      </c>
    </row>
    <row r="1660" spans="1:12" x14ac:dyDescent="0.2">
      <c r="A1660" t="s">
        <v>155</v>
      </c>
      <c r="B1660" t="s">
        <v>2303</v>
      </c>
      <c r="C1660" t="s">
        <v>2304</v>
      </c>
      <c r="D1660" t="s">
        <v>1281</v>
      </c>
      <c r="E1660" t="s">
        <v>2305</v>
      </c>
      <c r="F1660" t="s">
        <v>1616</v>
      </c>
      <c r="G1660">
        <v>1</v>
      </c>
      <c r="H1660" t="s">
        <v>178</v>
      </c>
      <c r="I1660" t="s">
        <v>1559</v>
      </c>
    </row>
    <row r="1661" spans="1:12" x14ac:dyDescent="0.2">
      <c r="A1661">
        <v>2</v>
      </c>
      <c r="B1661" t="s">
        <v>73</v>
      </c>
      <c r="C1661" t="s">
        <v>144</v>
      </c>
      <c r="D1661" t="s">
        <v>57</v>
      </c>
    </row>
    <row r="1662" spans="1:12" x14ac:dyDescent="0.2">
      <c r="A1662">
        <v>4</v>
      </c>
      <c r="B1662" t="s">
        <v>34</v>
      </c>
      <c r="C1662" t="s">
        <v>2306</v>
      </c>
    </row>
    <row r="1663" spans="1:12" x14ac:dyDescent="0.2">
      <c r="A1663" t="s">
        <v>70</v>
      </c>
      <c r="B1663" t="s">
        <v>672</v>
      </c>
      <c r="C1663" t="s">
        <v>2307</v>
      </c>
    </row>
    <row r="1664" spans="1:12" x14ac:dyDescent="0.2">
      <c r="A1664">
        <v>2</v>
      </c>
      <c r="B1664" t="s">
        <v>178</v>
      </c>
      <c r="C1664" t="s">
        <v>672</v>
      </c>
      <c r="D1664" t="s">
        <v>1559</v>
      </c>
    </row>
    <row r="1665" spans="1:8" x14ac:dyDescent="0.2">
      <c r="A1665">
        <v>3</v>
      </c>
      <c r="B1665" t="s">
        <v>17</v>
      </c>
      <c r="C1665" t="s">
        <v>6</v>
      </c>
    </row>
    <row r="1666" spans="1:8" x14ac:dyDescent="0.2">
      <c r="A1666">
        <v>1</v>
      </c>
      <c r="B1666" t="s">
        <v>17</v>
      </c>
      <c r="C1666" t="s">
        <v>10</v>
      </c>
    </row>
    <row r="1667" spans="1:8" x14ac:dyDescent="0.2">
      <c r="A1667" t="s">
        <v>73</v>
      </c>
      <c r="B1667" t="s">
        <v>144</v>
      </c>
      <c r="C1667" t="s">
        <v>843</v>
      </c>
    </row>
    <row r="1668" spans="1:8" x14ac:dyDescent="0.2">
      <c r="A1668" t="s">
        <v>73</v>
      </c>
      <c r="B1668" t="s">
        <v>13</v>
      </c>
      <c r="C1668" t="s">
        <v>2308</v>
      </c>
      <c r="D1668" t="s">
        <v>2309</v>
      </c>
      <c r="E1668" t="s">
        <v>2310</v>
      </c>
    </row>
    <row r="1669" spans="1:8" x14ac:dyDescent="0.2">
      <c r="A1669" t="s">
        <v>73</v>
      </c>
      <c r="B1669" t="s">
        <v>985</v>
      </c>
      <c r="C1669" t="s">
        <v>7</v>
      </c>
      <c r="D1669" t="s">
        <v>1966</v>
      </c>
      <c r="E1669" t="s">
        <v>2311</v>
      </c>
    </row>
    <row r="1670" spans="1:8" x14ac:dyDescent="0.2">
      <c r="A1670" t="s">
        <v>882</v>
      </c>
      <c r="B1670" t="s">
        <v>90</v>
      </c>
      <c r="C1670" t="s">
        <v>40</v>
      </c>
      <c r="D1670" t="s">
        <v>176</v>
      </c>
      <c r="E1670" t="s">
        <v>2312</v>
      </c>
      <c r="F1670" t="s">
        <v>32</v>
      </c>
      <c r="G1670" t="s">
        <v>1309</v>
      </c>
    </row>
    <row r="1671" spans="1:8" x14ac:dyDescent="0.2">
      <c r="A1671">
        <v>4</v>
      </c>
      <c r="B1671" t="s">
        <v>1283</v>
      </c>
      <c r="C1671" t="s">
        <v>674</v>
      </c>
      <c r="D1671" t="s">
        <v>2313</v>
      </c>
      <c r="E1671" t="s">
        <v>2314</v>
      </c>
    </row>
    <row r="1672" spans="1:8" x14ac:dyDescent="0.2">
      <c r="A1672" t="s">
        <v>1877</v>
      </c>
      <c r="B1672" t="s">
        <v>1303</v>
      </c>
      <c r="C1672" t="s">
        <v>90</v>
      </c>
      <c r="D1672">
        <v>15</v>
      </c>
      <c r="E1672" t="s">
        <v>102</v>
      </c>
      <c r="F1672" t="s">
        <v>179</v>
      </c>
      <c r="G1672" t="s">
        <v>2315</v>
      </c>
      <c r="H1672" t="s">
        <v>142</v>
      </c>
    </row>
    <row r="1674" spans="1:8" x14ac:dyDescent="0.2">
      <c r="A1674" t="s">
        <v>2316</v>
      </c>
    </row>
    <row r="1675" spans="1:8" x14ac:dyDescent="0.2">
      <c r="A1675" t="s">
        <v>2317</v>
      </c>
    </row>
    <row r="1676" spans="1:8" x14ac:dyDescent="0.2">
      <c r="A1676">
        <v>2</v>
      </c>
      <c r="B1676" t="s">
        <v>34</v>
      </c>
      <c r="C1676" t="s">
        <v>2318</v>
      </c>
      <c r="D1676" t="s">
        <v>45</v>
      </c>
      <c r="E1676" s="1">
        <v>44257</v>
      </c>
      <c r="F1676" t="s">
        <v>17</v>
      </c>
      <c r="G1676" t="s">
        <v>2319</v>
      </c>
      <c r="H1676" t="s">
        <v>23</v>
      </c>
    </row>
    <row r="1677" spans="1:8" x14ac:dyDescent="0.2">
      <c r="A1677">
        <v>125</v>
      </c>
      <c r="B1677" t="s">
        <v>5</v>
      </c>
      <c r="C1677" t="s">
        <v>7</v>
      </c>
    </row>
    <row r="1678" spans="1:8" x14ac:dyDescent="0.2">
      <c r="A1678" t="s">
        <v>185</v>
      </c>
    </row>
    <row r="1679" spans="1:8" x14ac:dyDescent="0.2">
      <c r="A1679">
        <v>75</v>
      </c>
      <c r="B1679" t="s">
        <v>5</v>
      </c>
      <c r="C1679" t="s">
        <v>12</v>
      </c>
    </row>
    <row r="1680" spans="1:8" x14ac:dyDescent="0.2">
      <c r="A1680">
        <v>50</v>
      </c>
      <c r="B1680" t="s">
        <v>5</v>
      </c>
      <c r="C1680" t="s">
        <v>11</v>
      </c>
    </row>
    <row r="1681" spans="1:8" x14ac:dyDescent="0.2">
      <c r="A1681" t="s">
        <v>186</v>
      </c>
      <c r="B1681" t="s">
        <v>25</v>
      </c>
    </row>
    <row r="1682" spans="1:8" x14ac:dyDescent="0.2">
      <c r="A1682" t="s">
        <v>1281</v>
      </c>
      <c r="B1682" t="s">
        <v>2320</v>
      </c>
      <c r="C1682" t="s">
        <v>1616</v>
      </c>
      <c r="D1682" t="s">
        <v>1206</v>
      </c>
      <c r="E1682" t="s">
        <v>2321</v>
      </c>
      <c r="F1682" t="s">
        <v>2322</v>
      </c>
    </row>
    <row r="1683" spans="1:8" x14ac:dyDescent="0.2">
      <c r="A1683" t="s">
        <v>2323</v>
      </c>
    </row>
    <row r="1684" spans="1:8" x14ac:dyDescent="0.2">
      <c r="A1684" s="1">
        <v>44409</v>
      </c>
      <c r="B1684" t="s">
        <v>843</v>
      </c>
      <c r="C1684" t="s">
        <v>2324</v>
      </c>
      <c r="D1684" t="s">
        <v>2325</v>
      </c>
    </row>
    <row r="1685" spans="1:8" x14ac:dyDescent="0.2">
      <c r="A1685" t="s">
        <v>2326</v>
      </c>
    </row>
    <row r="1686" spans="1:8" x14ac:dyDescent="0.2">
      <c r="A1686">
        <v>125</v>
      </c>
      <c r="B1686" t="s">
        <v>5</v>
      </c>
      <c r="C1686" t="s">
        <v>7</v>
      </c>
    </row>
    <row r="1687" spans="1:8" x14ac:dyDescent="0.2">
      <c r="A1687" s="1">
        <v>44411</v>
      </c>
      <c r="B1687" t="s">
        <v>19</v>
      </c>
      <c r="C1687" t="s">
        <v>57</v>
      </c>
    </row>
    <row r="1688" spans="1:8" x14ac:dyDescent="0.2">
      <c r="A1688" t="s">
        <v>1909</v>
      </c>
    </row>
    <row r="1689" spans="1:8" x14ac:dyDescent="0.2">
      <c r="A1689" t="s">
        <v>2293</v>
      </c>
      <c r="B1689" t="s">
        <v>79</v>
      </c>
      <c r="C1689" t="s">
        <v>162</v>
      </c>
      <c r="D1689" t="s">
        <v>2327</v>
      </c>
      <c r="E1689" t="s">
        <v>2328</v>
      </c>
      <c r="F1689" t="s">
        <v>1328</v>
      </c>
      <c r="G1689" t="s">
        <v>845</v>
      </c>
      <c r="H1689" t="s">
        <v>1921</v>
      </c>
    </row>
    <row r="1691" spans="1:8" x14ac:dyDescent="0.2">
      <c r="A1691" t="s">
        <v>2329</v>
      </c>
    </row>
    <row r="1692" spans="1:8" x14ac:dyDescent="0.2">
      <c r="A1692" t="s">
        <v>2330</v>
      </c>
    </row>
    <row r="1693" spans="1:8" x14ac:dyDescent="0.2">
      <c r="A1693">
        <v>2</v>
      </c>
      <c r="B1693" t="s">
        <v>73</v>
      </c>
      <c r="C1693" t="s">
        <v>144</v>
      </c>
      <c r="D1693" t="s">
        <v>57</v>
      </c>
    </row>
    <row r="1694" spans="1:8" x14ac:dyDescent="0.2">
      <c r="A1694">
        <v>1</v>
      </c>
      <c r="B1694" t="s">
        <v>144</v>
      </c>
      <c r="C1694" t="s">
        <v>7</v>
      </c>
    </row>
    <row r="1695" spans="1:8" x14ac:dyDescent="0.2">
      <c r="A1695">
        <v>3</v>
      </c>
      <c r="B1695" t="s">
        <v>2331</v>
      </c>
      <c r="C1695" t="s">
        <v>11</v>
      </c>
    </row>
    <row r="1696" spans="1:8" x14ac:dyDescent="0.2">
      <c r="A1696">
        <v>3</v>
      </c>
      <c r="B1696" t="s">
        <v>34</v>
      </c>
      <c r="C1696" t="s">
        <v>2332</v>
      </c>
      <c r="D1696" t="s">
        <v>45</v>
      </c>
      <c r="E1696" t="s">
        <v>7</v>
      </c>
      <c r="F1696" t="s">
        <v>2333</v>
      </c>
    </row>
    <row r="1697" spans="1:6" x14ac:dyDescent="0.2">
      <c r="A1697" t="s">
        <v>73</v>
      </c>
      <c r="B1697" t="s">
        <v>144</v>
      </c>
      <c r="C1697" t="s">
        <v>1891</v>
      </c>
      <c r="D1697" t="s">
        <v>57</v>
      </c>
    </row>
    <row r="1698" spans="1:6" x14ac:dyDescent="0.2">
      <c r="A1698">
        <v>200</v>
      </c>
      <c r="B1698" t="s">
        <v>5</v>
      </c>
      <c r="C1698" t="s">
        <v>843</v>
      </c>
    </row>
    <row r="1700" spans="1:6" x14ac:dyDescent="0.2">
      <c r="A1700" t="s">
        <v>64</v>
      </c>
      <c r="B1700" t="s">
        <v>1374</v>
      </c>
    </row>
    <row r="1701" spans="1:6" x14ac:dyDescent="0.2">
      <c r="A1701">
        <v>6</v>
      </c>
      <c r="B1701" t="s">
        <v>34</v>
      </c>
      <c r="C1701" t="s">
        <v>2334</v>
      </c>
    </row>
    <row r="1702" spans="1:6" x14ac:dyDescent="0.2">
      <c r="A1702">
        <v>1</v>
      </c>
      <c r="B1702" t="s">
        <v>2000</v>
      </c>
      <c r="C1702" t="s">
        <v>17</v>
      </c>
      <c r="D1702" t="s">
        <v>7</v>
      </c>
      <c r="E1702" t="s">
        <v>2335</v>
      </c>
    </row>
    <row r="1703" spans="1:6" x14ac:dyDescent="0.2">
      <c r="A1703">
        <v>1</v>
      </c>
      <c r="B1703" t="s">
        <v>2336</v>
      </c>
      <c r="C1703" t="s">
        <v>1909</v>
      </c>
      <c r="D1703" t="s">
        <v>1962</v>
      </c>
      <c r="E1703" t="s">
        <v>49</v>
      </c>
      <c r="F1703" t="s">
        <v>2337</v>
      </c>
    </row>
    <row r="1704" spans="1:6" x14ac:dyDescent="0.2">
      <c r="A1704">
        <v>200</v>
      </c>
      <c r="B1704" t="s">
        <v>5</v>
      </c>
      <c r="C1704" t="s">
        <v>843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3E18-6B62-F049-9199-75B62E492301}">
  <dimension ref="A1:BL1704"/>
  <sheetViews>
    <sheetView workbookViewId="0">
      <selection activeCell="A13" sqref="A13"/>
    </sheetView>
  </sheetViews>
  <sheetFormatPr baseColWidth="10" defaultRowHeight="16" x14ac:dyDescent="0.2"/>
  <cols>
    <col min="2" max="2" width="19.83203125" bestFit="1" customWidth="1"/>
    <col min="3" max="3" width="18.5" bestFit="1" customWidth="1"/>
    <col min="4" max="4" width="16.83203125" bestFit="1" customWidth="1"/>
    <col min="5" max="5" width="18" bestFit="1" customWidth="1"/>
    <col min="6" max="6" width="22.5" bestFit="1" customWidth="1"/>
    <col min="7" max="7" width="19.33203125" bestFit="1" customWidth="1"/>
    <col min="8" max="8" width="16.33203125" bestFit="1" customWidth="1"/>
    <col min="9" max="9" width="13.5" bestFit="1" customWidth="1"/>
    <col min="10" max="10" width="16" bestFit="1" customWidth="1"/>
    <col min="11" max="11" width="14.1640625" bestFit="1" customWidth="1"/>
    <col min="12" max="13" width="15.33203125" bestFit="1" customWidth="1"/>
    <col min="14" max="14" width="14" bestFit="1" customWidth="1"/>
    <col min="15" max="15" width="12" bestFit="1" customWidth="1"/>
    <col min="16" max="16" width="11.33203125" bestFit="1" customWidth="1"/>
    <col min="17" max="17" width="13.33203125" bestFit="1" customWidth="1"/>
    <col min="18" max="18" width="17" bestFit="1" customWidth="1"/>
    <col min="19" max="19" width="14" bestFit="1" customWidth="1"/>
    <col min="20" max="20" width="10.6640625" bestFit="1" customWidth="1"/>
    <col min="21" max="21" width="11" bestFit="1" customWidth="1"/>
    <col min="22" max="22" width="10.33203125" bestFit="1" customWidth="1"/>
    <col min="23" max="23" width="14.1640625" bestFit="1" customWidth="1"/>
    <col min="24" max="24" width="11.5" bestFit="1" customWidth="1"/>
    <col min="25" max="25" width="14.6640625" bestFit="1" customWidth="1"/>
    <col min="26" max="26" width="12.5" bestFit="1" customWidth="1"/>
    <col min="27" max="27" width="15" bestFit="1" customWidth="1"/>
    <col min="28" max="28" width="11.1640625" bestFit="1" customWidth="1"/>
    <col min="29" max="29" width="10.6640625" bestFit="1" customWidth="1"/>
    <col min="30" max="30" width="9.6640625" bestFit="1" customWidth="1"/>
    <col min="31" max="31" width="10.33203125" bestFit="1" customWidth="1"/>
    <col min="32" max="32" width="8.1640625" bestFit="1" customWidth="1"/>
    <col min="33" max="33" width="13.33203125" bestFit="1" customWidth="1"/>
    <col min="34" max="34" width="9.6640625" bestFit="1" customWidth="1"/>
    <col min="35" max="35" width="6.83203125" bestFit="1" customWidth="1"/>
    <col min="36" max="36" width="14.5" bestFit="1" customWidth="1"/>
    <col min="37" max="37" width="9.33203125" bestFit="1" customWidth="1"/>
    <col min="38" max="38" width="9.1640625" bestFit="1" customWidth="1"/>
    <col min="39" max="39" width="9.6640625" bestFit="1" customWidth="1"/>
    <col min="40" max="40" width="12.33203125" bestFit="1" customWidth="1"/>
    <col min="41" max="41" width="14.5" bestFit="1" customWidth="1"/>
    <col min="42" max="43" width="10.33203125" bestFit="1" customWidth="1"/>
    <col min="44" max="44" width="12.33203125" bestFit="1" customWidth="1"/>
    <col min="45" max="45" width="8.5" bestFit="1" customWidth="1"/>
    <col min="46" max="46" width="8.1640625" bestFit="1" customWidth="1"/>
    <col min="47" max="47" width="10.5" bestFit="1" customWidth="1"/>
    <col min="48" max="48" width="6.83203125" bestFit="1" customWidth="1"/>
    <col min="49" max="49" width="13.1640625" bestFit="1" customWidth="1"/>
    <col min="50" max="50" width="9" bestFit="1" customWidth="1"/>
    <col min="51" max="51" width="5.83203125" bestFit="1" customWidth="1"/>
    <col min="52" max="52" width="7" bestFit="1" customWidth="1"/>
    <col min="53" max="53" width="3.6640625" bestFit="1" customWidth="1"/>
    <col min="54" max="54" width="4.6640625" bestFit="1" customWidth="1"/>
    <col min="55" max="55" width="9" bestFit="1" customWidth="1"/>
    <col min="56" max="56" width="4.83203125" bestFit="1" customWidth="1"/>
    <col min="57" max="57" width="4.1640625" bestFit="1" customWidth="1"/>
    <col min="58" max="58" width="3" bestFit="1" customWidth="1"/>
    <col min="59" max="59" width="7.5" bestFit="1" customWidth="1"/>
    <col min="60" max="60" width="5.6640625" bestFit="1" customWidth="1"/>
    <col min="61" max="61" width="7.5" bestFit="1" customWidth="1"/>
    <col min="62" max="62" width="2.6640625" bestFit="1" customWidth="1"/>
    <col min="63" max="63" width="11.1640625" bestFit="1" customWidth="1"/>
    <col min="64" max="64" width="8.5" bestFit="1" customWidth="1"/>
  </cols>
  <sheetData>
    <row r="1" spans="1:6" x14ac:dyDescent="0.2">
      <c r="A1" t="str">
        <f>B1</f>
        <v>Alfajores</v>
      </c>
      <c r="B1" t="s">
        <v>0</v>
      </c>
    </row>
    <row r="2" spans="1:6" x14ac:dyDescent="0.2">
      <c r="A2" t="str">
        <f>IF(B2,B2,A1)</f>
        <v>Alfajores</v>
      </c>
      <c r="C2">
        <v>100</v>
      </c>
      <c r="D2" t="s">
        <v>5</v>
      </c>
      <c r="E2" t="s">
        <v>6</v>
      </c>
    </row>
    <row r="3" spans="1:6" x14ac:dyDescent="0.2">
      <c r="A3" t="str">
        <f t="shared" ref="A3:A8" si="0">IF(B3,B3,A2)</f>
        <v>Alfajores</v>
      </c>
      <c r="C3">
        <v>150</v>
      </c>
      <c r="D3" t="s">
        <v>5</v>
      </c>
      <c r="E3" t="s">
        <v>7</v>
      </c>
    </row>
    <row r="4" spans="1:6" x14ac:dyDescent="0.2">
      <c r="A4" t="str">
        <f t="shared" si="0"/>
        <v>Alfajores</v>
      </c>
      <c r="C4">
        <v>1</v>
      </c>
      <c r="D4" t="s">
        <v>8</v>
      </c>
      <c r="E4">
        <v>1</v>
      </c>
      <c r="F4" t="s">
        <v>9</v>
      </c>
    </row>
    <row r="5" spans="1:6" x14ac:dyDescent="0.2">
      <c r="A5" t="str">
        <f t="shared" si="0"/>
        <v>Alfajores</v>
      </c>
      <c r="C5" t="s">
        <v>10</v>
      </c>
    </row>
    <row r="6" spans="1:6" x14ac:dyDescent="0.2">
      <c r="A6" t="str">
        <f t="shared" si="0"/>
        <v>Alfajores</v>
      </c>
      <c r="C6">
        <v>100</v>
      </c>
      <c r="D6" t="s">
        <v>5</v>
      </c>
      <c r="E6" t="s">
        <v>11</v>
      </c>
    </row>
    <row r="7" spans="1:6" x14ac:dyDescent="0.2">
      <c r="A7" t="str">
        <f t="shared" si="0"/>
        <v>Alfajores</v>
      </c>
      <c r="C7">
        <v>150</v>
      </c>
      <c r="D7" t="s">
        <v>5</v>
      </c>
      <c r="E7" t="s">
        <v>12</v>
      </c>
    </row>
    <row r="8" spans="1:6" x14ac:dyDescent="0.2">
      <c r="A8" t="str">
        <f t="shared" si="0"/>
        <v>Alfajores</v>
      </c>
      <c r="C8">
        <v>1</v>
      </c>
      <c r="D8" t="s">
        <v>13</v>
      </c>
      <c r="E8" t="s">
        <v>14</v>
      </c>
    </row>
    <row r="9" spans="1:6" x14ac:dyDescent="0.2">
      <c r="A9" t="str">
        <f>IF(ISBLANK(B9),A8,B9)</f>
        <v>Alfajores</v>
      </c>
    </row>
    <row r="10" spans="1:6" x14ac:dyDescent="0.2">
      <c r="A10" t="str">
        <f>IF(ISBLANK(B10),A9,B10)</f>
        <v>Amerikaner</v>
      </c>
      <c r="B10" t="s">
        <v>1</v>
      </c>
    </row>
    <row r="11" spans="1:6" x14ac:dyDescent="0.2">
      <c r="A11" t="str">
        <f>IF(ISBLANK(B11),A10,B11)</f>
        <v>Amerikaner</v>
      </c>
      <c r="C11">
        <v>100</v>
      </c>
      <c r="D11" t="s">
        <v>5</v>
      </c>
      <c r="E11" t="s">
        <v>6</v>
      </c>
      <c r="F11" t="s">
        <v>15</v>
      </c>
    </row>
    <row r="12" spans="1:6" x14ac:dyDescent="0.2">
      <c r="A12" t="str">
        <f t="shared" ref="A12:A75" si="1">IF(ISBLANK(B12),A11,B12)</f>
        <v>Amerikaner</v>
      </c>
      <c r="C12">
        <v>1</v>
      </c>
      <c r="D12" t="s">
        <v>9</v>
      </c>
    </row>
    <row r="13" spans="1:6" x14ac:dyDescent="0.2">
      <c r="A13" t="str">
        <f t="shared" si="1"/>
        <v>Amerikaner</v>
      </c>
      <c r="C13" t="s">
        <v>16</v>
      </c>
      <c r="D13" t="s">
        <v>5</v>
      </c>
      <c r="E13" t="s">
        <v>7</v>
      </c>
    </row>
    <row r="14" spans="1:6" x14ac:dyDescent="0.2">
      <c r="A14" t="str">
        <f t="shared" si="1"/>
        <v>Amerikaner</v>
      </c>
      <c r="C14" t="s">
        <v>10</v>
      </c>
    </row>
    <row r="15" spans="1:6" x14ac:dyDescent="0.2">
      <c r="A15" t="str">
        <f t="shared" si="1"/>
        <v>Amerikaner</v>
      </c>
      <c r="C15">
        <v>250</v>
      </c>
      <c r="D15" t="s">
        <v>5</v>
      </c>
      <c r="E15" t="s">
        <v>12</v>
      </c>
    </row>
    <row r="16" spans="1:6" x14ac:dyDescent="0.2">
      <c r="A16" t="str">
        <f t="shared" si="1"/>
        <v>Amerikaner</v>
      </c>
      <c r="C16">
        <v>2</v>
      </c>
      <c r="D16" t="s">
        <v>17</v>
      </c>
      <c r="E16" t="s">
        <v>11</v>
      </c>
    </row>
    <row r="17" spans="1:12" x14ac:dyDescent="0.2">
      <c r="A17" t="str">
        <f t="shared" si="1"/>
        <v>Amerikaner</v>
      </c>
      <c r="C17" t="s">
        <v>18</v>
      </c>
    </row>
    <row r="18" spans="1:12" x14ac:dyDescent="0.2">
      <c r="A18" t="str">
        <f t="shared" si="1"/>
        <v>Amerikaner</v>
      </c>
      <c r="C18" s="1">
        <v>44409</v>
      </c>
      <c r="D18" t="s">
        <v>19</v>
      </c>
      <c r="E18" t="s">
        <v>20</v>
      </c>
    </row>
    <row r="19" spans="1:12" x14ac:dyDescent="0.2">
      <c r="A19" t="str">
        <f t="shared" si="1"/>
        <v>Amerikaner</v>
      </c>
      <c r="C19">
        <v>10</v>
      </c>
      <c r="D19" t="s">
        <v>5</v>
      </c>
      <c r="E19" t="s">
        <v>21</v>
      </c>
      <c r="F19" t="s">
        <v>22</v>
      </c>
      <c r="G19" t="s">
        <v>17</v>
      </c>
      <c r="H19" t="s">
        <v>23</v>
      </c>
      <c r="I19" t="s">
        <v>24</v>
      </c>
      <c r="J19">
        <v>2</v>
      </c>
      <c r="K19" t="s">
        <v>13</v>
      </c>
      <c r="L19" t="s">
        <v>25</v>
      </c>
    </row>
    <row r="20" spans="1:12" x14ac:dyDescent="0.2">
      <c r="A20" t="str">
        <f t="shared" si="1"/>
        <v>Anhaltskuchen</v>
      </c>
      <c r="B20" t="s">
        <v>2</v>
      </c>
    </row>
    <row r="21" spans="1:12" x14ac:dyDescent="0.2">
      <c r="A21" t="str">
        <f t="shared" si="1"/>
        <v>Mürbteig</v>
      </c>
      <c r="B21" t="s">
        <v>26</v>
      </c>
      <c r="C21" t="s">
        <v>27</v>
      </c>
      <c r="D21" t="s">
        <v>28</v>
      </c>
    </row>
    <row r="22" spans="1:12" x14ac:dyDescent="0.2">
      <c r="A22" t="str">
        <f t="shared" si="1"/>
        <v>Marmelade</v>
      </c>
      <c r="B22" t="s">
        <v>29</v>
      </c>
      <c r="C22" t="s">
        <v>30</v>
      </c>
      <c r="D22" t="s">
        <v>31</v>
      </c>
    </row>
    <row r="23" spans="1:12" x14ac:dyDescent="0.2">
      <c r="A23" t="str">
        <f t="shared" si="1"/>
        <v>Teig</v>
      </c>
      <c r="B23" t="s">
        <v>32</v>
      </c>
      <c r="C23" t="s">
        <v>33</v>
      </c>
    </row>
    <row r="24" spans="1:12" x14ac:dyDescent="0.2">
      <c r="A24" t="str">
        <f t="shared" si="1"/>
        <v>Teig</v>
      </c>
      <c r="C24">
        <v>250</v>
      </c>
      <c r="D24" t="s">
        <v>5</v>
      </c>
      <c r="E24" t="s">
        <v>6</v>
      </c>
    </row>
    <row r="25" spans="1:12" x14ac:dyDescent="0.2">
      <c r="A25" t="str">
        <f t="shared" si="1"/>
        <v>Teig</v>
      </c>
      <c r="C25">
        <v>250</v>
      </c>
      <c r="D25" t="s">
        <v>5</v>
      </c>
      <c r="E25" t="s">
        <v>7</v>
      </c>
    </row>
    <row r="26" spans="1:12" x14ac:dyDescent="0.2">
      <c r="A26" t="str">
        <f t="shared" si="1"/>
        <v>Teig</v>
      </c>
      <c r="C26">
        <v>4</v>
      </c>
      <c r="D26" t="s">
        <v>34</v>
      </c>
    </row>
    <row r="27" spans="1:12" x14ac:dyDescent="0.2">
      <c r="A27" t="str">
        <f t="shared" si="1"/>
        <v>Teig</v>
      </c>
      <c r="C27">
        <v>300</v>
      </c>
      <c r="D27" t="s">
        <v>5</v>
      </c>
      <c r="E27" t="s">
        <v>12</v>
      </c>
    </row>
    <row r="28" spans="1:12" x14ac:dyDescent="0.2">
      <c r="A28" t="str">
        <f>IF(ISBLANK(B28),A27,B28)</f>
        <v>Teig</v>
      </c>
      <c r="C28">
        <v>4</v>
      </c>
      <c r="D28" t="s">
        <v>13</v>
      </c>
      <c r="E28" t="s">
        <v>25</v>
      </c>
    </row>
    <row r="29" spans="1:12" x14ac:dyDescent="0.2">
      <c r="A29" t="str">
        <f t="shared" si="1"/>
        <v>Apfelkuchen</v>
      </c>
      <c r="B29" t="s">
        <v>3</v>
      </c>
    </row>
    <row r="30" spans="1:12" x14ac:dyDescent="0.2">
      <c r="A30" t="str">
        <f t="shared" si="1"/>
        <v>Torte</v>
      </c>
      <c r="B30" t="s">
        <v>4</v>
      </c>
    </row>
    <row r="31" spans="1:12" x14ac:dyDescent="0.2">
      <c r="A31" t="str">
        <f t="shared" si="1"/>
        <v>Torte</v>
      </c>
      <c r="C31">
        <v>250</v>
      </c>
      <c r="D31" t="s">
        <v>5</v>
      </c>
      <c r="E31" t="s">
        <v>12</v>
      </c>
    </row>
    <row r="32" spans="1:12" x14ac:dyDescent="0.2">
      <c r="A32" t="str">
        <f t="shared" si="1"/>
        <v>Torte</v>
      </c>
      <c r="C32">
        <v>1</v>
      </c>
      <c r="D32" t="s">
        <v>13</v>
      </c>
      <c r="E32" t="s">
        <v>25</v>
      </c>
    </row>
    <row r="33" spans="1:9" x14ac:dyDescent="0.2">
      <c r="A33" t="str">
        <f t="shared" si="1"/>
        <v>Torte</v>
      </c>
      <c r="C33">
        <v>125</v>
      </c>
      <c r="D33" t="s">
        <v>5</v>
      </c>
      <c r="E33" t="s">
        <v>6</v>
      </c>
    </row>
    <row r="34" spans="1:9" x14ac:dyDescent="0.2">
      <c r="A34" t="str">
        <f t="shared" si="1"/>
        <v>Torte</v>
      </c>
      <c r="C34">
        <v>100</v>
      </c>
      <c r="D34" t="s">
        <v>5</v>
      </c>
      <c r="E34" t="s">
        <v>7</v>
      </c>
    </row>
    <row r="35" spans="1:9" x14ac:dyDescent="0.2">
      <c r="A35" t="str">
        <f t="shared" si="1"/>
        <v>Torte</v>
      </c>
      <c r="C35">
        <v>2</v>
      </c>
      <c r="D35" t="s">
        <v>17</v>
      </c>
      <c r="E35" t="s">
        <v>35</v>
      </c>
    </row>
    <row r="36" spans="1:9" x14ac:dyDescent="0.2">
      <c r="A36" t="str">
        <f t="shared" si="1"/>
        <v>Torte</v>
      </c>
      <c r="C36">
        <v>1</v>
      </c>
      <c r="D36" t="s">
        <v>9</v>
      </c>
    </row>
    <row r="37" spans="1:9" x14ac:dyDescent="0.2">
      <c r="A37" t="str">
        <f t="shared" si="1"/>
        <v>Torte</v>
      </c>
    </row>
    <row r="38" spans="1:9" x14ac:dyDescent="0.2">
      <c r="A38">
        <f t="shared" si="1"/>
        <v>1</v>
      </c>
      <c r="B38">
        <v>1</v>
      </c>
      <c r="C38" t="s">
        <v>36</v>
      </c>
      <c r="D38" t="s">
        <v>37</v>
      </c>
      <c r="E38" t="s">
        <v>38</v>
      </c>
      <c r="F38" t="s">
        <v>39</v>
      </c>
      <c r="G38" t="s">
        <v>40</v>
      </c>
      <c r="H38" t="s">
        <v>41</v>
      </c>
      <c r="I38" t="s">
        <v>42</v>
      </c>
    </row>
    <row r="39" spans="1:9" x14ac:dyDescent="0.2">
      <c r="A39">
        <f t="shared" si="1"/>
        <v>44257</v>
      </c>
      <c r="B39" s="1">
        <v>44257</v>
      </c>
      <c r="C39" t="s">
        <v>17</v>
      </c>
      <c r="D39" t="s">
        <v>43</v>
      </c>
    </row>
    <row r="40" spans="1:9" x14ac:dyDescent="0.2">
      <c r="A40" t="str">
        <f t="shared" si="1"/>
        <v>Oben</v>
      </c>
      <c r="B40" t="s">
        <v>44</v>
      </c>
      <c r="C40" t="s">
        <v>45</v>
      </c>
      <c r="D40" t="s">
        <v>46</v>
      </c>
    </row>
    <row r="41" spans="1:9" x14ac:dyDescent="0.2">
      <c r="A41" t="str">
        <f t="shared" si="1"/>
        <v>Oben</v>
      </c>
    </row>
    <row r="42" spans="1:9" x14ac:dyDescent="0.2">
      <c r="A42" t="str">
        <f t="shared" si="1"/>
        <v>Rührteig</v>
      </c>
      <c r="B42" t="s">
        <v>47</v>
      </c>
    </row>
    <row r="43" spans="1:9" x14ac:dyDescent="0.2">
      <c r="A43" t="str">
        <f t="shared" si="1"/>
        <v>Rührteig</v>
      </c>
      <c r="C43" t="s">
        <v>48</v>
      </c>
      <c r="D43" t="s">
        <v>5</v>
      </c>
      <c r="E43" t="s">
        <v>6</v>
      </c>
    </row>
    <row r="44" spans="1:9" x14ac:dyDescent="0.2">
      <c r="A44" t="str">
        <f t="shared" si="1"/>
        <v>Rührteig</v>
      </c>
      <c r="C44">
        <v>125</v>
      </c>
      <c r="D44" t="s">
        <v>5</v>
      </c>
      <c r="E44" t="s">
        <v>7</v>
      </c>
    </row>
    <row r="45" spans="1:9" x14ac:dyDescent="0.2">
      <c r="A45" t="str">
        <f t="shared" si="1"/>
        <v>Rührteig</v>
      </c>
      <c r="C45" s="1">
        <v>44257</v>
      </c>
      <c r="D45" t="s">
        <v>34</v>
      </c>
    </row>
    <row r="46" spans="1:9" x14ac:dyDescent="0.2">
      <c r="A46" t="str">
        <f t="shared" si="1"/>
        <v>Rührteig</v>
      </c>
      <c r="C46" t="s">
        <v>49</v>
      </c>
    </row>
    <row r="47" spans="1:9" x14ac:dyDescent="0.2">
      <c r="A47" t="str">
        <f t="shared" si="1"/>
        <v>Rührteig</v>
      </c>
      <c r="C47" t="s">
        <v>18</v>
      </c>
    </row>
    <row r="48" spans="1:9" x14ac:dyDescent="0.2">
      <c r="A48" t="str">
        <f t="shared" si="1"/>
        <v>Rührteig</v>
      </c>
      <c r="C48">
        <v>200</v>
      </c>
      <c r="D48" t="s">
        <v>5</v>
      </c>
      <c r="E48" t="s">
        <v>12</v>
      </c>
    </row>
    <row r="49" spans="1:7" x14ac:dyDescent="0.2">
      <c r="A49" t="str">
        <f t="shared" si="1"/>
        <v>Rührteig</v>
      </c>
      <c r="C49">
        <v>2</v>
      </c>
      <c r="D49" t="s">
        <v>50</v>
      </c>
      <c r="E49" t="s">
        <v>13</v>
      </c>
      <c r="F49" t="s">
        <v>25</v>
      </c>
    </row>
    <row r="50" spans="1:7" x14ac:dyDescent="0.2">
      <c r="A50" t="str">
        <f t="shared" si="1"/>
        <v>Rührteig</v>
      </c>
      <c r="C50" s="1">
        <v>44287</v>
      </c>
      <c r="D50" t="s">
        <v>17</v>
      </c>
      <c r="E50" t="s">
        <v>20</v>
      </c>
    </row>
    <row r="51" spans="1:7" x14ac:dyDescent="0.2">
      <c r="A51" t="str">
        <f t="shared" si="1"/>
        <v>Rührteig</v>
      </c>
    </row>
    <row r="52" spans="1:7" x14ac:dyDescent="0.2">
      <c r="A52" t="str">
        <f t="shared" si="1"/>
        <v>Apfel</v>
      </c>
      <c r="B52" t="s">
        <v>51</v>
      </c>
      <c r="C52" t="s">
        <v>40</v>
      </c>
      <c r="D52" t="s">
        <v>52</v>
      </c>
      <c r="E52" t="s">
        <v>53</v>
      </c>
    </row>
    <row r="53" spans="1:7" x14ac:dyDescent="0.2">
      <c r="A53" t="str">
        <f t="shared" si="1"/>
        <v>Apfelsinenmarmelade</v>
      </c>
      <c r="B53" t="s">
        <v>54</v>
      </c>
    </row>
    <row r="54" spans="1:7" x14ac:dyDescent="0.2">
      <c r="A54" t="str">
        <f t="shared" si="1"/>
        <v>Apfelsinenmarmelade</v>
      </c>
      <c r="C54">
        <v>7</v>
      </c>
      <c r="D54" t="s">
        <v>55</v>
      </c>
    </row>
    <row r="55" spans="1:7" x14ac:dyDescent="0.2">
      <c r="A55" t="str">
        <f t="shared" si="1"/>
        <v>Apfelsinenmarmelade</v>
      </c>
      <c r="C55">
        <v>1</v>
      </c>
      <c r="D55" s="1">
        <v>44287</v>
      </c>
      <c r="E55" t="s">
        <v>56</v>
      </c>
      <c r="F55" t="s">
        <v>7</v>
      </c>
    </row>
    <row r="56" spans="1:7" x14ac:dyDescent="0.2">
      <c r="A56" t="str">
        <f t="shared" si="1"/>
        <v>Apfelsinenmarmelade</v>
      </c>
      <c r="C56">
        <v>1</v>
      </c>
      <c r="D56" s="1">
        <v>44287</v>
      </c>
      <c r="E56" t="s">
        <v>19</v>
      </c>
      <c r="F56" t="s">
        <v>57</v>
      </c>
    </row>
    <row r="57" spans="1:7" x14ac:dyDescent="0.2">
      <c r="A57" t="str">
        <f t="shared" si="1"/>
        <v>Apfelsinenmarmelade</v>
      </c>
    </row>
    <row r="58" spans="1:7" x14ac:dyDescent="0.2">
      <c r="A58" t="str">
        <f t="shared" si="1"/>
        <v>Apfelsinenschalen</v>
      </c>
      <c r="B58" t="s">
        <v>58</v>
      </c>
      <c r="C58" t="s">
        <v>59</v>
      </c>
      <c r="D58" t="s">
        <v>60</v>
      </c>
      <c r="E58" t="s">
        <v>61</v>
      </c>
      <c r="F58" t="s">
        <v>62</v>
      </c>
      <c r="G58" t="s">
        <v>63</v>
      </c>
    </row>
    <row r="59" spans="1:7" x14ac:dyDescent="0.2">
      <c r="A59" t="str">
        <f t="shared" si="1"/>
        <v>Nicht</v>
      </c>
      <c r="B59" t="s">
        <v>64</v>
      </c>
      <c r="C59" t="s">
        <v>65</v>
      </c>
      <c r="D59" t="s">
        <v>66</v>
      </c>
      <c r="E59" t="s">
        <v>67</v>
      </c>
      <c r="F59" t="s">
        <v>68</v>
      </c>
    </row>
    <row r="60" spans="1:7" x14ac:dyDescent="0.2">
      <c r="A60" t="str">
        <f t="shared" si="1"/>
        <v>Nicht</v>
      </c>
    </row>
    <row r="61" spans="1:7" x14ac:dyDescent="0.2">
      <c r="A61" t="str">
        <f t="shared" si="1"/>
        <v>Apfelsinenkuchen</v>
      </c>
      <c r="B61" t="s">
        <v>69</v>
      </c>
    </row>
    <row r="62" spans="1:7" x14ac:dyDescent="0.2">
      <c r="A62" t="str">
        <f t="shared" si="1"/>
        <v>Apfelsinenkuchen</v>
      </c>
      <c r="C62">
        <v>5</v>
      </c>
      <c r="D62" t="s">
        <v>70</v>
      </c>
    </row>
    <row r="63" spans="1:7" x14ac:dyDescent="0.2">
      <c r="A63" t="str">
        <f t="shared" si="1"/>
        <v>Apfelsinenkuchen</v>
      </c>
      <c r="C63">
        <v>350</v>
      </c>
      <c r="D63" t="s">
        <v>71</v>
      </c>
      <c r="E63" t="s">
        <v>7</v>
      </c>
    </row>
    <row r="64" spans="1:7" x14ac:dyDescent="0.2">
      <c r="A64" t="str">
        <f t="shared" si="1"/>
        <v>gut</v>
      </c>
      <c r="B64" t="s">
        <v>62</v>
      </c>
      <c r="C64" t="s">
        <v>72</v>
      </c>
    </row>
    <row r="65" spans="1:17" x14ac:dyDescent="0.2">
      <c r="A65" t="str">
        <f t="shared" si="1"/>
        <v>gut</v>
      </c>
      <c r="C65" t="s">
        <v>73</v>
      </c>
      <c r="D65" t="s">
        <v>74</v>
      </c>
      <c r="E65" t="s">
        <v>75</v>
      </c>
    </row>
    <row r="66" spans="1:17" x14ac:dyDescent="0.2">
      <c r="A66" t="str">
        <f t="shared" si="1"/>
        <v>gut</v>
      </c>
      <c r="C66" t="s">
        <v>76</v>
      </c>
      <c r="D66">
        <v>2</v>
      </c>
      <c r="E66" t="s">
        <v>55</v>
      </c>
      <c r="F66" t="s">
        <v>77</v>
      </c>
      <c r="G66" t="s">
        <v>78</v>
      </c>
      <c r="H66" t="s">
        <v>79</v>
      </c>
      <c r="I66" t="s">
        <v>80</v>
      </c>
      <c r="J66" t="s">
        <v>81</v>
      </c>
    </row>
    <row r="67" spans="1:17" x14ac:dyDescent="0.2">
      <c r="A67" t="str">
        <f t="shared" si="1"/>
        <v>gut</v>
      </c>
      <c r="C67">
        <v>450</v>
      </c>
      <c r="D67" t="s">
        <v>71</v>
      </c>
      <c r="E67" t="s">
        <v>12</v>
      </c>
    </row>
    <row r="68" spans="1:17" x14ac:dyDescent="0.2">
      <c r="A68" t="str">
        <f t="shared" si="1"/>
        <v>gut</v>
      </c>
      <c r="C68">
        <v>3</v>
      </c>
      <c r="D68" t="s">
        <v>13</v>
      </c>
      <c r="E68" t="s">
        <v>25</v>
      </c>
      <c r="F68" t="s">
        <v>82</v>
      </c>
      <c r="G68" t="s">
        <v>83</v>
      </c>
      <c r="H68" t="s">
        <v>84</v>
      </c>
    </row>
    <row r="69" spans="1:17" x14ac:dyDescent="0.2">
      <c r="A69" t="str">
        <f t="shared" si="1"/>
        <v>mischen</v>
      </c>
      <c r="B69" t="s">
        <v>85</v>
      </c>
    </row>
    <row r="70" spans="1:17" x14ac:dyDescent="0.2">
      <c r="A70" t="str">
        <f t="shared" si="1"/>
        <v>mischen</v>
      </c>
      <c r="C70" t="s">
        <v>76</v>
      </c>
      <c r="D70">
        <v>2</v>
      </c>
      <c r="E70" t="s">
        <v>55</v>
      </c>
      <c r="F70" t="s">
        <v>86</v>
      </c>
      <c r="G70" t="s">
        <v>87</v>
      </c>
      <c r="H70" t="s">
        <v>88</v>
      </c>
      <c r="I70" t="s">
        <v>89</v>
      </c>
    </row>
    <row r="71" spans="1:17" x14ac:dyDescent="0.2">
      <c r="A71" t="str">
        <f t="shared" si="1"/>
        <v>Mehl</v>
      </c>
      <c r="B71" t="s">
        <v>12</v>
      </c>
      <c r="C71" t="s">
        <v>90</v>
      </c>
      <c r="D71" t="s">
        <v>91</v>
      </c>
      <c r="E71" t="s">
        <v>92</v>
      </c>
      <c r="F71" t="s">
        <v>40</v>
      </c>
      <c r="G71" t="s">
        <v>79</v>
      </c>
      <c r="H71" t="s">
        <v>93</v>
      </c>
      <c r="I71" t="s">
        <v>94</v>
      </c>
    </row>
    <row r="72" spans="1:17" x14ac:dyDescent="0.2">
      <c r="A72">
        <f t="shared" si="1"/>
        <v>5</v>
      </c>
      <c r="B72">
        <v>5</v>
      </c>
      <c r="C72" t="s">
        <v>95</v>
      </c>
      <c r="D72" t="s">
        <v>83</v>
      </c>
      <c r="E72" t="s">
        <v>96</v>
      </c>
      <c r="F72" t="s">
        <v>97</v>
      </c>
      <c r="G72" t="s">
        <v>98</v>
      </c>
      <c r="H72" t="s">
        <v>90</v>
      </c>
      <c r="I72" t="s">
        <v>99</v>
      </c>
    </row>
    <row r="73" spans="1:17" x14ac:dyDescent="0.2">
      <c r="A73" t="str">
        <f t="shared" si="1"/>
        <v>160oC</v>
      </c>
      <c r="B73" t="s">
        <v>100</v>
      </c>
      <c r="C73" t="s">
        <v>101</v>
      </c>
      <c r="D73">
        <v>15</v>
      </c>
      <c r="E73" t="s">
        <v>102</v>
      </c>
    </row>
    <row r="74" spans="1:17" x14ac:dyDescent="0.2">
      <c r="A74" t="str">
        <f t="shared" si="1"/>
        <v>Guss:</v>
      </c>
      <c r="B74" t="s">
        <v>103</v>
      </c>
    </row>
    <row r="75" spans="1:17" x14ac:dyDescent="0.2">
      <c r="A75" t="str">
        <f t="shared" si="1"/>
        <v>Guss:</v>
      </c>
      <c r="C75">
        <v>250</v>
      </c>
      <c r="D75" t="s">
        <v>5</v>
      </c>
      <c r="E75" t="s">
        <v>104</v>
      </c>
    </row>
    <row r="76" spans="1:17" x14ac:dyDescent="0.2">
      <c r="A76" t="str">
        <f t="shared" ref="A76:A139" si="2">IF(ISBLANK(B76),A75,B76)</f>
        <v>Guss:</v>
      </c>
      <c r="C76">
        <v>2</v>
      </c>
      <c r="D76" t="s">
        <v>105</v>
      </c>
      <c r="E76" t="s">
        <v>17</v>
      </c>
      <c r="F76" t="s">
        <v>106</v>
      </c>
    </row>
    <row r="77" spans="1:17" x14ac:dyDescent="0.2">
      <c r="A77" t="str">
        <f t="shared" si="2"/>
        <v>Guss:</v>
      </c>
      <c r="C77">
        <v>2</v>
      </c>
      <c r="D77" t="s">
        <v>17</v>
      </c>
      <c r="E77" t="s">
        <v>6</v>
      </c>
    </row>
    <row r="78" spans="1:17" x14ac:dyDescent="0.2">
      <c r="A78" t="str">
        <f t="shared" si="2"/>
        <v>Guss:</v>
      </c>
      <c r="C78">
        <v>1</v>
      </c>
      <c r="D78" t="s">
        <v>13</v>
      </c>
      <c r="E78" t="s">
        <v>107</v>
      </c>
    </row>
    <row r="79" spans="1:17" x14ac:dyDescent="0.2">
      <c r="A79" t="str">
        <f t="shared" si="2"/>
        <v>Guss:</v>
      </c>
      <c r="C79">
        <v>4</v>
      </c>
      <c r="D79" t="s">
        <v>17</v>
      </c>
      <c r="E79" t="s">
        <v>108</v>
      </c>
      <c r="F79" t="s">
        <v>57</v>
      </c>
    </row>
    <row r="80" spans="1:17" x14ac:dyDescent="0.2">
      <c r="A80" t="str">
        <f t="shared" si="2"/>
        <v>Auf</v>
      </c>
      <c r="B80" t="s">
        <v>109</v>
      </c>
      <c r="C80" t="s">
        <v>110</v>
      </c>
      <c r="D80" t="s">
        <v>111</v>
      </c>
      <c r="E80" t="s">
        <v>112</v>
      </c>
      <c r="F80" t="s">
        <v>113</v>
      </c>
      <c r="G80" t="s">
        <v>114</v>
      </c>
      <c r="H80" t="s">
        <v>115</v>
      </c>
      <c r="I80" t="s">
        <v>86</v>
      </c>
      <c r="J80" t="s">
        <v>116</v>
      </c>
      <c r="K80" t="s">
        <v>117</v>
      </c>
      <c r="L80" t="s">
        <v>110</v>
      </c>
      <c r="M80" t="s">
        <v>118</v>
      </c>
      <c r="N80" t="s">
        <v>119</v>
      </c>
      <c r="O80" t="s">
        <v>115</v>
      </c>
      <c r="P80" t="s">
        <v>120</v>
      </c>
      <c r="Q80" t="s">
        <v>121</v>
      </c>
    </row>
    <row r="81" spans="1:7" x14ac:dyDescent="0.2">
      <c r="A81" t="str">
        <f t="shared" si="2"/>
        <v>Bananenkuchen</v>
      </c>
      <c r="B81" t="s">
        <v>122</v>
      </c>
    </row>
    <row r="82" spans="1:7" x14ac:dyDescent="0.2">
      <c r="A82" t="str">
        <f t="shared" si="2"/>
        <v>Niko</v>
      </c>
      <c r="B82" t="s">
        <v>123</v>
      </c>
    </row>
    <row r="83" spans="1:7" x14ac:dyDescent="0.2">
      <c r="A83" t="str">
        <f t="shared" si="2"/>
        <v>Niko</v>
      </c>
    </row>
    <row r="84" spans="1:7" x14ac:dyDescent="0.2">
      <c r="A84" t="str">
        <f t="shared" si="2"/>
        <v>Niko</v>
      </c>
      <c r="C84">
        <v>150</v>
      </c>
      <c r="D84" t="s">
        <v>5</v>
      </c>
      <c r="E84" t="s">
        <v>7</v>
      </c>
    </row>
    <row r="85" spans="1:7" x14ac:dyDescent="0.2">
      <c r="A85" t="str">
        <f t="shared" si="2"/>
        <v>Niko</v>
      </c>
      <c r="C85">
        <v>125</v>
      </c>
      <c r="D85" t="s">
        <v>5</v>
      </c>
      <c r="E85" t="s">
        <v>6</v>
      </c>
    </row>
    <row r="86" spans="1:7" x14ac:dyDescent="0.2">
      <c r="A86" t="str">
        <f t="shared" si="2"/>
        <v>Niko</v>
      </c>
      <c r="C86">
        <v>2</v>
      </c>
      <c r="D86" t="s">
        <v>34</v>
      </c>
    </row>
    <row r="87" spans="1:7" x14ac:dyDescent="0.2">
      <c r="A87" t="str">
        <f t="shared" si="2"/>
        <v>Niko</v>
      </c>
      <c r="C87">
        <v>1</v>
      </c>
      <c r="D87" t="s">
        <v>124</v>
      </c>
      <c r="E87" t="s">
        <v>18</v>
      </c>
    </row>
    <row r="88" spans="1:7" x14ac:dyDescent="0.2">
      <c r="A88" t="str">
        <f t="shared" si="2"/>
        <v>Niko</v>
      </c>
      <c r="C88" t="s">
        <v>107</v>
      </c>
    </row>
    <row r="89" spans="1:7" x14ac:dyDescent="0.2">
      <c r="A89" t="str">
        <f t="shared" si="2"/>
        <v>Niko</v>
      </c>
      <c r="C89">
        <v>200</v>
      </c>
      <c r="D89" t="s">
        <v>5</v>
      </c>
      <c r="E89" t="s">
        <v>12</v>
      </c>
    </row>
    <row r="90" spans="1:7" x14ac:dyDescent="0.2">
      <c r="A90" t="str">
        <f t="shared" si="2"/>
        <v>Niko</v>
      </c>
      <c r="C90" t="s">
        <v>125</v>
      </c>
      <c r="D90" t="s">
        <v>126</v>
      </c>
      <c r="E90" t="s">
        <v>127</v>
      </c>
      <c r="F90" t="s">
        <v>19</v>
      </c>
      <c r="G90" t="s">
        <v>20</v>
      </c>
    </row>
    <row r="91" spans="1:7" x14ac:dyDescent="0.2">
      <c r="A91" t="str">
        <f t="shared" si="2"/>
        <v>Niko</v>
      </c>
      <c r="C91">
        <v>4</v>
      </c>
      <c r="D91" t="s">
        <v>13</v>
      </c>
      <c r="E91" t="s">
        <v>25</v>
      </c>
    </row>
    <row r="92" spans="1:7" x14ac:dyDescent="0.2">
      <c r="A92" t="str">
        <f t="shared" si="2"/>
        <v>Niko</v>
      </c>
      <c r="C92">
        <v>1</v>
      </c>
      <c r="D92" t="s">
        <v>17</v>
      </c>
      <c r="E92" t="s">
        <v>20</v>
      </c>
    </row>
    <row r="93" spans="1:7" x14ac:dyDescent="0.2">
      <c r="A93" t="str">
        <f t="shared" si="2"/>
        <v>Niko</v>
      </c>
      <c r="C93">
        <v>3</v>
      </c>
      <c r="D93" t="s">
        <v>128</v>
      </c>
      <c r="E93" t="s">
        <v>129</v>
      </c>
      <c r="F93" t="s">
        <v>130</v>
      </c>
    </row>
    <row r="94" spans="1:7" x14ac:dyDescent="0.2">
      <c r="A94" t="str">
        <f t="shared" si="2"/>
        <v>Niko</v>
      </c>
      <c r="C94" t="s">
        <v>131</v>
      </c>
      <c r="D94" t="s">
        <v>132</v>
      </c>
    </row>
    <row r="95" spans="1:7" x14ac:dyDescent="0.2">
      <c r="A95" t="str">
        <f t="shared" si="2"/>
        <v>Niko</v>
      </c>
      <c r="C95" t="s">
        <v>133</v>
      </c>
      <c r="D95" t="s">
        <v>134</v>
      </c>
      <c r="E95" t="s">
        <v>135</v>
      </c>
    </row>
    <row r="96" spans="1:7" x14ac:dyDescent="0.2">
      <c r="A96" t="str">
        <f t="shared" si="2"/>
        <v>Niko</v>
      </c>
    </row>
    <row r="97" spans="1:49" x14ac:dyDescent="0.2">
      <c r="A97" t="str">
        <f t="shared" si="2"/>
        <v>Form</v>
      </c>
      <c r="B97" t="s">
        <v>136</v>
      </c>
      <c r="C97" t="s">
        <v>45</v>
      </c>
      <c r="D97" t="s">
        <v>137</v>
      </c>
      <c r="E97" t="s">
        <v>138</v>
      </c>
    </row>
    <row r="98" spans="1:49" x14ac:dyDescent="0.2">
      <c r="A98" t="str">
        <f t="shared" si="2"/>
        <v>175°</v>
      </c>
      <c r="B98" t="s">
        <v>139</v>
      </c>
      <c r="C98" t="s">
        <v>140</v>
      </c>
      <c r="D98">
        <v>1</v>
      </c>
      <c r="E98" t="s">
        <v>141</v>
      </c>
      <c r="F98" t="s">
        <v>142</v>
      </c>
    </row>
    <row r="99" spans="1:49" x14ac:dyDescent="0.2">
      <c r="A99" t="str">
        <f t="shared" si="2"/>
        <v>Bananen</v>
      </c>
      <c r="B99" t="s">
        <v>129</v>
      </c>
      <c r="C99" t="e" cm="1">
        <f t="array" ref="C99">-Teesemmel</f>
        <v>#NAME?</v>
      </c>
    </row>
    <row r="100" spans="1:49" x14ac:dyDescent="0.2">
      <c r="A100" t="str">
        <f t="shared" si="2"/>
        <v>Bananen</v>
      </c>
      <c r="C100">
        <v>3</v>
      </c>
      <c r="D100" t="s">
        <v>143</v>
      </c>
      <c r="E100" t="s">
        <v>128</v>
      </c>
      <c r="F100" t="s">
        <v>129</v>
      </c>
    </row>
    <row r="101" spans="1:49" x14ac:dyDescent="0.2">
      <c r="A101" t="str">
        <f t="shared" si="2"/>
        <v>Bananen</v>
      </c>
      <c r="C101" s="1">
        <v>44289</v>
      </c>
      <c r="D101" t="s">
        <v>144</v>
      </c>
      <c r="E101" t="s">
        <v>7</v>
      </c>
    </row>
    <row r="102" spans="1:49" x14ac:dyDescent="0.2">
      <c r="A102" t="str">
        <f t="shared" si="2"/>
        <v>Bananen</v>
      </c>
      <c r="C102">
        <v>1</v>
      </c>
      <c r="D102" t="s">
        <v>9</v>
      </c>
    </row>
    <row r="103" spans="1:49" x14ac:dyDescent="0.2">
      <c r="A103" t="str">
        <f t="shared" si="2"/>
        <v>Bananen</v>
      </c>
      <c r="C103">
        <v>1</v>
      </c>
      <c r="D103" t="s">
        <v>13</v>
      </c>
      <c r="E103" t="s">
        <v>25</v>
      </c>
    </row>
    <row r="104" spans="1:49" x14ac:dyDescent="0.2">
      <c r="A104" t="str">
        <f t="shared" si="2"/>
        <v>Bananen</v>
      </c>
      <c r="C104">
        <v>1</v>
      </c>
      <c r="D104" t="s">
        <v>13</v>
      </c>
      <c r="E104" t="s">
        <v>145</v>
      </c>
    </row>
    <row r="105" spans="1:49" x14ac:dyDescent="0.2">
      <c r="A105" t="str">
        <f t="shared" si="2"/>
        <v>Bananen</v>
      </c>
      <c r="C105" s="1">
        <v>44228</v>
      </c>
      <c r="D105" t="s">
        <v>13</v>
      </c>
      <c r="E105" t="s">
        <v>18</v>
      </c>
    </row>
    <row r="106" spans="1:49" x14ac:dyDescent="0.2">
      <c r="A106" t="str">
        <f t="shared" si="2"/>
        <v>Bananen</v>
      </c>
      <c r="C106">
        <v>1</v>
      </c>
      <c r="D106" s="1">
        <v>44228</v>
      </c>
      <c r="E106" t="s">
        <v>144</v>
      </c>
      <c r="F106" t="s">
        <v>12</v>
      </c>
    </row>
    <row r="107" spans="1:49" x14ac:dyDescent="0.2">
      <c r="A107" t="str">
        <f t="shared" si="2"/>
        <v>Bananen</v>
      </c>
      <c r="C107" s="1">
        <v>44256</v>
      </c>
      <c r="D107" t="s">
        <v>144</v>
      </c>
      <c r="E107" t="s">
        <v>146</v>
      </c>
      <c r="F107" t="s">
        <v>6</v>
      </c>
      <c r="G107" t="s">
        <v>24</v>
      </c>
      <c r="H107" t="s">
        <v>147</v>
      </c>
    </row>
    <row r="108" spans="1:49" x14ac:dyDescent="0.2">
      <c r="A108" t="str">
        <f t="shared" si="2"/>
        <v>Bananen</v>
      </c>
    </row>
    <row r="109" spans="1:49" x14ac:dyDescent="0.2">
      <c r="A109" t="str">
        <f t="shared" si="2"/>
        <v>Bananen,</v>
      </c>
      <c r="B109" t="s">
        <v>148</v>
      </c>
      <c r="C109" t="s">
        <v>7</v>
      </c>
      <c r="D109" t="s">
        <v>90</v>
      </c>
      <c r="E109" t="s">
        <v>9</v>
      </c>
      <c r="F109" t="s">
        <v>40</v>
      </c>
      <c r="G109" t="s">
        <v>149</v>
      </c>
      <c r="H109" t="s">
        <v>150</v>
      </c>
      <c r="I109" t="s">
        <v>151</v>
      </c>
      <c r="J109" t="s">
        <v>90</v>
      </c>
      <c r="K109" t="s">
        <v>62</v>
      </c>
      <c r="L109" t="s">
        <v>152</v>
      </c>
      <c r="M109" t="s">
        <v>153</v>
      </c>
      <c r="N109" t="s">
        <v>146</v>
      </c>
      <c r="O109" t="s">
        <v>6</v>
      </c>
      <c r="P109" t="s">
        <v>24</v>
      </c>
      <c r="Q109" t="s">
        <v>147</v>
      </c>
      <c r="R109" t="s">
        <v>154</v>
      </c>
      <c r="S109" t="s">
        <v>155</v>
      </c>
      <c r="T109" t="s">
        <v>156</v>
      </c>
      <c r="U109" t="s">
        <v>157</v>
      </c>
      <c r="V109" t="s">
        <v>79</v>
      </c>
      <c r="W109" t="s">
        <v>158</v>
      </c>
      <c r="X109" t="s">
        <v>159</v>
      </c>
      <c r="Y109" t="s">
        <v>160</v>
      </c>
      <c r="Z109" t="s">
        <v>79</v>
      </c>
      <c r="AA109" t="s">
        <v>161</v>
      </c>
      <c r="AB109" t="s">
        <v>162</v>
      </c>
      <c r="AC109" t="s">
        <v>151</v>
      </c>
      <c r="AD109" t="s">
        <v>90</v>
      </c>
      <c r="AE109" t="s">
        <v>163</v>
      </c>
      <c r="AF109" t="s">
        <v>2338</v>
      </c>
      <c r="AG109" t="s">
        <v>1541</v>
      </c>
      <c r="AH109" t="s">
        <v>165</v>
      </c>
      <c r="AI109" t="s">
        <v>166</v>
      </c>
      <c r="AJ109" t="s">
        <v>167</v>
      </c>
      <c r="AK109" t="s">
        <v>62</v>
      </c>
      <c r="AL109" t="s">
        <v>168</v>
      </c>
      <c r="AM109" t="s">
        <v>169</v>
      </c>
      <c r="AN109" t="s">
        <v>170</v>
      </c>
      <c r="AO109" t="s">
        <v>171</v>
      </c>
      <c r="AP109" t="s">
        <v>172</v>
      </c>
      <c r="AQ109" t="s">
        <v>173</v>
      </c>
      <c r="AR109" t="s">
        <v>174</v>
      </c>
      <c r="AS109" t="s">
        <v>175</v>
      </c>
      <c r="AT109" t="s">
        <v>90</v>
      </c>
      <c r="AU109" t="s">
        <v>176</v>
      </c>
      <c r="AV109" t="s">
        <v>32</v>
      </c>
      <c r="AW109" t="s">
        <v>177</v>
      </c>
    </row>
    <row r="110" spans="1:49" x14ac:dyDescent="0.2">
      <c r="A110">
        <f t="shared" si="2"/>
        <v>20</v>
      </c>
      <c r="B110">
        <v>20</v>
      </c>
      <c r="C110" t="s">
        <v>178</v>
      </c>
      <c r="D110" t="s">
        <v>179</v>
      </c>
      <c r="E110" t="s">
        <v>180</v>
      </c>
      <c r="F110" t="s">
        <v>142</v>
      </c>
    </row>
    <row r="111" spans="1:49" x14ac:dyDescent="0.2">
      <c r="A111">
        <f t="shared" si="2"/>
        <v>20</v>
      </c>
    </row>
    <row r="112" spans="1:49" x14ac:dyDescent="0.2">
      <c r="A112" t="str">
        <f t="shared" si="2"/>
        <v>Bienenstich</v>
      </c>
      <c r="B112" t="s">
        <v>181</v>
      </c>
    </row>
    <row r="113" spans="1:13" x14ac:dyDescent="0.2">
      <c r="A113" t="str">
        <f t="shared" si="2"/>
        <v>Bienenstich</v>
      </c>
      <c r="C113">
        <v>100</v>
      </c>
      <c r="D113" t="s">
        <v>5</v>
      </c>
      <c r="E113" t="s">
        <v>6</v>
      </c>
    </row>
    <row r="114" spans="1:13" x14ac:dyDescent="0.2">
      <c r="A114" t="str">
        <f t="shared" si="2"/>
        <v>Bienenstich</v>
      </c>
      <c r="C114">
        <v>200</v>
      </c>
      <c r="D114" t="s">
        <v>5</v>
      </c>
      <c r="E114" t="s">
        <v>7</v>
      </c>
      <c r="F114" t="s">
        <v>24</v>
      </c>
      <c r="G114">
        <v>100</v>
      </c>
      <c r="H114" t="s">
        <v>5</v>
      </c>
      <c r="I114" t="s">
        <v>7</v>
      </c>
      <c r="J114" t="s">
        <v>90</v>
      </c>
      <c r="K114">
        <v>3</v>
      </c>
      <c r="L114" t="s">
        <v>17</v>
      </c>
      <c r="M114" t="s">
        <v>182</v>
      </c>
    </row>
    <row r="115" spans="1:13" x14ac:dyDescent="0.2">
      <c r="A115" t="str">
        <f t="shared" si="2"/>
        <v>Bienenstich</v>
      </c>
      <c r="C115">
        <v>200</v>
      </c>
      <c r="D115" t="s">
        <v>5</v>
      </c>
      <c r="E115" t="s">
        <v>183</v>
      </c>
    </row>
    <row r="116" spans="1:13" x14ac:dyDescent="0.2">
      <c r="A116" t="str">
        <f t="shared" si="2"/>
        <v>Bienenstich</v>
      </c>
      <c r="C116" t="s">
        <v>184</v>
      </c>
      <c r="D116" t="s">
        <v>24</v>
      </c>
      <c r="E116" t="s">
        <v>185</v>
      </c>
    </row>
    <row r="117" spans="1:13" x14ac:dyDescent="0.2">
      <c r="A117" t="str">
        <f t="shared" si="2"/>
        <v>Bienenstich</v>
      </c>
      <c r="C117" t="s">
        <v>186</v>
      </c>
      <c r="D117" t="s">
        <v>20</v>
      </c>
      <c r="E117" t="s">
        <v>187</v>
      </c>
      <c r="F117" t="s">
        <v>188</v>
      </c>
    </row>
    <row r="118" spans="1:13" x14ac:dyDescent="0.2">
      <c r="A118" t="str">
        <f t="shared" si="2"/>
        <v>Biscuit</v>
      </c>
      <c r="B118" t="s">
        <v>189</v>
      </c>
    </row>
    <row r="119" spans="1:13" x14ac:dyDescent="0.2">
      <c r="A119" t="str">
        <f t="shared" si="2"/>
        <v>Biscuit</v>
      </c>
      <c r="C119">
        <v>1</v>
      </c>
      <c r="D119" t="s">
        <v>9</v>
      </c>
      <c r="E119" t="s">
        <v>190</v>
      </c>
    </row>
    <row r="120" spans="1:13" x14ac:dyDescent="0.2">
      <c r="A120" t="str">
        <f t="shared" si="2"/>
        <v>Biscuit</v>
      </c>
      <c r="C120">
        <v>50</v>
      </c>
      <c r="D120" t="s">
        <v>191</v>
      </c>
      <c r="E120" t="s">
        <v>7</v>
      </c>
    </row>
    <row r="121" spans="1:13" x14ac:dyDescent="0.2">
      <c r="A121" t="str">
        <f t="shared" si="2"/>
        <v>Biscuit</v>
      </c>
      <c r="C121">
        <v>50</v>
      </c>
      <c r="D121" t="s">
        <v>191</v>
      </c>
      <c r="E121" t="s">
        <v>12</v>
      </c>
    </row>
    <row r="122" spans="1:13" x14ac:dyDescent="0.2">
      <c r="A122" t="str">
        <f t="shared" si="2"/>
        <v>Biscuit</v>
      </c>
      <c r="C122" s="1">
        <v>44228</v>
      </c>
      <c r="D122" t="s">
        <v>192</v>
      </c>
      <c r="E122" t="s">
        <v>25</v>
      </c>
    </row>
    <row r="123" spans="1:13" x14ac:dyDescent="0.2">
      <c r="A123" t="str">
        <f t="shared" si="2"/>
        <v>Biscuit</v>
      </c>
    </row>
    <row r="124" spans="1:13" x14ac:dyDescent="0.2">
      <c r="A124" t="str">
        <f t="shared" si="2"/>
        <v>Biscuitrolle</v>
      </c>
      <c r="B124" t="s">
        <v>193</v>
      </c>
    </row>
    <row r="125" spans="1:13" x14ac:dyDescent="0.2">
      <c r="A125" t="str">
        <f t="shared" si="2"/>
        <v>Biscuitrolle</v>
      </c>
      <c r="C125">
        <v>6</v>
      </c>
      <c r="D125" t="s">
        <v>34</v>
      </c>
      <c r="E125" t="s">
        <v>190</v>
      </c>
    </row>
    <row r="126" spans="1:13" x14ac:dyDescent="0.2">
      <c r="A126" t="str">
        <f t="shared" si="2"/>
        <v>Biscuitrolle</v>
      </c>
      <c r="C126">
        <v>100</v>
      </c>
      <c r="D126" t="s">
        <v>191</v>
      </c>
      <c r="E126" t="s">
        <v>7</v>
      </c>
    </row>
    <row r="127" spans="1:13" x14ac:dyDescent="0.2">
      <c r="A127" t="str">
        <f t="shared" si="2"/>
        <v>Biscuitrolle</v>
      </c>
      <c r="C127">
        <v>120</v>
      </c>
      <c r="D127" t="s">
        <v>191</v>
      </c>
      <c r="E127" t="s">
        <v>12</v>
      </c>
    </row>
    <row r="128" spans="1:13" x14ac:dyDescent="0.2">
      <c r="A128" t="str">
        <f t="shared" si="2"/>
        <v>Biscuitrolle</v>
      </c>
      <c r="C128" t="s">
        <v>18</v>
      </c>
    </row>
    <row r="129" spans="1:8" x14ac:dyDescent="0.2">
      <c r="A129" t="str">
        <f t="shared" si="2"/>
        <v>Biscuitrolle</v>
      </c>
      <c r="C129" t="s">
        <v>10</v>
      </c>
    </row>
    <row r="130" spans="1:8" x14ac:dyDescent="0.2">
      <c r="A130" t="str">
        <f t="shared" si="2"/>
        <v>Biscuitrolle</v>
      </c>
    </row>
    <row r="131" spans="1:8" x14ac:dyDescent="0.2">
      <c r="A131" t="str">
        <f t="shared" si="2"/>
        <v>Bombones</v>
      </c>
      <c r="B131" t="s">
        <v>194</v>
      </c>
    </row>
    <row r="132" spans="1:8" x14ac:dyDescent="0.2">
      <c r="A132" t="str">
        <f t="shared" si="2"/>
        <v>Rita</v>
      </c>
      <c r="B132" t="s">
        <v>195</v>
      </c>
    </row>
    <row r="133" spans="1:8" x14ac:dyDescent="0.2">
      <c r="A133" t="str">
        <f t="shared" si="2"/>
        <v>Rita</v>
      </c>
      <c r="C133">
        <v>1</v>
      </c>
      <c r="D133" t="s">
        <v>196</v>
      </c>
      <c r="E133" t="s">
        <v>197</v>
      </c>
      <c r="F133" t="s">
        <v>198</v>
      </c>
    </row>
    <row r="134" spans="1:8" x14ac:dyDescent="0.2">
      <c r="A134" t="str">
        <f t="shared" si="2"/>
        <v>Rita</v>
      </c>
      <c r="C134">
        <v>1</v>
      </c>
      <c r="D134" t="s">
        <v>199</v>
      </c>
      <c r="E134" t="s">
        <v>200</v>
      </c>
    </row>
    <row r="135" spans="1:8" x14ac:dyDescent="0.2">
      <c r="A135" t="str">
        <f t="shared" si="2"/>
        <v>Rita</v>
      </c>
      <c r="C135">
        <v>1</v>
      </c>
      <c r="D135" t="s">
        <v>201</v>
      </c>
      <c r="E135" t="s">
        <v>202</v>
      </c>
    </row>
    <row r="136" spans="1:8" x14ac:dyDescent="0.2">
      <c r="A136" t="str">
        <f t="shared" si="2"/>
        <v>Rita</v>
      </c>
      <c r="C136" t="s">
        <v>203</v>
      </c>
      <c r="D136">
        <v>2</v>
      </c>
      <c r="E136" t="s">
        <v>204</v>
      </c>
      <c r="F136" t="s">
        <v>205</v>
      </c>
    </row>
    <row r="137" spans="1:8" x14ac:dyDescent="0.2">
      <c r="A137" t="str">
        <f t="shared" si="2"/>
        <v>Rita</v>
      </c>
      <c r="C137">
        <v>100</v>
      </c>
      <c r="D137" t="s">
        <v>191</v>
      </c>
      <c r="E137" t="s">
        <v>2339</v>
      </c>
      <c r="F137" t="s">
        <v>1011</v>
      </c>
    </row>
    <row r="138" spans="1:8" x14ac:dyDescent="0.2">
      <c r="A138" t="str">
        <f t="shared" si="2"/>
        <v>Rita</v>
      </c>
    </row>
    <row r="139" spans="1:8" x14ac:dyDescent="0.2">
      <c r="A139" t="str">
        <f t="shared" si="2"/>
        <v>Brownies</v>
      </c>
      <c r="B139" t="s">
        <v>207</v>
      </c>
    </row>
    <row r="140" spans="1:8" x14ac:dyDescent="0.2">
      <c r="A140" t="str">
        <f t="shared" ref="A140:A203" si="3">IF(ISBLANK(B140),A139,B140)</f>
        <v>Alicia</v>
      </c>
      <c r="B140" t="s">
        <v>208</v>
      </c>
    </row>
    <row r="141" spans="1:8" x14ac:dyDescent="0.2">
      <c r="A141" t="str">
        <f t="shared" si="3"/>
        <v>Derretir: </v>
      </c>
      <c r="B141" t="s">
        <v>209</v>
      </c>
    </row>
    <row r="142" spans="1:8" x14ac:dyDescent="0.2">
      <c r="A142" t="str">
        <f t="shared" si="3"/>
        <v>Derretir: </v>
      </c>
      <c r="C142">
        <v>100</v>
      </c>
      <c r="D142" t="s">
        <v>5</v>
      </c>
      <c r="E142" t="s">
        <v>200</v>
      </c>
    </row>
    <row r="143" spans="1:8" x14ac:dyDescent="0.2">
      <c r="A143" t="str">
        <f t="shared" si="3"/>
        <v>Derretir: </v>
      </c>
      <c r="C143">
        <v>1</v>
      </c>
      <c r="D143" s="1">
        <v>44228</v>
      </c>
      <c r="E143" t="s">
        <v>199</v>
      </c>
      <c r="F143" t="s">
        <v>205</v>
      </c>
      <c r="G143" t="s">
        <v>210</v>
      </c>
      <c r="H143" t="s">
        <v>211</v>
      </c>
    </row>
    <row r="144" spans="1:8" x14ac:dyDescent="0.2">
      <c r="A144" t="str">
        <f t="shared" si="3"/>
        <v>Derretir: </v>
      </c>
      <c r="C144" t="s">
        <v>212</v>
      </c>
      <c r="D144" t="s">
        <v>2340</v>
      </c>
      <c r="E144" t="s">
        <v>266</v>
      </c>
      <c r="F144" t="s">
        <v>214</v>
      </c>
    </row>
    <row r="145" spans="1:8" x14ac:dyDescent="0.2">
      <c r="A145" t="str">
        <f t="shared" si="3"/>
        <v>Derretir: </v>
      </c>
      <c r="C145">
        <v>2</v>
      </c>
      <c r="D145" t="s">
        <v>215</v>
      </c>
    </row>
    <row r="146" spans="1:8" x14ac:dyDescent="0.2">
      <c r="A146" t="str">
        <f t="shared" si="3"/>
        <v>Derretir: </v>
      </c>
      <c r="C146">
        <v>230</v>
      </c>
      <c r="D146" t="s">
        <v>5</v>
      </c>
      <c r="E146" t="s">
        <v>216</v>
      </c>
    </row>
    <row r="147" spans="1:8" x14ac:dyDescent="0.2">
      <c r="A147" t="str">
        <f t="shared" si="3"/>
        <v>Derretir: </v>
      </c>
      <c r="C147" s="1">
        <v>44228</v>
      </c>
      <c r="D147" t="s">
        <v>217</v>
      </c>
      <c r="E147" t="s">
        <v>218</v>
      </c>
    </row>
    <row r="148" spans="1:8" x14ac:dyDescent="0.2">
      <c r="A148" t="str">
        <f t="shared" si="3"/>
        <v>Derretir: </v>
      </c>
      <c r="C148" t="s">
        <v>219</v>
      </c>
      <c r="D148" t="s">
        <v>220</v>
      </c>
      <c r="E148" t="s">
        <v>221</v>
      </c>
      <c r="F148" t="s">
        <v>1106</v>
      </c>
      <c r="G148" t="s">
        <v>2341</v>
      </c>
      <c r="H148" t="s">
        <v>214</v>
      </c>
    </row>
    <row r="149" spans="1:8" x14ac:dyDescent="0.2">
      <c r="A149" t="str">
        <f t="shared" si="3"/>
        <v>Derretir: </v>
      </c>
      <c r="C149">
        <v>150</v>
      </c>
      <c r="D149" t="s">
        <v>5</v>
      </c>
      <c r="E149" t="s">
        <v>223</v>
      </c>
    </row>
    <row r="150" spans="1:8" x14ac:dyDescent="0.2">
      <c r="A150" t="str">
        <f t="shared" si="3"/>
        <v>Derretir: </v>
      </c>
      <c r="C150">
        <v>1</v>
      </c>
      <c r="D150" t="s">
        <v>217</v>
      </c>
      <c r="E150" t="s">
        <v>224</v>
      </c>
    </row>
    <row r="151" spans="1:8" x14ac:dyDescent="0.2">
      <c r="A151" t="str">
        <f t="shared" si="3"/>
        <v>Derretir: </v>
      </c>
      <c r="C151">
        <v>1</v>
      </c>
      <c r="D151" t="s">
        <v>225</v>
      </c>
      <c r="E151" t="s">
        <v>226</v>
      </c>
    </row>
    <row r="152" spans="1:8" x14ac:dyDescent="0.2">
      <c r="A152" t="str">
        <f t="shared" si="3"/>
        <v>Por</v>
      </c>
      <c r="B152" t="s">
        <v>227</v>
      </c>
      <c r="C152" t="s">
        <v>2342</v>
      </c>
      <c r="D152" t="s">
        <v>2343</v>
      </c>
    </row>
    <row r="153" spans="1:8" x14ac:dyDescent="0.2">
      <c r="A153" t="str">
        <f t="shared" si="3"/>
        <v>Por</v>
      </c>
      <c r="C153" s="1">
        <v>44228</v>
      </c>
      <c r="D153" t="s">
        <v>229</v>
      </c>
      <c r="E153" t="s">
        <v>230</v>
      </c>
      <c r="F153" t="s">
        <v>231</v>
      </c>
      <c r="G153" t="s">
        <v>232</v>
      </c>
      <c r="H153" t="s">
        <v>233</v>
      </c>
    </row>
    <row r="154" spans="1:8" x14ac:dyDescent="0.2">
      <c r="A154" t="str">
        <f t="shared" si="3"/>
        <v>Por</v>
      </c>
    </row>
    <row r="155" spans="1:8" x14ac:dyDescent="0.2">
      <c r="A155" t="str">
        <f t="shared" si="3"/>
        <v>Asadera</v>
      </c>
      <c r="B155" t="s">
        <v>234</v>
      </c>
      <c r="C155" t="s">
        <v>235</v>
      </c>
      <c r="D155" t="s">
        <v>236</v>
      </c>
      <c r="E155" t="s">
        <v>237</v>
      </c>
      <c r="F155" t="s">
        <v>238</v>
      </c>
      <c r="G155" t="s">
        <v>239</v>
      </c>
    </row>
    <row r="156" spans="1:8" x14ac:dyDescent="0.2">
      <c r="A156">
        <f t="shared" si="3"/>
        <v>20</v>
      </c>
      <c r="B156">
        <v>20</v>
      </c>
      <c r="C156" t="s">
        <v>178</v>
      </c>
      <c r="D156" t="s">
        <v>179</v>
      </c>
      <c r="E156" t="s">
        <v>240</v>
      </c>
    </row>
    <row r="157" spans="1:8" x14ac:dyDescent="0.2">
      <c r="A157" t="str">
        <f t="shared" si="3"/>
        <v>Brownies</v>
      </c>
      <c r="B157" t="s">
        <v>207</v>
      </c>
      <c r="C157" t="s">
        <v>241</v>
      </c>
      <c r="D157" t="s">
        <v>242</v>
      </c>
    </row>
    <row r="158" spans="1:8" x14ac:dyDescent="0.2">
      <c r="A158" t="str">
        <f t="shared" si="3"/>
        <v>Brownies</v>
      </c>
      <c r="C158">
        <v>1</v>
      </c>
      <c r="D158" t="s">
        <v>243</v>
      </c>
      <c r="E158" t="s">
        <v>242</v>
      </c>
    </row>
    <row r="159" spans="1:8" x14ac:dyDescent="0.2">
      <c r="A159" t="str">
        <f t="shared" si="3"/>
        <v>Brownies</v>
      </c>
      <c r="C159">
        <v>2</v>
      </c>
      <c r="D159" t="s">
        <v>243</v>
      </c>
      <c r="E159" t="s">
        <v>244</v>
      </c>
    </row>
    <row r="160" spans="1:8" x14ac:dyDescent="0.2">
      <c r="A160" t="str">
        <f t="shared" si="3"/>
        <v>Brownies</v>
      </c>
      <c r="C160">
        <v>4</v>
      </c>
      <c r="D160" t="s">
        <v>215</v>
      </c>
    </row>
    <row r="161" spans="1:7" x14ac:dyDescent="0.2">
      <c r="A161" t="str">
        <f t="shared" si="3"/>
        <v>Brownies</v>
      </c>
      <c r="C161">
        <v>2</v>
      </c>
      <c r="D161" t="s">
        <v>245</v>
      </c>
      <c r="E161" t="s">
        <v>246</v>
      </c>
    </row>
    <row r="162" spans="1:7" x14ac:dyDescent="0.2">
      <c r="A162" t="str">
        <f t="shared" si="3"/>
        <v>Brownies</v>
      </c>
      <c r="C162" s="1">
        <v>44257</v>
      </c>
      <c r="D162" t="s">
        <v>243</v>
      </c>
      <c r="E162" t="s">
        <v>247</v>
      </c>
    </row>
    <row r="163" spans="1:7" x14ac:dyDescent="0.2">
      <c r="A163" t="str">
        <f t="shared" si="3"/>
        <v>Brownies</v>
      </c>
      <c r="C163">
        <v>1</v>
      </c>
      <c r="D163" t="s">
        <v>243</v>
      </c>
      <c r="E163" t="s">
        <v>223</v>
      </c>
    </row>
    <row r="164" spans="1:7" x14ac:dyDescent="0.2">
      <c r="A164" t="str">
        <f t="shared" si="3"/>
        <v>Brownies</v>
      </c>
      <c r="C164" t="s">
        <v>73</v>
      </c>
      <c r="D164" t="s">
        <v>248</v>
      </c>
      <c r="E164" t="s">
        <v>226</v>
      </c>
    </row>
    <row r="165" spans="1:7" x14ac:dyDescent="0.2">
      <c r="A165" t="str">
        <f t="shared" si="3"/>
        <v>Brownies</v>
      </c>
      <c r="C165" t="s">
        <v>73</v>
      </c>
      <c r="D165" t="s">
        <v>248</v>
      </c>
      <c r="E165" t="s">
        <v>2344</v>
      </c>
      <c r="F165" t="s">
        <v>235</v>
      </c>
      <c r="G165" t="s">
        <v>250</v>
      </c>
    </row>
    <row r="166" spans="1:7" x14ac:dyDescent="0.2">
      <c r="A166" t="str">
        <f t="shared" si="3"/>
        <v>Brownies</v>
      </c>
      <c r="B166" t="s">
        <v>207</v>
      </c>
    </row>
    <row r="167" spans="1:7" x14ac:dyDescent="0.2">
      <c r="A167" t="str">
        <f t="shared" si="3"/>
        <v>Angie</v>
      </c>
      <c r="B167" t="s">
        <v>251</v>
      </c>
      <c r="C167" t="s">
        <v>252</v>
      </c>
    </row>
    <row r="168" spans="1:7" x14ac:dyDescent="0.2">
      <c r="A168" t="str">
        <f t="shared" si="3"/>
        <v>Angie</v>
      </c>
      <c r="C168">
        <v>4</v>
      </c>
      <c r="D168" t="s">
        <v>215</v>
      </c>
    </row>
    <row r="169" spans="1:7" x14ac:dyDescent="0.2">
      <c r="A169" t="str">
        <f t="shared" si="3"/>
        <v>Angie</v>
      </c>
      <c r="C169">
        <v>2</v>
      </c>
      <c r="D169" t="s">
        <v>253</v>
      </c>
      <c r="E169" t="s">
        <v>244</v>
      </c>
    </row>
    <row r="170" spans="1:7" x14ac:dyDescent="0.2">
      <c r="A170" t="str">
        <f t="shared" si="3"/>
        <v>Angie</v>
      </c>
      <c r="C170">
        <v>2</v>
      </c>
      <c r="D170" t="s">
        <v>245</v>
      </c>
      <c r="E170" t="s">
        <v>246</v>
      </c>
    </row>
    <row r="171" spans="1:7" x14ac:dyDescent="0.2">
      <c r="A171" t="str">
        <f t="shared" si="3"/>
        <v>Batirl</v>
      </c>
      <c r="B171" t="s">
        <v>2345</v>
      </c>
      <c r="C171" t="s">
        <v>266</v>
      </c>
      <c r="D171" t="s">
        <v>255</v>
      </c>
    </row>
    <row r="172" spans="1:7" x14ac:dyDescent="0.2">
      <c r="A172" t="str">
        <f t="shared" si="3"/>
        <v>Batirl</v>
      </c>
      <c r="C172" t="s">
        <v>73</v>
      </c>
      <c r="D172" t="s">
        <v>253</v>
      </c>
      <c r="E172" t="s">
        <v>200</v>
      </c>
    </row>
    <row r="173" spans="1:7" x14ac:dyDescent="0.2">
      <c r="A173" t="str">
        <f t="shared" si="3"/>
        <v>Batirl</v>
      </c>
      <c r="C173">
        <v>1</v>
      </c>
      <c r="D173" s="1">
        <v>44256</v>
      </c>
      <c r="E173" t="s">
        <v>229</v>
      </c>
      <c r="F173" t="s">
        <v>223</v>
      </c>
    </row>
    <row r="174" spans="1:7" x14ac:dyDescent="0.2">
      <c r="A174" t="str">
        <f t="shared" si="3"/>
        <v>Batirl</v>
      </c>
      <c r="C174" t="s">
        <v>73</v>
      </c>
      <c r="D174" t="s">
        <v>229</v>
      </c>
      <c r="E174" t="s">
        <v>247</v>
      </c>
    </row>
    <row r="175" spans="1:7" x14ac:dyDescent="0.2">
      <c r="A175" t="str">
        <f t="shared" si="3"/>
        <v>Batirl</v>
      </c>
      <c r="C175" t="s">
        <v>73</v>
      </c>
      <c r="D175" t="s">
        <v>248</v>
      </c>
      <c r="E175" t="s">
        <v>224</v>
      </c>
    </row>
    <row r="176" spans="1:7" x14ac:dyDescent="0.2">
      <c r="A176" t="str">
        <f t="shared" si="3"/>
        <v>Batirl</v>
      </c>
      <c r="C176" t="s">
        <v>73</v>
      </c>
      <c r="D176" t="s">
        <v>248</v>
      </c>
      <c r="E176" t="s">
        <v>226</v>
      </c>
    </row>
    <row r="177" spans="1:50" x14ac:dyDescent="0.2">
      <c r="A177" t="str">
        <f t="shared" si="3"/>
        <v>Batirl</v>
      </c>
    </row>
    <row r="178" spans="1:50" x14ac:dyDescent="0.2">
      <c r="A178" t="str">
        <f t="shared" si="3"/>
        <v>Batirl</v>
      </c>
      <c r="B178" t="s">
        <v>2345</v>
      </c>
      <c r="C178" t="s">
        <v>2346</v>
      </c>
      <c r="D178" t="s">
        <v>2347</v>
      </c>
      <c r="E178" t="s">
        <v>266</v>
      </c>
      <c r="F178" t="s">
        <v>257</v>
      </c>
      <c r="G178" t="s">
        <v>1106</v>
      </c>
      <c r="H178" t="s">
        <v>281</v>
      </c>
      <c r="I178" t="s">
        <v>259</v>
      </c>
      <c r="J178" t="s">
        <v>73</v>
      </c>
      <c r="K178" t="s">
        <v>260</v>
      </c>
      <c r="L178" t="s">
        <v>235</v>
      </c>
      <c r="M178" t="s">
        <v>261</v>
      </c>
      <c r="N178" t="s">
        <v>2348</v>
      </c>
      <c r="O178" t="s">
        <v>241</v>
      </c>
      <c r="P178" t="s">
        <v>263</v>
      </c>
      <c r="Q178" t="s">
        <v>264</v>
      </c>
      <c r="R178" t="s">
        <v>265</v>
      </c>
      <c r="S178" t="s">
        <v>266</v>
      </c>
      <c r="T178" t="s">
        <v>2349</v>
      </c>
      <c r="U178" t="s">
        <v>2346</v>
      </c>
      <c r="V178" t="s">
        <v>221</v>
      </c>
      <c r="W178" t="s">
        <v>268</v>
      </c>
      <c r="X178" t="s">
        <v>269</v>
      </c>
      <c r="Y178" t="s">
        <v>2350</v>
      </c>
      <c r="Z178" t="s">
        <v>235</v>
      </c>
      <c r="AA178">
        <v>22</v>
      </c>
      <c r="AB178" t="s">
        <v>271</v>
      </c>
      <c r="AC178">
        <v>33</v>
      </c>
      <c r="AD178" t="s">
        <v>237</v>
      </c>
      <c r="AE178" t="s">
        <v>272</v>
      </c>
      <c r="AF178" t="s">
        <v>210</v>
      </c>
      <c r="AG178" t="s">
        <v>2351</v>
      </c>
      <c r="AH178" t="s">
        <v>2352</v>
      </c>
      <c r="AI178" t="s">
        <v>441</v>
      </c>
      <c r="AJ178" t="s">
        <v>274</v>
      </c>
      <c r="AK178">
        <v>20</v>
      </c>
      <c r="AL178" t="s">
        <v>275</v>
      </c>
      <c r="AM178" t="s">
        <v>2353</v>
      </c>
      <c r="AN178" t="s">
        <v>421</v>
      </c>
      <c r="AO178" t="s">
        <v>277</v>
      </c>
      <c r="AP178" t="s">
        <v>2354</v>
      </c>
      <c r="AQ178" t="s">
        <v>210</v>
      </c>
      <c r="AR178" t="s">
        <v>279</v>
      </c>
      <c r="AS178" t="s">
        <v>280</v>
      </c>
      <c r="AT178" t="s">
        <v>281</v>
      </c>
      <c r="AU178" t="s">
        <v>282</v>
      </c>
      <c r="AV178" t="s">
        <v>241</v>
      </c>
      <c r="AW178" t="s">
        <v>216</v>
      </c>
      <c r="AX178" t="s">
        <v>283</v>
      </c>
    </row>
    <row r="179" spans="1:50" x14ac:dyDescent="0.2">
      <c r="A179" t="str">
        <f t="shared" si="3"/>
        <v>El</v>
      </c>
      <c r="B179" t="s">
        <v>284</v>
      </c>
      <c r="C179" t="s">
        <v>285</v>
      </c>
      <c r="D179" t="s">
        <v>286</v>
      </c>
      <c r="E179" t="s">
        <v>287</v>
      </c>
      <c r="F179" t="s">
        <v>288</v>
      </c>
      <c r="G179" t="s">
        <v>210</v>
      </c>
      <c r="H179" t="s">
        <v>289</v>
      </c>
      <c r="I179" t="s">
        <v>290</v>
      </c>
      <c r="J179" t="s">
        <v>235</v>
      </c>
      <c r="K179" t="s">
        <v>291</v>
      </c>
      <c r="L179" t="s">
        <v>292</v>
      </c>
    </row>
    <row r="180" spans="1:50" x14ac:dyDescent="0.2">
      <c r="A180" t="str">
        <f t="shared" si="3"/>
        <v>El</v>
      </c>
    </row>
    <row r="181" spans="1:50" x14ac:dyDescent="0.2">
      <c r="A181" t="str">
        <f t="shared" si="3"/>
        <v>Brownies</v>
      </c>
      <c r="B181" t="s">
        <v>207</v>
      </c>
    </row>
    <row r="182" spans="1:50" x14ac:dyDescent="0.2">
      <c r="A182" t="str">
        <f t="shared" si="3"/>
        <v>Vaiti</v>
      </c>
      <c r="B182" t="s">
        <v>293</v>
      </c>
    </row>
    <row r="183" spans="1:50" x14ac:dyDescent="0.2">
      <c r="A183" t="str">
        <f t="shared" si="3"/>
        <v>Vaiti</v>
      </c>
      <c r="C183">
        <v>1</v>
      </c>
      <c r="D183" t="s">
        <v>144</v>
      </c>
      <c r="E183" t="s">
        <v>294</v>
      </c>
    </row>
    <row r="184" spans="1:50" x14ac:dyDescent="0.2">
      <c r="A184" t="str">
        <f t="shared" si="3"/>
        <v>Vaiti</v>
      </c>
      <c r="C184" s="1">
        <v>44257</v>
      </c>
      <c r="D184" t="s">
        <v>144</v>
      </c>
      <c r="E184" t="s">
        <v>223</v>
      </c>
    </row>
    <row r="185" spans="1:50" x14ac:dyDescent="0.2">
      <c r="A185" t="str">
        <f t="shared" si="3"/>
        <v>Vaiti</v>
      </c>
      <c r="C185">
        <v>2</v>
      </c>
      <c r="D185" t="s">
        <v>144</v>
      </c>
      <c r="E185" t="s">
        <v>216</v>
      </c>
    </row>
    <row r="186" spans="1:50" x14ac:dyDescent="0.2">
      <c r="A186" t="str">
        <f t="shared" si="3"/>
        <v>Vaiti</v>
      </c>
      <c r="C186">
        <v>4</v>
      </c>
      <c r="D186" t="s">
        <v>215</v>
      </c>
    </row>
    <row r="187" spans="1:50" x14ac:dyDescent="0.2">
      <c r="A187" t="str">
        <f t="shared" si="3"/>
        <v>Vaiti</v>
      </c>
      <c r="C187" s="1">
        <v>44228</v>
      </c>
      <c r="D187" t="s">
        <v>295</v>
      </c>
      <c r="E187" t="s">
        <v>296</v>
      </c>
    </row>
    <row r="188" spans="1:50" x14ac:dyDescent="0.2">
      <c r="A188" t="str">
        <f t="shared" si="3"/>
        <v>Vaiti</v>
      </c>
      <c r="C188" s="1">
        <v>44289</v>
      </c>
      <c r="D188" t="s">
        <v>144</v>
      </c>
      <c r="E188" t="s">
        <v>297</v>
      </c>
    </row>
    <row r="189" spans="1:50" x14ac:dyDescent="0.2">
      <c r="A189" t="str">
        <f t="shared" si="3"/>
        <v>Vaiti</v>
      </c>
      <c r="C189" s="1">
        <v>44228</v>
      </c>
      <c r="D189" t="s">
        <v>248</v>
      </c>
      <c r="E189" t="s">
        <v>224</v>
      </c>
    </row>
    <row r="190" spans="1:50" x14ac:dyDescent="0.2">
      <c r="A190" t="str">
        <f t="shared" si="3"/>
        <v>Vaiti</v>
      </c>
      <c r="C190" s="1">
        <v>44228</v>
      </c>
      <c r="D190" t="s">
        <v>248</v>
      </c>
      <c r="E190" t="s">
        <v>226</v>
      </c>
    </row>
    <row r="191" spans="1:50" x14ac:dyDescent="0.2">
      <c r="A191" t="str">
        <f t="shared" si="3"/>
        <v>Vaiti</v>
      </c>
    </row>
    <row r="192" spans="1:50" x14ac:dyDescent="0.2">
      <c r="A192" t="str">
        <f t="shared" si="3"/>
        <v>Das</v>
      </c>
      <c r="B192" t="s">
        <v>298</v>
      </c>
      <c r="C192" t="s">
        <v>299</v>
      </c>
      <c r="D192" t="s">
        <v>300</v>
      </c>
    </row>
    <row r="193" spans="1:10" x14ac:dyDescent="0.2">
      <c r="A193">
        <f t="shared" si="3"/>
        <v>180</v>
      </c>
      <c r="B193">
        <v>180</v>
      </c>
      <c r="C193" t="s">
        <v>301</v>
      </c>
      <c r="D193" t="s">
        <v>302</v>
      </c>
      <c r="E193" t="s">
        <v>303</v>
      </c>
    </row>
    <row r="194" spans="1:10" x14ac:dyDescent="0.2">
      <c r="A194" t="str">
        <f t="shared" si="3"/>
        <v>Butterbrezel</v>
      </c>
      <c r="B194" t="s">
        <v>304</v>
      </c>
    </row>
    <row r="195" spans="1:10" x14ac:dyDescent="0.2">
      <c r="A195" t="str">
        <f t="shared" si="3"/>
        <v>Butterbrezel</v>
      </c>
      <c r="C195" t="s">
        <v>305</v>
      </c>
      <c r="D195" t="s">
        <v>5</v>
      </c>
      <c r="E195" t="s">
        <v>12</v>
      </c>
    </row>
    <row r="196" spans="1:10" x14ac:dyDescent="0.2">
      <c r="A196" t="str">
        <f t="shared" si="3"/>
        <v>Butterbrezel</v>
      </c>
      <c r="C196">
        <v>70</v>
      </c>
      <c r="D196" t="s">
        <v>5</v>
      </c>
      <c r="E196" t="s">
        <v>7</v>
      </c>
    </row>
    <row r="197" spans="1:10" x14ac:dyDescent="0.2">
      <c r="A197" t="str">
        <f t="shared" si="3"/>
        <v>Butterbrezel</v>
      </c>
      <c r="C197">
        <v>140</v>
      </c>
      <c r="D197" t="s">
        <v>5</v>
      </c>
      <c r="E197" t="s">
        <v>6</v>
      </c>
    </row>
    <row r="198" spans="1:10" x14ac:dyDescent="0.2">
      <c r="A198" t="str">
        <f t="shared" si="3"/>
        <v>Butterbrezel</v>
      </c>
      <c r="C198">
        <v>2</v>
      </c>
      <c r="D198" t="s">
        <v>70</v>
      </c>
    </row>
    <row r="199" spans="1:10" x14ac:dyDescent="0.2">
      <c r="A199" t="str">
        <f t="shared" si="3"/>
        <v>Butterbrezel</v>
      </c>
      <c r="C199" t="s">
        <v>10</v>
      </c>
    </row>
    <row r="200" spans="1:10" x14ac:dyDescent="0.2">
      <c r="A200" t="str">
        <f t="shared" si="3"/>
        <v>Butterbrezel</v>
      </c>
    </row>
    <row r="201" spans="1:10" x14ac:dyDescent="0.2">
      <c r="A201" t="str">
        <f t="shared" si="3"/>
        <v>Möglichst</v>
      </c>
      <c r="B201" t="s">
        <v>306</v>
      </c>
      <c r="C201" t="s">
        <v>307</v>
      </c>
      <c r="D201" t="s">
        <v>308</v>
      </c>
      <c r="E201" t="s">
        <v>309</v>
      </c>
      <c r="F201" t="s">
        <v>310</v>
      </c>
      <c r="G201" t="s">
        <v>64</v>
      </c>
      <c r="H201" t="s">
        <v>83</v>
      </c>
      <c r="I201" t="s">
        <v>311</v>
      </c>
      <c r="J201" t="s">
        <v>142</v>
      </c>
    </row>
    <row r="202" spans="1:10" x14ac:dyDescent="0.2">
      <c r="A202" t="str">
        <f t="shared" si="3"/>
        <v>Budín</v>
      </c>
      <c r="B202" t="s">
        <v>312</v>
      </c>
      <c r="C202" t="s">
        <v>235</v>
      </c>
      <c r="D202" t="s">
        <v>313</v>
      </c>
      <c r="E202" t="s">
        <v>314</v>
      </c>
      <c r="F202" t="s">
        <v>315</v>
      </c>
    </row>
    <row r="203" spans="1:10" x14ac:dyDescent="0.2">
      <c r="A203" t="str">
        <f t="shared" si="3"/>
        <v>Budín</v>
      </c>
      <c r="C203">
        <v>2</v>
      </c>
      <c r="D203" t="s">
        <v>316</v>
      </c>
    </row>
    <row r="204" spans="1:10" x14ac:dyDescent="0.2">
      <c r="A204" t="str">
        <f t="shared" ref="A204:A267" si="4">IF(ISBLANK(B204),A203,B204)</f>
        <v>Budín</v>
      </c>
      <c r="C204">
        <v>2</v>
      </c>
      <c r="D204" t="s">
        <v>317</v>
      </c>
    </row>
    <row r="205" spans="1:10" x14ac:dyDescent="0.2">
      <c r="A205" t="str">
        <f t="shared" si="4"/>
        <v>Budín</v>
      </c>
      <c r="C205">
        <v>2</v>
      </c>
      <c r="D205" t="s">
        <v>318</v>
      </c>
    </row>
    <row r="206" spans="1:10" x14ac:dyDescent="0.2">
      <c r="A206" t="str">
        <f t="shared" si="4"/>
        <v>Budín</v>
      </c>
      <c r="C206">
        <v>2</v>
      </c>
      <c r="D206" t="s">
        <v>144</v>
      </c>
      <c r="E206" t="s">
        <v>244</v>
      </c>
    </row>
    <row r="207" spans="1:10" x14ac:dyDescent="0.2">
      <c r="A207" t="str">
        <f t="shared" si="4"/>
        <v>Budín</v>
      </c>
      <c r="C207">
        <v>2</v>
      </c>
      <c r="D207" t="s">
        <v>144</v>
      </c>
      <c r="E207" t="s">
        <v>223</v>
      </c>
    </row>
    <row r="208" spans="1:10" x14ac:dyDescent="0.2">
      <c r="A208" t="str">
        <f t="shared" si="4"/>
        <v>Budín</v>
      </c>
      <c r="C208" t="s">
        <v>14</v>
      </c>
    </row>
    <row r="209" spans="1:16" x14ac:dyDescent="0.2">
      <c r="A209" t="str">
        <f t="shared" si="4"/>
        <v>Budín</v>
      </c>
      <c r="C209">
        <v>2</v>
      </c>
      <c r="D209" t="s">
        <v>215</v>
      </c>
    </row>
    <row r="210" spans="1:16" x14ac:dyDescent="0.2">
      <c r="A210" t="str">
        <f t="shared" si="4"/>
        <v>Cachapas-</v>
      </c>
      <c r="B210" t="s">
        <v>319</v>
      </c>
      <c r="C210" t="s">
        <v>320</v>
      </c>
      <c r="D210" t="s">
        <v>235</v>
      </c>
      <c r="E210" t="s">
        <v>321</v>
      </c>
    </row>
    <row r="211" spans="1:16" x14ac:dyDescent="0.2">
      <c r="A211" t="str">
        <f t="shared" si="4"/>
        <v>T.</v>
      </c>
      <c r="B211" t="s">
        <v>144</v>
      </c>
      <c r="C211" t="s">
        <v>322</v>
      </c>
    </row>
    <row r="212" spans="1:16" x14ac:dyDescent="0.2">
      <c r="A212" t="str">
        <f t="shared" si="4"/>
        <v>T.</v>
      </c>
      <c r="C212">
        <v>3</v>
      </c>
      <c r="D212" t="s">
        <v>323</v>
      </c>
      <c r="E212" t="s">
        <v>324</v>
      </c>
      <c r="F212" t="s">
        <v>5</v>
      </c>
      <c r="G212" t="s">
        <v>325</v>
      </c>
      <c r="H212" t="s">
        <v>2355</v>
      </c>
      <c r="I212" t="s">
        <v>749</v>
      </c>
    </row>
    <row r="213" spans="1:16" x14ac:dyDescent="0.2">
      <c r="A213" t="str">
        <f t="shared" si="4"/>
        <v>T.</v>
      </c>
      <c r="C213">
        <v>1</v>
      </c>
      <c r="D213" s="1">
        <v>44228</v>
      </c>
      <c r="E213" t="s">
        <v>221</v>
      </c>
      <c r="F213">
        <v>2</v>
      </c>
      <c r="G213" t="s">
        <v>144</v>
      </c>
      <c r="H213" t="s">
        <v>223</v>
      </c>
    </row>
    <row r="214" spans="1:16" x14ac:dyDescent="0.2">
      <c r="A214" t="str">
        <f t="shared" si="4"/>
        <v>T.</v>
      </c>
      <c r="C214">
        <v>4</v>
      </c>
      <c r="D214" t="s">
        <v>215</v>
      </c>
      <c r="E214" t="s">
        <v>134</v>
      </c>
      <c r="F214" t="s">
        <v>327</v>
      </c>
      <c r="G214" t="s">
        <v>235</v>
      </c>
      <c r="H214" t="s">
        <v>328</v>
      </c>
      <c r="I214" t="s">
        <v>329</v>
      </c>
      <c r="J214" t="s">
        <v>287</v>
      </c>
      <c r="K214" t="s">
        <v>330</v>
      </c>
      <c r="L214" t="s">
        <v>331</v>
      </c>
      <c r="M214" t="s">
        <v>332</v>
      </c>
      <c r="N214" t="s">
        <v>221</v>
      </c>
      <c r="O214" t="s">
        <v>291</v>
      </c>
      <c r="P214" t="s">
        <v>333</v>
      </c>
    </row>
    <row r="215" spans="1:16" x14ac:dyDescent="0.2">
      <c r="A215" t="str">
        <f t="shared" si="4"/>
        <v>T.</v>
      </c>
      <c r="C215" t="s">
        <v>334</v>
      </c>
    </row>
    <row r="216" spans="1:16" x14ac:dyDescent="0.2">
      <c r="A216" t="str">
        <f t="shared" si="4"/>
        <v>T.</v>
      </c>
      <c r="C216" s="1">
        <v>44228</v>
      </c>
      <c r="D216" t="s">
        <v>144</v>
      </c>
      <c r="E216" t="s">
        <v>335</v>
      </c>
    </row>
    <row r="217" spans="1:16" x14ac:dyDescent="0.2">
      <c r="A217" t="str">
        <f t="shared" si="4"/>
        <v>T.</v>
      </c>
    </row>
    <row r="218" spans="1:16" x14ac:dyDescent="0.2">
      <c r="A218" t="str">
        <f t="shared" si="4"/>
        <v>Es</v>
      </c>
      <c r="B218" t="s">
        <v>336</v>
      </c>
      <c r="C218" t="s">
        <v>263</v>
      </c>
      <c r="D218" t="s">
        <v>337</v>
      </c>
      <c r="E218" t="s">
        <v>2356</v>
      </c>
      <c r="F218" t="s">
        <v>2357</v>
      </c>
      <c r="G218" t="s">
        <v>339</v>
      </c>
      <c r="H218" t="s">
        <v>2358</v>
      </c>
      <c r="I218" t="s">
        <v>2359</v>
      </c>
      <c r="J218" t="s">
        <v>2360</v>
      </c>
      <c r="K218" t="s">
        <v>2144</v>
      </c>
      <c r="L218" t="s">
        <v>223</v>
      </c>
      <c r="M218" t="s">
        <v>342</v>
      </c>
      <c r="N218" t="s">
        <v>343</v>
      </c>
      <c r="O218" t="s">
        <v>344</v>
      </c>
      <c r="P218" t="s">
        <v>345</v>
      </c>
    </row>
    <row r="219" spans="1:16" x14ac:dyDescent="0.2">
      <c r="A219" t="str">
        <f t="shared" si="4"/>
        <v>Hacer</v>
      </c>
      <c r="B219" t="s">
        <v>346</v>
      </c>
      <c r="C219" t="s">
        <v>2361</v>
      </c>
      <c r="D219" t="s">
        <v>2362</v>
      </c>
      <c r="E219" t="s">
        <v>241</v>
      </c>
      <c r="F219" t="s">
        <v>242</v>
      </c>
      <c r="G219" t="s">
        <v>348</v>
      </c>
      <c r="H219" t="s">
        <v>349</v>
      </c>
      <c r="I219" t="s">
        <v>235</v>
      </c>
      <c r="J219" t="s">
        <v>268</v>
      </c>
      <c r="K219" t="s">
        <v>2363</v>
      </c>
      <c r="L219" t="s">
        <v>266</v>
      </c>
      <c r="M219" t="s">
        <v>2364</v>
      </c>
      <c r="N219" t="s">
        <v>540</v>
      </c>
      <c r="O219" t="s">
        <v>352</v>
      </c>
    </row>
    <row r="220" spans="1:16" x14ac:dyDescent="0.2">
      <c r="A220" t="str">
        <f t="shared" si="4"/>
        <v>Poner</v>
      </c>
      <c r="B220" t="s">
        <v>353</v>
      </c>
      <c r="C220" t="s">
        <v>354</v>
      </c>
      <c r="D220" t="s">
        <v>2365</v>
      </c>
      <c r="E220" t="s">
        <v>2366</v>
      </c>
      <c r="F220" t="s">
        <v>210</v>
      </c>
      <c r="G220" t="s">
        <v>263</v>
      </c>
      <c r="H220" t="s">
        <v>356</v>
      </c>
      <c r="I220" t="s">
        <v>266</v>
      </c>
      <c r="J220" t="s">
        <v>2364</v>
      </c>
      <c r="K220" t="s">
        <v>459</v>
      </c>
      <c r="L220" t="s">
        <v>358</v>
      </c>
      <c r="M220" t="s">
        <v>221</v>
      </c>
      <c r="N220" t="s">
        <v>291</v>
      </c>
      <c r="O220" t="s">
        <v>359</v>
      </c>
    </row>
    <row r="221" spans="1:16" x14ac:dyDescent="0.2">
      <c r="A221">
        <f t="shared" si="4"/>
        <v>44228</v>
      </c>
      <c r="B221" s="1">
        <v>44228</v>
      </c>
      <c r="C221" t="s">
        <v>221</v>
      </c>
      <c r="D221">
        <v>1</v>
      </c>
      <c r="E221" t="s">
        <v>237</v>
      </c>
      <c r="F221" t="s">
        <v>235</v>
      </c>
      <c r="G221" t="s">
        <v>360</v>
      </c>
    </row>
    <row r="222" spans="1:16" x14ac:dyDescent="0.2">
      <c r="A222" t="str">
        <f t="shared" si="4"/>
        <v>Servir</v>
      </c>
      <c r="B222" t="s">
        <v>361</v>
      </c>
      <c r="C222" t="s">
        <v>241</v>
      </c>
      <c r="D222" t="s">
        <v>2367</v>
      </c>
      <c r="E222" t="s">
        <v>235</v>
      </c>
      <c r="F222" t="s">
        <v>363</v>
      </c>
      <c r="G222" t="s">
        <v>364</v>
      </c>
      <c r="H222" t="s">
        <v>365</v>
      </c>
    </row>
    <row r="223" spans="1:16" x14ac:dyDescent="0.2">
      <c r="A223" t="str">
        <f t="shared" si="4"/>
        <v>Servir</v>
      </c>
    </row>
    <row r="224" spans="1:16" x14ac:dyDescent="0.2">
      <c r="A224" t="str">
        <f t="shared" si="4"/>
        <v>Chocolate</v>
      </c>
      <c r="B224" t="s">
        <v>366</v>
      </c>
      <c r="C224" t="s">
        <v>367</v>
      </c>
      <c r="D224" t="s">
        <v>368</v>
      </c>
    </row>
    <row r="225" spans="1:6" x14ac:dyDescent="0.2">
      <c r="A225" t="str">
        <f t="shared" si="4"/>
        <v>Elke</v>
      </c>
      <c r="B225" t="s">
        <v>369</v>
      </c>
    </row>
    <row r="226" spans="1:6" x14ac:dyDescent="0.2">
      <c r="A226" t="str">
        <f t="shared" si="4"/>
        <v>Elke</v>
      </c>
      <c r="C226">
        <v>200</v>
      </c>
      <c r="D226" t="s">
        <v>5</v>
      </c>
      <c r="E226" t="s">
        <v>370</v>
      </c>
    </row>
    <row r="227" spans="1:6" x14ac:dyDescent="0.2">
      <c r="A227" t="str">
        <f t="shared" si="4"/>
        <v>Elke</v>
      </c>
      <c r="C227" s="1">
        <v>44289</v>
      </c>
      <c r="D227" t="s">
        <v>144</v>
      </c>
      <c r="E227" t="s">
        <v>371</v>
      </c>
      <c r="F227" t="s">
        <v>7</v>
      </c>
    </row>
    <row r="228" spans="1:6" x14ac:dyDescent="0.2">
      <c r="A228" t="str">
        <f t="shared" si="4"/>
        <v>Elke</v>
      </c>
      <c r="C228" s="1">
        <v>44289</v>
      </c>
      <c r="D228" t="s">
        <v>144</v>
      </c>
      <c r="E228" t="s">
        <v>372</v>
      </c>
      <c r="F228" t="s">
        <v>7</v>
      </c>
    </row>
    <row r="229" spans="1:6" x14ac:dyDescent="0.2">
      <c r="A229" t="str">
        <f t="shared" si="4"/>
        <v>Elke</v>
      </c>
      <c r="C229">
        <v>2</v>
      </c>
      <c r="D229" t="s">
        <v>34</v>
      </c>
    </row>
    <row r="230" spans="1:6" x14ac:dyDescent="0.2">
      <c r="A230" t="str">
        <f t="shared" si="4"/>
        <v>Elke</v>
      </c>
      <c r="C230">
        <v>2</v>
      </c>
      <c r="D230" t="s">
        <v>13</v>
      </c>
      <c r="E230" t="s">
        <v>185</v>
      </c>
    </row>
    <row r="231" spans="1:6" x14ac:dyDescent="0.2">
      <c r="A231" t="str">
        <f t="shared" si="4"/>
        <v>Elke</v>
      </c>
      <c r="C231">
        <v>2</v>
      </c>
      <c r="D231" s="1">
        <v>44287</v>
      </c>
      <c r="E231" t="s">
        <v>144</v>
      </c>
      <c r="F231" t="s">
        <v>12</v>
      </c>
    </row>
    <row r="232" spans="1:6" x14ac:dyDescent="0.2">
      <c r="A232" t="str">
        <f t="shared" si="4"/>
        <v>Elke</v>
      </c>
      <c r="C232" s="1">
        <v>44228</v>
      </c>
      <c r="D232" t="s">
        <v>13</v>
      </c>
      <c r="E232" t="s">
        <v>373</v>
      </c>
    </row>
    <row r="233" spans="1:6" x14ac:dyDescent="0.2">
      <c r="A233" t="str">
        <f t="shared" si="4"/>
        <v>Elke</v>
      </c>
      <c r="C233">
        <v>1</v>
      </c>
      <c r="D233" t="s">
        <v>13</v>
      </c>
      <c r="E233" t="s">
        <v>18</v>
      </c>
    </row>
    <row r="234" spans="1:6" x14ac:dyDescent="0.2">
      <c r="A234" t="str">
        <f t="shared" si="4"/>
        <v>Elke</v>
      </c>
      <c r="C234">
        <v>200</v>
      </c>
      <c r="D234" t="s">
        <v>5</v>
      </c>
      <c r="E234" t="s">
        <v>374</v>
      </c>
    </row>
    <row r="235" spans="1:6" x14ac:dyDescent="0.2">
      <c r="A235" t="str">
        <f t="shared" si="4"/>
        <v>Elke</v>
      </c>
      <c r="C235">
        <v>1</v>
      </c>
      <c r="D235" t="s">
        <v>144</v>
      </c>
      <c r="E235" t="s">
        <v>375</v>
      </c>
    </row>
    <row r="236" spans="1:6" x14ac:dyDescent="0.2">
      <c r="A236" t="str">
        <f t="shared" si="4"/>
        <v>Elke</v>
      </c>
    </row>
    <row r="237" spans="1:6" x14ac:dyDescent="0.2">
      <c r="A237" t="str">
        <f t="shared" si="4"/>
        <v>Ciabattabrot</v>
      </c>
      <c r="B237" t="s">
        <v>376</v>
      </c>
    </row>
    <row r="238" spans="1:6" x14ac:dyDescent="0.2">
      <c r="A238" t="str">
        <f t="shared" si="4"/>
        <v>Jürgen</v>
      </c>
      <c r="B238" t="s">
        <v>377</v>
      </c>
    </row>
    <row r="239" spans="1:6" x14ac:dyDescent="0.2">
      <c r="A239" t="str">
        <f t="shared" si="4"/>
        <v>Jürgen</v>
      </c>
      <c r="C239">
        <v>750</v>
      </c>
      <c r="D239" t="s">
        <v>191</v>
      </c>
      <c r="E239" t="s">
        <v>12</v>
      </c>
    </row>
    <row r="240" spans="1:6" x14ac:dyDescent="0.2">
      <c r="A240" t="str">
        <f t="shared" si="4"/>
        <v>Jürgen</v>
      </c>
      <c r="C240">
        <v>40</v>
      </c>
      <c r="D240" t="s">
        <v>191</v>
      </c>
      <c r="E240" t="s">
        <v>378</v>
      </c>
    </row>
    <row r="241" spans="1:10" x14ac:dyDescent="0.2">
      <c r="A241" t="str">
        <f t="shared" si="4"/>
        <v>Jürgen</v>
      </c>
      <c r="C241">
        <v>500</v>
      </c>
      <c r="D241" t="s">
        <v>191</v>
      </c>
      <c r="E241" t="s">
        <v>379</v>
      </c>
      <c r="F241" t="s">
        <v>57</v>
      </c>
    </row>
    <row r="242" spans="1:10" x14ac:dyDescent="0.2">
      <c r="A242" t="str">
        <f t="shared" si="4"/>
        <v>Jürgen</v>
      </c>
      <c r="C242">
        <v>2</v>
      </c>
      <c r="D242" t="s">
        <v>380</v>
      </c>
      <c r="E242" t="s">
        <v>7</v>
      </c>
    </row>
    <row r="243" spans="1:10" x14ac:dyDescent="0.2">
      <c r="A243" t="str">
        <f t="shared" si="4"/>
        <v>Jürgen</v>
      </c>
      <c r="C243">
        <v>160</v>
      </c>
      <c r="D243" t="s">
        <v>381</v>
      </c>
      <c r="E243" t="s">
        <v>382</v>
      </c>
    </row>
    <row r="244" spans="1:10" x14ac:dyDescent="0.2">
      <c r="A244" t="str">
        <f t="shared" si="4"/>
        <v>Jürgen</v>
      </c>
      <c r="C244">
        <v>3</v>
      </c>
      <c r="D244" t="s">
        <v>380</v>
      </c>
      <c r="E244" t="s">
        <v>18</v>
      </c>
    </row>
    <row r="245" spans="1:10" x14ac:dyDescent="0.2">
      <c r="A245" t="str">
        <f t="shared" si="4"/>
        <v>Cookies</v>
      </c>
      <c r="B245" t="s">
        <v>383</v>
      </c>
      <c r="C245" t="s">
        <v>384</v>
      </c>
      <c r="D245" t="s">
        <v>235</v>
      </c>
      <c r="E245" t="s">
        <v>2339</v>
      </c>
      <c r="F245" t="s">
        <v>266</v>
      </c>
      <c r="G245" t="s">
        <v>386</v>
      </c>
    </row>
    <row r="246" spans="1:10" x14ac:dyDescent="0.2">
      <c r="A246" t="str">
        <f t="shared" si="4"/>
        <v>Cookies</v>
      </c>
      <c r="C246">
        <v>1</v>
      </c>
      <c r="D246" t="s">
        <v>73</v>
      </c>
      <c r="E246" t="s">
        <v>229</v>
      </c>
      <c r="F246" t="s">
        <v>387</v>
      </c>
      <c r="G246" t="s">
        <v>388</v>
      </c>
      <c r="H246" t="s">
        <v>223</v>
      </c>
    </row>
    <row r="247" spans="1:10" x14ac:dyDescent="0.2">
      <c r="A247" t="str">
        <f t="shared" si="4"/>
        <v>Cookies</v>
      </c>
      <c r="C247">
        <v>1</v>
      </c>
      <c r="D247" t="s">
        <v>248</v>
      </c>
      <c r="E247" t="s">
        <v>2344</v>
      </c>
      <c r="F247" t="s">
        <v>235</v>
      </c>
      <c r="G247" t="s">
        <v>250</v>
      </c>
    </row>
    <row r="248" spans="1:10" x14ac:dyDescent="0.2">
      <c r="A248" t="str">
        <f t="shared" si="4"/>
        <v>Cookies</v>
      </c>
      <c r="C248" t="s">
        <v>73</v>
      </c>
      <c r="D248" t="s">
        <v>248</v>
      </c>
      <c r="E248" t="s">
        <v>389</v>
      </c>
    </row>
    <row r="249" spans="1:10" x14ac:dyDescent="0.2">
      <c r="A249" t="str">
        <f t="shared" si="4"/>
        <v>Cookies</v>
      </c>
      <c r="C249" t="s">
        <v>73</v>
      </c>
      <c r="D249" t="s">
        <v>248</v>
      </c>
      <c r="E249" t="s">
        <v>226</v>
      </c>
    </row>
    <row r="250" spans="1:10" x14ac:dyDescent="0.2">
      <c r="A250" t="str">
        <f t="shared" si="4"/>
        <v>Cookies</v>
      </c>
      <c r="C250" t="s">
        <v>73</v>
      </c>
      <c r="D250" t="s">
        <v>229</v>
      </c>
      <c r="E250" t="s">
        <v>390</v>
      </c>
      <c r="F250" t="s">
        <v>388</v>
      </c>
      <c r="G250" t="s">
        <v>391</v>
      </c>
      <c r="H250" t="s">
        <v>392</v>
      </c>
    </row>
    <row r="251" spans="1:10" x14ac:dyDescent="0.2">
      <c r="A251" t="str">
        <f t="shared" si="4"/>
        <v>Cookies</v>
      </c>
      <c r="C251" t="s">
        <v>73</v>
      </c>
      <c r="D251" t="s">
        <v>229</v>
      </c>
      <c r="E251" t="s">
        <v>393</v>
      </c>
      <c r="F251" t="s">
        <v>388</v>
      </c>
      <c r="G251" t="s">
        <v>2339</v>
      </c>
      <c r="H251" t="s">
        <v>1011</v>
      </c>
    </row>
    <row r="252" spans="1:10" x14ac:dyDescent="0.2">
      <c r="A252" t="str">
        <f t="shared" si="4"/>
        <v>Cookies</v>
      </c>
      <c r="C252" t="s">
        <v>73</v>
      </c>
      <c r="D252" t="s">
        <v>229</v>
      </c>
      <c r="E252" t="s">
        <v>394</v>
      </c>
      <c r="F252" t="s">
        <v>388</v>
      </c>
      <c r="G252" t="s">
        <v>395</v>
      </c>
      <c r="H252" t="s">
        <v>235</v>
      </c>
      <c r="I252" t="s">
        <v>386</v>
      </c>
      <c r="J252" t="s">
        <v>396</v>
      </c>
    </row>
    <row r="253" spans="1:10" x14ac:dyDescent="0.2">
      <c r="A253" t="str">
        <f t="shared" si="4"/>
        <v>Cookies</v>
      </c>
    </row>
    <row r="254" spans="1:10" x14ac:dyDescent="0.2">
      <c r="A254" t="str">
        <f t="shared" si="4"/>
        <v>Cookies</v>
      </c>
      <c r="C254" t="s">
        <v>73</v>
      </c>
      <c r="D254" t="s">
        <v>229</v>
      </c>
      <c r="E254" t="s">
        <v>397</v>
      </c>
      <c r="F254" t="s">
        <v>388</v>
      </c>
      <c r="G254" t="s">
        <v>200</v>
      </c>
      <c r="H254" t="s">
        <v>221</v>
      </c>
      <c r="I254" t="s">
        <v>398</v>
      </c>
      <c r="J254" t="s">
        <v>399</v>
      </c>
    </row>
    <row r="255" spans="1:10" x14ac:dyDescent="0.2">
      <c r="A255" t="str">
        <f t="shared" si="4"/>
        <v>Cookies</v>
      </c>
      <c r="C255" t="s">
        <v>73</v>
      </c>
      <c r="D255" t="s">
        <v>229</v>
      </c>
      <c r="E255" t="s">
        <v>397</v>
      </c>
      <c r="F255" t="s">
        <v>388</v>
      </c>
      <c r="G255" t="s">
        <v>244</v>
      </c>
      <c r="H255" t="s">
        <v>400</v>
      </c>
    </row>
    <row r="256" spans="1:10" x14ac:dyDescent="0.2">
      <c r="A256" t="str">
        <f t="shared" si="4"/>
        <v>Cookies</v>
      </c>
      <c r="C256" t="s">
        <v>73</v>
      </c>
      <c r="D256" t="s">
        <v>229</v>
      </c>
      <c r="E256" t="s">
        <v>397</v>
      </c>
      <c r="F256" t="s">
        <v>388</v>
      </c>
      <c r="G256" t="s">
        <v>244</v>
      </c>
      <c r="H256" t="s">
        <v>401</v>
      </c>
    </row>
    <row r="257" spans="1:22" x14ac:dyDescent="0.2">
      <c r="A257" t="str">
        <f t="shared" si="4"/>
        <v>Cookies</v>
      </c>
      <c r="C257">
        <v>1</v>
      </c>
      <c r="D257" t="s">
        <v>402</v>
      </c>
    </row>
    <row r="258" spans="1:22" x14ac:dyDescent="0.2">
      <c r="A258" t="str">
        <f t="shared" si="4"/>
        <v>Cookies</v>
      </c>
      <c r="C258">
        <v>1</v>
      </c>
      <c r="D258" t="s">
        <v>248</v>
      </c>
      <c r="E258" t="s">
        <v>246</v>
      </c>
    </row>
    <row r="259" spans="1:22" x14ac:dyDescent="0.2">
      <c r="A259" t="str">
        <f t="shared" si="4"/>
        <v>Cookies</v>
      </c>
    </row>
    <row r="260" spans="1:22" x14ac:dyDescent="0.2">
      <c r="A260" t="str">
        <f t="shared" si="4"/>
        <v>Preparación:</v>
      </c>
      <c r="B260" t="s">
        <v>403</v>
      </c>
    </row>
    <row r="261" spans="1:22" x14ac:dyDescent="0.2">
      <c r="A261" t="str">
        <f t="shared" si="4"/>
        <v>Precalentar</v>
      </c>
      <c r="B261" t="s">
        <v>404</v>
      </c>
      <c r="C261" t="s">
        <v>289</v>
      </c>
      <c r="D261" t="s">
        <v>2368</v>
      </c>
      <c r="E261" t="s">
        <v>221</v>
      </c>
      <c r="F261" t="s">
        <v>406</v>
      </c>
    </row>
    <row r="262" spans="1:22" x14ac:dyDescent="0.2">
      <c r="A262" t="str">
        <f t="shared" si="4"/>
        <v>Tamizar</v>
      </c>
      <c r="B262" t="s">
        <v>407</v>
      </c>
      <c r="C262" t="s">
        <v>291</v>
      </c>
      <c r="D262" t="s">
        <v>408</v>
      </c>
      <c r="E262" t="s">
        <v>2344</v>
      </c>
      <c r="F262" t="s">
        <v>235</v>
      </c>
      <c r="G262" t="s">
        <v>409</v>
      </c>
      <c r="H262" t="s">
        <v>389</v>
      </c>
      <c r="I262" t="s">
        <v>266</v>
      </c>
      <c r="J262" t="s">
        <v>410</v>
      </c>
      <c r="K262" t="s">
        <v>411</v>
      </c>
      <c r="L262" t="s">
        <v>291</v>
      </c>
      <c r="M262" t="s">
        <v>412</v>
      </c>
      <c r="N262" t="s">
        <v>413</v>
      </c>
      <c r="O262" t="s">
        <v>395</v>
      </c>
      <c r="P262" t="s">
        <v>266</v>
      </c>
      <c r="Q262" t="s">
        <v>414</v>
      </c>
      <c r="R262" t="s">
        <v>415</v>
      </c>
    </row>
    <row r="263" spans="1:22" x14ac:dyDescent="0.2">
      <c r="A263" t="str">
        <f t="shared" si="4"/>
        <v>Batir</v>
      </c>
      <c r="B263" t="s">
        <v>416</v>
      </c>
      <c r="C263" t="s">
        <v>291</v>
      </c>
      <c r="D263" t="s">
        <v>200</v>
      </c>
      <c r="E263" t="s">
        <v>417</v>
      </c>
      <c r="F263" t="s">
        <v>2347</v>
      </c>
      <c r="G263" t="s">
        <v>241</v>
      </c>
      <c r="H263" t="s">
        <v>287</v>
      </c>
      <c r="I263" t="s">
        <v>419</v>
      </c>
      <c r="J263" t="s">
        <v>420</v>
      </c>
      <c r="K263" t="s">
        <v>330</v>
      </c>
      <c r="L263" t="s">
        <v>421</v>
      </c>
      <c r="M263" t="s">
        <v>422</v>
      </c>
      <c r="N263" t="s">
        <v>423</v>
      </c>
    </row>
    <row r="264" spans="1:22" x14ac:dyDescent="0.2">
      <c r="A264" t="str">
        <f t="shared" si="4"/>
        <v>Incorporar</v>
      </c>
      <c r="B264" t="s">
        <v>424</v>
      </c>
      <c r="C264" t="s">
        <v>289</v>
      </c>
      <c r="D264" t="s">
        <v>2369</v>
      </c>
      <c r="E264" t="s">
        <v>266</v>
      </c>
      <c r="F264" t="s">
        <v>291</v>
      </c>
      <c r="G264" t="s">
        <v>246</v>
      </c>
      <c r="H264" t="s">
        <v>426</v>
      </c>
      <c r="I264" t="s">
        <v>427</v>
      </c>
    </row>
    <row r="265" spans="1:22" x14ac:dyDescent="0.2">
      <c r="A265" t="str">
        <f t="shared" si="4"/>
        <v>Agregar</v>
      </c>
      <c r="B265" t="s">
        <v>411</v>
      </c>
      <c r="C265" t="s">
        <v>287</v>
      </c>
      <c r="D265" t="s">
        <v>428</v>
      </c>
      <c r="E265" t="s">
        <v>2370</v>
      </c>
      <c r="F265" t="s">
        <v>241</v>
      </c>
      <c r="G265" t="s">
        <v>430</v>
      </c>
      <c r="H265" t="s">
        <v>264</v>
      </c>
      <c r="I265" t="s">
        <v>235</v>
      </c>
      <c r="J265" t="s">
        <v>431</v>
      </c>
      <c r="K265" t="s">
        <v>432</v>
      </c>
      <c r="L265" t="s">
        <v>433</v>
      </c>
      <c r="M265" t="s">
        <v>434</v>
      </c>
    </row>
    <row r="266" spans="1:22" x14ac:dyDescent="0.2">
      <c r="A266" t="str">
        <f t="shared" si="4"/>
        <v>Colocar</v>
      </c>
      <c r="B266" t="s">
        <v>435</v>
      </c>
      <c r="C266" t="s">
        <v>291</v>
      </c>
      <c r="D266" t="s">
        <v>436</v>
      </c>
      <c r="E266" t="s">
        <v>235</v>
      </c>
      <c r="F266" t="s">
        <v>221</v>
      </c>
      <c r="G266" t="s">
        <v>437</v>
      </c>
      <c r="H266" t="s">
        <v>210</v>
      </c>
      <c r="I266" t="s">
        <v>438</v>
      </c>
      <c r="J266" t="s">
        <v>439</v>
      </c>
      <c r="K266" t="s">
        <v>440</v>
      </c>
      <c r="L266" t="s">
        <v>441</v>
      </c>
      <c r="M266" t="s">
        <v>442</v>
      </c>
      <c r="N266" t="s">
        <v>443</v>
      </c>
      <c r="O266" t="s">
        <v>444</v>
      </c>
      <c r="P266" t="s">
        <v>445</v>
      </c>
    </row>
    <row r="267" spans="1:22" x14ac:dyDescent="0.2">
      <c r="A267" t="str">
        <f t="shared" si="4"/>
        <v>Hornear</v>
      </c>
      <c r="B267" t="s">
        <v>446</v>
      </c>
      <c r="C267" t="s">
        <v>441</v>
      </c>
      <c r="D267" t="s">
        <v>447</v>
      </c>
      <c r="E267">
        <v>12</v>
      </c>
      <c r="F267" t="s">
        <v>448</v>
      </c>
      <c r="G267" t="s">
        <v>420</v>
      </c>
      <c r="H267" t="s">
        <v>330</v>
      </c>
      <c r="I267" t="s">
        <v>449</v>
      </c>
      <c r="J267" t="s">
        <v>368</v>
      </c>
      <c r="K267" t="s">
        <v>450</v>
      </c>
      <c r="L267" t="s">
        <v>451</v>
      </c>
    </row>
    <row r="268" spans="1:22" x14ac:dyDescent="0.2">
      <c r="A268" t="str">
        <f t="shared" ref="A268:A331" si="5">IF(ISBLANK(B268),A267,B268)</f>
        <v>Pasarlas</v>
      </c>
      <c r="B268" t="s">
        <v>452</v>
      </c>
      <c r="C268" t="s">
        <v>221</v>
      </c>
      <c r="D268" t="s">
        <v>263</v>
      </c>
      <c r="E268" t="s">
        <v>453</v>
      </c>
      <c r="F268" t="s">
        <v>266</v>
      </c>
      <c r="G268" t="s">
        <v>454</v>
      </c>
      <c r="H268" t="s">
        <v>455</v>
      </c>
      <c r="I268" t="s">
        <v>415</v>
      </c>
      <c r="J268" t="s">
        <v>456</v>
      </c>
      <c r="K268" t="s">
        <v>210</v>
      </c>
      <c r="L268" t="s">
        <v>263</v>
      </c>
      <c r="M268" t="s">
        <v>196</v>
      </c>
      <c r="N268" t="s">
        <v>457</v>
      </c>
    </row>
    <row r="269" spans="1:22" x14ac:dyDescent="0.2">
      <c r="A269" t="str">
        <f t="shared" si="5"/>
        <v>Pasarlas</v>
      </c>
    </row>
    <row r="270" spans="1:22" x14ac:dyDescent="0.2">
      <c r="A270" t="str">
        <f t="shared" si="5"/>
        <v>Notas:</v>
      </c>
      <c r="B270" t="s">
        <v>458</v>
      </c>
    </row>
    <row r="271" spans="1:22" x14ac:dyDescent="0.2">
      <c r="A271" t="str">
        <f t="shared" si="5"/>
        <v>Si</v>
      </c>
      <c r="B271" t="s">
        <v>280</v>
      </c>
      <c r="C271" t="s">
        <v>459</v>
      </c>
      <c r="D271" t="s">
        <v>460</v>
      </c>
      <c r="E271" t="s">
        <v>461</v>
      </c>
      <c r="F271" t="s">
        <v>462</v>
      </c>
      <c r="G271" t="s">
        <v>368</v>
      </c>
      <c r="H271" t="s">
        <v>241</v>
      </c>
      <c r="I271" t="s">
        <v>412</v>
      </c>
      <c r="J271" t="s">
        <v>463</v>
      </c>
      <c r="K271" t="s">
        <v>289</v>
      </c>
      <c r="L271" t="s">
        <v>413</v>
      </c>
      <c r="M271" t="s">
        <v>395</v>
      </c>
      <c r="N271" t="s">
        <v>266</v>
      </c>
      <c r="O271" t="s">
        <v>391</v>
      </c>
      <c r="P271" t="s">
        <v>392</v>
      </c>
      <c r="Q271" t="s">
        <v>441</v>
      </c>
      <c r="R271">
        <v>125</v>
      </c>
      <c r="S271" t="s">
        <v>191</v>
      </c>
      <c r="T271" t="s">
        <v>235</v>
      </c>
      <c r="U271" t="s">
        <v>391</v>
      </c>
      <c r="V271" t="s">
        <v>464</v>
      </c>
    </row>
    <row r="272" spans="1:22" x14ac:dyDescent="0.2">
      <c r="A272" t="str">
        <f t="shared" si="5"/>
        <v>Copper</v>
      </c>
      <c r="B272" t="s">
        <v>465</v>
      </c>
      <c r="C272" t="s">
        <v>466</v>
      </c>
    </row>
    <row r="273" spans="1:20" x14ac:dyDescent="0.2">
      <c r="A273" t="str">
        <f t="shared" si="5"/>
        <v>Lilo</v>
      </c>
      <c r="B273" t="s">
        <v>467</v>
      </c>
    </row>
    <row r="274" spans="1:20" x14ac:dyDescent="0.2">
      <c r="A274" t="str">
        <f t="shared" si="5"/>
        <v>Lilo</v>
      </c>
      <c r="C274">
        <v>1</v>
      </c>
      <c r="D274" t="s">
        <v>36</v>
      </c>
      <c r="E274" t="s">
        <v>468</v>
      </c>
      <c r="F274" t="s">
        <v>469</v>
      </c>
      <c r="G274" t="s">
        <v>210</v>
      </c>
      <c r="H274" t="s">
        <v>470</v>
      </c>
      <c r="I274" t="s">
        <v>266</v>
      </c>
      <c r="J274" t="s">
        <v>471</v>
      </c>
      <c r="K274" t="s">
        <v>420</v>
      </c>
      <c r="L274" t="s">
        <v>472</v>
      </c>
      <c r="M274" t="s">
        <v>473</v>
      </c>
      <c r="N274" t="s">
        <v>474</v>
      </c>
    </row>
    <row r="275" spans="1:20" x14ac:dyDescent="0.2">
      <c r="A275" t="str">
        <f t="shared" si="5"/>
        <v>Lilo</v>
      </c>
    </row>
    <row r="276" spans="1:20" x14ac:dyDescent="0.2">
      <c r="A276" t="str">
        <f t="shared" si="5"/>
        <v>Lilo</v>
      </c>
      <c r="C276">
        <v>100</v>
      </c>
      <c r="D276" t="s">
        <v>191</v>
      </c>
      <c r="E276" t="s">
        <v>475</v>
      </c>
      <c r="F276" t="s">
        <v>476</v>
      </c>
      <c r="G276" t="s">
        <v>210</v>
      </c>
      <c r="H276" t="s">
        <v>477</v>
      </c>
      <c r="I276" t="s">
        <v>478</v>
      </c>
    </row>
    <row r="277" spans="1:20" x14ac:dyDescent="0.2">
      <c r="A277" t="str">
        <f t="shared" si="5"/>
        <v>Lilo</v>
      </c>
      <c r="C277">
        <v>300</v>
      </c>
      <c r="D277" t="s">
        <v>191</v>
      </c>
      <c r="E277" t="s">
        <v>479</v>
      </c>
      <c r="F277" t="s">
        <v>235</v>
      </c>
      <c r="G277" t="s">
        <v>480</v>
      </c>
    </row>
    <row r="278" spans="1:20" x14ac:dyDescent="0.2">
      <c r="A278" t="str">
        <f t="shared" si="5"/>
        <v>Lilo</v>
      </c>
      <c r="C278" t="s">
        <v>73</v>
      </c>
      <c r="D278" t="s">
        <v>229</v>
      </c>
      <c r="E278" t="s">
        <v>242</v>
      </c>
    </row>
    <row r="279" spans="1:20" x14ac:dyDescent="0.2">
      <c r="A279" t="str">
        <f t="shared" si="5"/>
        <v>Lilo</v>
      </c>
      <c r="C279">
        <v>1</v>
      </c>
      <c r="D279" t="s">
        <v>217</v>
      </c>
      <c r="E279" t="s">
        <v>481</v>
      </c>
      <c r="F279" t="s">
        <v>482</v>
      </c>
      <c r="G279" t="s">
        <v>483</v>
      </c>
      <c r="H279" t="s">
        <v>484</v>
      </c>
    </row>
    <row r="280" spans="1:20" x14ac:dyDescent="0.2">
      <c r="A280" t="str">
        <f t="shared" si="5"/>
        <v>Lilo</v>
      </c>
      <c r="C280">
        <v>1</v>
      </c>
      <c r="D280" t="s">
        <v>229</v>
      </c>
      <c r="E280" t="s">
        <v>216</v>
      </c>
    </row>
    <row r="281" spans="1:20" x14ac:dyDescent="0.2">
      <c r="A281" t="str">
        <f t="shared" si="5"/>
        <v>Lilo</v>
      </c>
      <c r="C281" t="s">
        <v>73</v>
      </c>
      <c r="D281" t="s">
        <v>229</v>
      </c>
      <c r="E281" t="s">
        <v>485</v>
      </c>
    </row>
    <row r="282" spans="1:20" x14ac:dyDescent="0.2">
      <c r="A282" t="str">
        <f t="shared" si="5"/>
        <v>Lilo</v>
      </c>
      <c r="C282">
        <v>1</v>
      </c>
      <c r="D282" t="s">
        <v>217</v>
      </c>
      <c r="E282" t="s">
        <v>486</v>
      </c>
    </row>
    <row r="283" spans="1:20" x14ac:dyDescent="0.2">
      <c r="A283" t="str">
        <f t="shared" si="5"/>
        <v>Lilo</v>
      </c>
      <c r="C283">
        <v>2</v>
      </c>
      <c r="D283" t="s">
        <v>217</v>
      </c>
      <c r="E283" t="s">
        <v>487</v>
      </c>
      <c r="F283" t="s">
        <v>488</v>
      </c>
    </row>
    <row r="284" spans="1:20" x14ac:dyDescent="0.2">
      <c r="A284" t="str">
        <f t="shared" si="5"/>
        <v>Lilo</v>
      </c>
      <c r="C284">
        <v>1</v>
      </c>
      <c r="D284" t="s">
        <v>217</v>
      </c>
      <c r="E284" t="s">
        <v>226</v>
      </c>
    </row>
    <row r="285" spans="1:20" x14ac:dyDescent="0.2">
      <c r="A285" t="str">
        <f t="shared" si="5"/>
        <v>Lilo</v>
      </c>
      <c r="C285" t="s">
        <v>73</v>
      </c>
      <c r="D285" t="s">
        <v>217</v>
      </c>
      <c r="E285" t="s">
        <v>489</v>
      </c>
      <c r="F285" t="s">
        <v>490</v>
      </c>
    </row>
    <row r="286" spans="1:20" x14ac:dyDescent="0.2">
      <c r="A286" t="str">
        <f t="shared" si="5"/>
        <v>Mezclar</v>
      </c>
      <c r="B286" t="s">
        <v>286</v>
      </c>
      <c r="C286" t="s">
        <v>210</v>
      </c>
      <c r="D286" t="s">
        <v>491</v>
      </c>
    </row>
    <row r="287" spans="1:20" x14ac:dyDescent="0.2">
      <c r="A287" t="str">
        <f t="shared" si="5"/>
        <v>Verter</v>
      </c>
      <c r="B287" t="s">
        <v>492</v>
      </c>
      <c r="C287" t="s">
        <v>493</v>
      </c>
      <c r="D287" t="s">
        <v>449</v>
      </c>
      <c r="E287" t="s">
        <v>494</v>
      </c>
      <c r="F287" t="s">
        <v>414</v>
      </c>
      <c r="G287" t="s">
        <v>266</v>
      </c>
      <c r="H287" t="s">
        <v>495</v>
      </c>
      <c r="I287" t="s">
        <v>2371</v>
      </c>
      <c r="J287" t="s">
        <v>210</v>
      </c>
      <c r="K287" t="s">
        <v>289</v>
      </c>
      <c r="L287" t="s">
        <v>497</v>
      </c>
      <c r="M287" t="s">
        <v>498</v>
      </c>
      <c r="N287" t="s">
        <v>468</v>
      </c>
      <c r="O287" t="s">
        <v>499</v>
      </c>
      <c r="P287" t="s">
        <v>472</v>
      </c>
      <c r="Q287" t="s">
        <v>500</v>
      </c>
      <c r="R287" t="s">
        <v>441</v>
      </c>
      <c r="S287" t="s">
        <v>291</v>
      </c>
      <c r="T287" t="s">
        <v>501</v>
      </c>
    </row>
    <row r="288" spans="1:20" x14ac:dyDescent="0.2">
      <c r="A288" t="str">
        <f t="shared" si="5"/>
        <v>Verter</v>
      </c>
    </row>
    <row r="289" spans="1:8" x14ac:dyDescent="0.2">
      <c r="A289" t="str">
        <f t="shared" si="5"/>
        <v>Crema</v>
      </c>
      <c r="B289" t="s">
        <v>502</v>
      </c>
      <c r="C289" t="s">
        <v>235</v>
      </c>
      <c r="D289" t="s">
        <v>363</v>
      </c>
    </row>
    <row r="290" spans="1:8" x14ac:dyDescent="0.2">
      <c r="A290" t="str">
        <f t="shared" si="5"/>
        <v>Crema</v>
      </c>
      <c r="C290">
        <v>2</v>
      </c>
      <c r="D290" t="s">
        <v>204</v>
      </c>
      <c r="E290" t="s">
        <v>235</v>
      </c>
      <c r="F290" t="s">
        <v>223</v>
      </c>
    </row>
    <row r="291" spans="1:8" x14ac:dyDescent="0.2">
      <c r="A291" t="str">
        <f t="shared" si="5"/>
        <v>Crema</v>
      </c>
      <c r="C291">
        <v>2</v>
      </c>
      <c r="D291" t="s">
        <v>204</v>
      </c>
      <c r="E291" t="s">
        <v>503</v>
      </c>
    </row>
    <row r="292" spans="1:8" x14ac:dyDescent="0.2">
      <c r="A292" t="str">
        <f t="shared" si="5"/>
        <v>Crema</v>
      </c>
      <c r="C292">
        <v>1</v>
      </c>
      <c r="D292" t="s">
        <v>144</v>
      </c>
      <c r="E292" t="s">
        <v>216</v>
      </c>
    </row>
    <row r="293" spans="1:8" x14ac:dyDescent="0.2">
      <c r="A293" t="str">
        <f t="shared" si="5"/>
        <v>Crema</v>
      </c>
      <c r="C293" s="1">
        <v>44228</v>
      </c>
      <c r="D293" t="s">
        <v>144</v>
      </c>
      <c r="E293" t="s">
        <v>504</v>
      </c>
    </row>
    <row r="294" spans="1:8" x14ac:dyDescent="0.2">
      <c r="A294" t="str">
        <f t="shared" si="5"/>
        <v>Crema</v>
      </c>
      <c r="C294">
        <v>1</v>
      </c>
      <c r="D294" s="1">
        <v>44228</v>
      </c>
      <c r="E294" t="s">
        <v>144</v>
      </c>
      <c r="F294" t="s">
        <v>2367</v>
      </c>
      <c r="G294" t="s">
        <v>235</v>
      </c>
      <c r="H294" t="s">
        <v>363</v>
      </c>
    </row>
    <row r="295" spans="1:8" x14ac:dyDescent="0.2">
      <c r="A295" t="str">
        <f t="shared" si="5"/>
        <v>Crema</v>
      </c>
    </row>
    <row r="296" spans="1:8" x14ac:dyDescent="0.2">
      <c r="A296" t="str">
        <f t="shared" si="5"/>
        <v>Crema</v>
      </c>
      <c r="B296" t="s">
        <v>502</v>
      </c>
      <c r="C296" t="s">
        <v>505</v>
      </c>
    </row>
    <row r="297" spans="1:8" x14ac:dyDescent="0.2">
      <c r="A297" t="str">
        <f t="shared" si="5"/>
        <v>Crema</v>
      </c>
      <c r="C297">
        <v>1</v>
      </c>
      <c r="D297" t="s">
        <v>402</v>
      </c>
    </row>
    <row r="298" spans="1:8" x14ac:dyDescent="0.2">
      <c r="A298" t="str">
        <f t="shared" si="5"/>
        <v>Crema</v>
      </c>
      <c r="C298">
        <v>35</v>
      </c>
      <c r="D298" t="s">
        <v>191</v>
      </c>
      <c r="E298" t="s">
        <v>506</v>
      </c>
      <c r="F298" t="s">
        <v>235</v>
      </c>
      <c r="G298" t="s">
        <v>507</v>
      </c>
    </row>
    <row r="299" spans="1:8" x14ac:dyDescent="0.2">
      <c r="A299" t="str">
        <f t="shared" si="5"/>
        <v>Crema</v>
      </c>
      <c r="C299">
        <v>100</v>
      </c>
      <c r="D299" t="s">
        <v>191</v>
      </c>
      <c r="E299" t="s">
        <v>244</v>
      </c>
    </row>
    <row r="300" spans="1:8" x14ac:dyDescent="0.2">
      <c r="A300" t="str">
        <f t="shared" si="5"/>
        <v>Crema</v>
      </c>
      <c r="C300">
        <v>500</v>
      </c>
      <c r="D300" t="s">
        <v>508</v>
      </c>
      <c r="E300" t="s">
        <v>197</v>
      </c>
      <c r="F300" t="s">
        <v>509</v>
      </c>
    </row>
    <row r="301" spans="1:8" x14ac:dyDescent="0.2">
      <c r="A301" t="str">
        <f t="shared" si="5"/>
        <v>Crema</v>
      </c>
      <c r="C301">
        <v>1</v>
      </c>
      <c r="D301" t="s">
        <v>248</v>
      </c>
      <c r="E301" t="s">
        <v>246</v>
      </c>
    </row>
    <row r="302" spans="1:8" x14ac:dyDescent="0.2">
      <c r="A302" t="str">
        <f t="shared" si="5"/>
        <v>Crema</v>
      </c>
      <c r="C302">
        <v>5</v>
      </c>
      <c r="D302" t="s">
        <v>191</v>
      </c>
      <c r="E302" t="s">
        <v>200</v>
      </c>
    </row>
    <row r="303" spans="1:8" x14ac:dyDescent="0.2">
      <c r="A303" t="str">
        <f t="shared" si="5"/>
        <v>Crema</v>
      </c>
    </row>
    <row r="304" spans="1:8" x14ac:dyDescent="0.2">
      <c r="A304" t="str">
        <f t="shared" si="5"/>
        <v>Preparación:</v>
      </c>
      <c r="B304" t="s">
        <v>403</v>
      </c>
    </row>
    <row r="305" spans="1:34" x14ac:dyDescent="0.2">
      <c r="A305" t="str">
        <f t="shared" si="5"/>
        <v>En</v>
      </c>
      <c r="B305" t="s">
        <v>510</v>
      </c>
      <c r="C305" t="s">
        <v>268</v>
      </c>
      <c r="D305" t="s">
        <v>511</v>
      </c>
      <c r="E305" t="s">
        <v>414</v>
      </c>
      <c r="F305" t="s">
        <v>483</v>
      </c>
      <c r="G305" t="s">
        <v>512</v>
      </c>
      <c r="H305" t="s">
        <v>289</v>
      </c>
      <c r="I305" t="s">
        <v>2369</v>
      </c>
      <c r="J305" t="s">
        <v>241</v>
      </c>
      <c r="K305" t="s">
        <v>291</v>
      </c>
      <c r="L305" t="s">
        <v>514</v>
      </c>
      <c r="M305" t="s">
        <v>235</v>
      </c>
      <c r="N305" t="s">
        <v>507</v>
      </c>
      <c r="O305" t="s">
        <v>266</v>
      </c>
      <c r="P305" t="s">
        <v>289</v>
      </c>
      <c r="Q305" t="s">
        <v>515</v>
      </c>
      <c r="R305" t="s">
        <v>424</v>
      </c>
      <c r="S305" t="s">
        <v>2372</v>
      </c>
      <c r="T305" t="s">
        <v>221</v>
      </c>
      <c r="U305" t="s">
        <v>2372</v>
      </c>
      <c r="V305" t="s">
        <v>291</v>
      </c>
      <c r="W305" t="s">
        <v>197</v>
      </c>
      <c r="X305" t="s">
        <v>509</v>
      </c>
      <c r="Y305" t="s">
        <v>518</v>
      </c>
      <c r="Z305" t="s">
        <v>266</v>
      </c>
      <c r="AA305" t="s">
        <v>519</v>
      </c>
      <c r="AB305" t="s">
        <v>520</v>
      </c>
      <c r="AC305" t="s">
        <v>521</v>
      </c>
      <c r="AD305" t="s">
        <v>330</v>
      </c>
      <c r="AE305" t="s">
        <v>2356</v>
      </c>
      <c r="AF305" t="s">
        <v>646</v>
      </c>
      <c r="AG305" t="s">
        <v>523</v>
      </c>
      <c r="AH305" t="s">
        <v>524</v>
      </c>
    </row>
    <row r="306" spans="1:34" x14ac:dyDescent="0.2">
      <c r="A306" t="str">
        <f t="shared" si="5"/>
        <v>Cocinar</v>
      </c>
      <c r="B306" t="s">
        <v>525</v>
      </c>
      <c r="C306" t="s">
        <v>526</v>
      </c>
      <c r="D306" t="s">
        <v>527</v>
      </c>
      <c r="E306" t="s">
        <v>221</v>
      </c>
      <c r="F306" t="s">
        <v>2373</v>
      </c>
      <c r="G306" t="s">
        <v>1956</v>
      </c>
      <c r="H306" t="s">
        <v>2374</v>
      </c>
      <c r="I306" t="s">
        <v>2375</v>
      </c>
      <c r="J306" t="s">
        <v>420</v>
      </c>
      <c r="K306" t="s">
        <v>330</v>
      </c>
      <c r="L306" t="s">
        <v>530</v>
      </c>
    </row>
    <row r="307" spans="1:34" x14ac:dyDescent="0.2">
      <c r="A307" t="str">
        <f t="shared" si="5"/>
        <v>Bajar</v>
      </c>
      <c r="B307" t="s">
        <v>531</v>
      </c>
      <c r="C307" t="s">
        <v>289</v>
      </c>
      <c r="D307" t="s">
        <v>2351</v>
      </c>
      <c r="E307" t="s">
        <v>266</v>
      </c>
      <c r="F307" t="s">
        <v>454</v>
      </c>
      <c r="G307" t="s">
        <v>533</v>
      </c>
      <c r="H307" t="s">
        <v>441</v>
      </c>
      <c r="I307">
        <v>5</v>
      </c>
      <c r="J307" t="s">
        <v>534</v>
      </c>
      <c r="K307" t="s">
        <v>422</v>
      </c>
      <c r="L307" t="s">
        <v>432</v>
      </c>
      <c r="M307" t="s">
        <v>535</v>
      </c>
    </row>
    <row r="308" spans="1:34" x14ac:dyDescent="0.2">
      <c r="A308" t="str">
        <f t="shared" si="5"/>
        <v>A</v>
      </c>
      <c r="B308" t="s">
        <v>536</v>
      </c>
      <c r="C308" t="s">
        <v>537</v>
      </c>
      <c r="D308" t="s">
        <v>538</v>
      </c>
      <c r="E308" t="s">
        <v>289</v>
      </c>
      <c r="F308" t="s">
        <v>539</v>
      </c>
      <c r="G308" t="s">
        <v>540</v>
      </c>
      <c r="H308" t="s">
        <v>541</v>
      </c>
      <c r="I308" t="s">
        <v>220</v>
      </c>
      <c r="J308" t="s">
        <v>291</v>
      </c>
      <c r="K308" t="s">
        <v>542</v>
      </c>
      <c r="L308" t="s">
        <v>235</v>
      </c>
      <c r="M308" t="s">
        <v>543</v>
      </c>
      <c r="N308" t="s">
        <v>291</v>
      </c>
      <c r="O308" t="s">
        <v>200</v>
      </c>
      <c r="P308" t="s">
        <v>266</v>
      </c>
      <c r="Q308" t="s">
        <v>414</v>
      </c>
      <c r="R308" t="s">
        <v>544</v>
      </c>
    </row>
    <row r="309" spans="1:34" x14ac:dyDescent="0.2">
      <c r="A309" t="str">
        <f t="shared" si="5"/>
        <v>Dejar</v>
      </c>
      <c r="B309" t="s">
        <v>545</v>
      </c>
      <c r="C309" t="s">
        <v>455</v>
      </c>
      <c r="D309" t="s">
        <v>266</v>
      </c>
      <c r="E309" t="s">
        <v>546</v>
      </c>
      <c r="F309" t="s">
        <v>547</v>
      </c>
      <c r="G309" t="s">
        <v>548</v>
      </c>
      <c r="H309" t="s">
        <v>493</v>
      </c>
      <c r="I309" t="s">
        <v>291</v>
      </c>
      <c r="J309" t="s">
        <v>549</v>
      </c>
      <c r="K309" t="s">
        <v>550</v>
      </c>
      <c r="L309" t="s">
        <v>330</v>
      </c>
      <c r="M309" t="s">
        <v>2356</v>
      </c>
      <c r="N309" t="s">
        <v>459</v>
      </c>
      <c r="O309" t="s">
        <v>552</v>
      </c>
      <c r="P309" t="s">
        <v>263</v>
      </c>
      <c r="Q309" t="s">
        <v>553</v>
      </c>
      <c r="R309" t="s">
        <v>210</v>
      </c>
      <c r="S309" t="s">
        <v>291</v>
      </c>
      <c r="T309" t="s">
        <v>554</v>
      </c>
    </row>
    <row r="310" spans="1:34" x14ac:dyDescent="0.2">
      <c r="A310" t="str">
        <f t="shared" si="5"/>
        <v>Dejar</v>
      </c>
    </row>
    <row r="311" spans="1:34" x14ac:dyDescent="0.2">
      <c r="A311" t="str">
        <f t="shared" si="5"/>
        <v>Dejar</v>
      </c>
    </row>
    <row r="312" spans="1:34" x14ac:dyDescent="0.2">
      <c r="A312" t="str">
        <f t="shared" si="5"/>
        <v>Dejar</v>
      </c>
    </row>
    <row r="313" spans="1:34" x14ac:dyDescent="0.2">
      <c r="A313" t="str">
        <f t="shared" si="5"/>
        <v>Crumble</v>
      </c>
      <c r="B313" t="s">
        <v>555</v>
      </c>
      <c r="C313" t="s">
        <v>235</v>
      </c>
      <c r="D313" t="s">
        <v>556</v>
      </c>
    </row>
    <row r="314" spans="1:34" x14ac:dyDescent="0.2">
      <c r="A314" t="str">
        <f t="shared" si="5"/>
        <v>Crumble:</v>
      </c>
      <c r="B314" t="s">
        <v>557</v>
      </c>
    </row>
    <row r="315" spans="1:34" x14ac:dyDescent="0.2">
      <c r="A315" t="str">
        <f t="shared" si="5"/>
        <v>Crumble:</v>
      </c>
      <c r="C315">
        <v>100</v>
      </c>
      <c r="D315" t="s">
        <v>191</v>
      </c>
      <c r="E315" t="s">
        <v>22</v>
      </c>
      <c r="F315" t="s">
        <v>558</v>
      </c>
      <c r="G315" t="s">
        <v>391</v>
      </c>
      <c r="H315" t="s">
        <v>559</v>
      </c>
    </row>
    <row r="316" spans="1:34" x14ac:dyDescent="0.2">
      <c r="A316" t="str">
        <f t="shared" si="5"/>
        <v>Crumble:</v>
      </c>
      <c r="C316">
        <v>30</v>
      </c>
      <c r="D316" t="s">
        <v>191</v>
      </c>
      <c r="E316" t="s">
        <v>244</v>
      </c>
      <c r="F316" t="s">
        <v>560</v>
      </c>
    </row>
    <row r="317" spans="1:34" x14ac:dyDescent="0.2">
      <c r="A317" t="str">
        <f t="shared" si="5"/>
        <v>Crumble:</v>
      </c>
      <c r="C317" t="s">
        <v>73</v>
      </c>
      <c r="D317" t="s">
        <v>248</v>
      </c>
      <c r="E317" t="s">
        <v>389</v>
      </c>
    </row>
    <row r="318" spans="1:34" x14ac:dyDescent="0.2">
      <c r="A318" t="str">
        <f t="shared" si="5"/>
        <v>Crumble:</v>
      </c>
      <c r="C318" t="s">
        <v>73</v>
      </c>
      <c r="D318" t="s">
        <v>248</v>
      </c>
      <c r="E318" t="s">
        <v>561</v>
      </c>
    </row>
    <row r="319" spans="1:34" x14ac:dyDescent="0.2">
      <c r="A319" t="str">
        <f t="shared" si="5"/>
        <v>Crumble:</v>
      </c>
      <c r="C319" t="s">
        <v>73</v>
      </c>
      <c r="D319" t="s">
        <v>248</v>
      </c>
      <c r="E319" t="s">
        <v>562</v>
      </c>
      <c r="F319" t="s">
        <v>563</v>
      </c>
    </row>
    <row r="320" spans="1:34" x14ac:dyDescent="0.2">
      <c r="A320" t="str">
        <f t="shared" si="5"/>
        <v>Crumble:</v>
      </c>
      <c r="C320" t="s">
        <v>73</v>
      </c>
      <c r="D320" t="s">
        <v>248</v>
      </c>
      <c r="E320" t="s">
        <v>226</v>
      </c>
    </row>
    <row r="321" spans="1:19" x14ac:dyDescent="0.2">
      <c r="A321" t="str">
        <f t="shared" si="5"/>
        <v>Crumble:</v>
      </c>
      <c r="C321">
        <v>40</v>
      </c>
      <c r="D321" t="s">
        <v>191</v>
      </c>
      <c r="E321" t="s">
        <v>200</v>
      </c>
    </row>
    <row r="322" spans="1:19" x14ac:dyDescent="0.2">
      <c r="A322" t="str">
        <f t="shared" si="5"/>
        <v>Crumble:</v>
      </c>
      <c r="C322">
        <v>60</v>
      </c>
      <c r="D322" t="s">
        <v>191</v>
      </c>
      <c r="E322" t="s">
        <v>564</v>
      </c>
      <c r="F322" t="s">
        <v>558</v>
      </c>
      <c r="G322" t="s">
        <v>230</v>
      </c>
      <c r="H322" t="s">
        <v>565</v>
      </c>
      <c r="I322" t="s">
        <v>566</v>
      </c>
      <c r="J322" t="s">
        <v>231</v>
      </c>
      <c r="K322" t="s">
        <v>210</v>
      </c>
      <c r="L322" t="s">
        <v>567</v>
      </c>
    </row>
    <row r="323" spans="1:19" x14ac:dyDescent="0.2">
      <c r="A323" t="str">
        <f t="shared" si="5"/>
        <v>Crumble:</v>
      </c>
    </row>
    <row r="324" spans="1:19" x14ac:dyDescent="0.2">
      <c r="A324" t="str">
        <f t="shared" si="5"/>
        <v>Manzanas:</v>
      </c>
      <c r="B324" t="s">
        <v>568</v>
      </c>
    </row>
    <row r="325" spans="1:19" x14ac:dyDescent="0.2">
      <c r="A325" t="str">
        <f t="shared" si="5"/>
        <v>Manzanas:</v>
      </c>
      <c r="C325">
        <v>600</v>
      </c>
      <c r="D325" t="s">
        <v>191</v>
      </c>
      <c r="E325" t="s">
        <v>316</v>
      </c>
    </row>
    <row r="326" spans="1:19" x14ac:dyDescent="0.2">
      <c r="A326" t="str">
        <f t="shared" si="5"/>
        <v>Manzanas:</v>
      </c>
      <c r="C326" t="s">
        <v>2376</v>
      </c>
      <c r="D326" t="s">
        <v>235</v>
      </c>
      <c r="E326" t="s">
        <v>73</v>
      </c>
      <c r="F326" t="s">
        <v>570</v>
      </c>
    </row>
    <row r="327" spans="1:19" x14ac:dyDescent="0.2">
      <c r="A327" t="str">
        <f t="shared" si="5"/>
        <v>Manzanas:</v>
      </c>
      <c r="C327">
        <v>2</v>
      </c>
      <c r="D327" t="s">
        <v>204</v>
      </c>
      <c r="E327" t="s">
        <v>504</v>
      </c>
    </row>
    <row r="328" spans="1:19" x14ac:dyDescent="0.2">
      <c r="A328" t="str">
        <f t="shared" si="5"/>
        <v>Manzanas:</v>
      </c>
      <c r="C328">
        <v>20</v>
      </c>
      <c r="D328" t="s">
        <v>191</v>
      </c>
      <c r="E328" t="s">
        <v>244</v>
      </c>
      <c r="F328" t="s">
        <v>560</v>
      </c>
    </row>
    <row r="329" spans="1:19" x14ac:dyDescent="0.2">
      <c r="A329" t="str">
        <f t="shared" si="5"/>
        <v>Manzanas:</v>
      </c>
      <c r="C329" t="s">
        <v>73</v>
      </c>
      <c r="D329" t="s">
        <v>248</v>
      </c>
      <c r="E329" t="s">
        <v>389</v>
      </c>
    </row>
    <row r="330" spans="1:19" x14ac:dyDescent="0.2">
      <c r="A330" t="str">
        <f t="shared" si="5"/>
        <v>Manzanas:</v>
      </c>
      <c r="C330" t="s">
        <v>73</v>
      </c>
      <c r="D330" t="s">
        <v>248</v>
      </c>
      <c r="E330" t="s">
        <v>561</v>
      </c>
    </row>
    <row r="331" spans="1:19" x14ac:dyDescent="0.2">
      <c r="A331" t="str">
        <f t="shared" si="5"/>
        <v>Manzanas:</v>
      </c>
      <c r="C331" t="s">
        <v>73</v>
      </c>
      <c r="D331" t="s">
        <v>248</v>
      </c>
      <c r="E331" t="s">
        <v>562</v>
      </c>
      <c r="F331" t="s">
        <v>563</v>
      </c>
    </row>
    <row r="332" spans="1:19" x14ac:dyDescent="0.2">
      <c r="A332" t="str">
        <f t="shared" ref="A332:A395" si="6">IF(ISBLANK(B332),A331,B332)</f>
        <v>Manzanas:</v>
      </c>
    </row>
    <row r="333" spans="1:19" x14ac:dyDescent="0.2">
      <c r="A333" t="str">
        <f t="shared" si="6"/>
        <v>Poner</v>
      </c>
      <c r="B333" t="s">
        <v>353</v>
      </c>
      <c r="C333" t="s">
        <v>571</v>
      </c>
      <c r="D333" t="s">
        <v>287</v>
      </c>
      <c r="E333" t="s">
        <v>288</v>
      </c>
      <c r="F333" t="s">
        <v>540</v>
      </c>
      <c r="G333" t="s">
        <v>572</v>
      </c>
      <c r="H333" t="s">
        <v>210</v>
      </c>
      <c r="I333" t="s">
        <v>263</v>
      </c>
      <c r="J333" t="s">
        <v>573</v>
      </c>
    </row>
    <row r="334" spans="1:19" x14ac:dyDescent="0.2">
      <c r="A334" t="str">
        <f t="shared" si="6"/>
        <v>Cocinar</v>
      </c>
      <c r="B334" t="s">
        <v>525</v>
      </c>
      <c r="C334" t="s">
        <v>441</v>
      </c>
      <c r="D334" t="s">
        <v>574</v>
      </c>
      <c r="E334" t="s">
        <v>448</v>
      </c>
      <c r="F334" t="s">
        <v>420</v>
      </c>
      <c r="G334" t="s">
        <v>330</v>
      </c>
      <c r="H334" t="s">
        <v>291</v>
      </c>
      <c r="I334" t="s">
        <v>575</v>
      </c>
      <c r="J334" t="s">
        <v>576</v>
      </c>
      <c r="K334" t="s">
        <v>577</v>
      </c>
      <c r="L334" t="s">
        <v>578</v>
      </c>
      <c r="M334" t="s">
        <v>266</v>
      </c>
      <c r="N334" t="s">
        <v>449</v>
      </c>
      <c r="O334" t="s">
        <v>316</v>
      </c>
      <c r="P334" t="s">
        <v>579</v>
      </c>
      <c r="Q334" t="s">
        <v>2377</v>
      </c>
      <c r="R334" t="s">
        <v>266</v>
      </c>
      <c r="S334" t="s">
        <v>581</v>
      </c>
    </row>
    <row r="335" spans="1:19" x14ac:dyDescent="0.2">
      <c r="A335" t="str">
        <f t="shared" si="6"/>
        <v>Cupcakes</v>
      </c>
      <c r="B335" t="s">
        <v>582</v>
      </c>
    </row>
    <row r="336" spans="1:19" x14ac:dyDescent="0.2">
      <c r="A336" t="str">
        <f t="shared" si="6"/>
        <v>(12</v>
      </c>
      <c r="B336" t="s">
        <v>583</v>
      </c>
      <c r="C336" t="s">
        <v>584</v>
      </c>
    </row>
    <row r="337" spans="1:19" x14ac:dyDescent="0.2">
      <c r="A337" t="str">
        <f t="shared" si="6"/>
        <v>Ximena</v>
      </c>
      <c r="B337" t="s">
        <v>585</v>
      </c>
    </row>
    <row r="338" spans="1:19" x14ac:dyDescent="0.2">
      <c r="A338" t="str">
        <f t="shared" si="6"/>
        <v>Ximena</v>
      </c>
      <c r="C338">
        <v>2</v>
      </c>
      <c r="D338" t="s">
        <v>215</v>
      </c>
    </row>
    <row r="339" spans="1:19" x14ac:dyDescent="0.2">
      <c r="A339" t="str">
        <f t="shared" si="6"/>
        <v>Ximena</v>
      </c>
      <c r="C339">
        <v>1</v>
      </c>
      <c r="D339" t="s">
        <v>243</v>
      </c>
      <c r="E339" t="s">
        <v>586</v>
      </c>
      <c r="F339" t="s">
        <v>388</v>
      </c>
      <c r="G339" t="s">
        <v>244</v>
      </c>
    </row>
    <row r="340" spans="1:19" x14ac:dyDescent="0.2">
      <c r="A340" t="str">
        <f t="shared" si="6"/>
        <v>Ximena</v>
      </c>
      <c r="C340">
        <v>1</v>
      </c>
      <c r="D340" t="s">
        <v>248</v>
      </c>
      <c r="E340" t="s">
        <v>246</v>
      </c>
    </row>
    <row r="341" spans="1:19" x14ac:dyDescent="0.2">
      <c r="A341" t="str">
        <f t="shared" si="6"/>
        <v>Ximena</v>
      </c>
      <c r="C341">
        <v>1</v>
      </c>
      <c r="D341" t="s">
        <v>243</v>
      </c>
      <c r="E341" t="s">
        <v>587</v>
      </c>
      <c r="F341" t="s">
        <v>588</v>
      </c>
      <c r="G341" t="s">
        <v>197</v>
      </c>
    </row>
    <row r="342" spans="1:19" x14ac:dyDescent="0.2">
      <c r="A342" t="str">
        <f t="shared" si="6"/>
        <v>Ximena</v>
      </c>
      <c r="C342" s="1">
        <v>44228</v>
      </c>
      <c r="D342" t="s">
        <v>243</v>
      </c>
      <c r="E342" t="s">
        <v>589</v>
      </c>
      <c r="F342" t="s">
        <v>588</v>
      </c>
      <c r="G342" t="s">
        <v>242</v>
      </c>
    </row>
    <row r="343" spans="1:19" x14ac:dyDescent="0.2">
      <c r="A343" t="str">
        <f t="shared" si="6"/>
        <v>Ximena</v>
      </c>
      <c r="C343" s="1">
        <v>44307</v>
      </c>
      <c r="D343" t="s">
        <v>243</v>
      </c>
      <c r="E343" t="s">
        <v>590</v>
      </c>
      <c r="F343" t="s">
        <v>388</v>
      </c>
      <c r="G343" t="s">
        <v>223</v>
      </c>
    </row>
    <row r="344" spans="1:19" x14ac:dyDescent="0.2">
      <c r="A344" t="str">
        <f t="shared" si="6"/>
        <v>Ximena</v>
      </c>
      <c r="C344">
        <v>2</v>
      </c>
      <c r="D344" t="s">
        <v>245</v>
      </c>
      <c r="E344" t="s">
        <v>2344</v>
      </c>
      <c r="F344" t="s">
        <v>235</v>
      </c>
      <c r="G344" t="s">
        <v>250</v>
      </c>
    </row>
    <row r="345" spans="1:19" x14ac:dyDescent="0.2">
      <c r="A345" t="str">
        <f t="shared" si="6"/>
        <v>Ximena</v>
      </c>
    </row>
    <row r="346" spans="1:19" x14ac:dyDescent="0.2">
      <c r="A346" t="str">
        <f t="shared" si="6"/>
        <v>Preparación:</v>
      </c>
      <c r="B346" t="s">
        <v>403</v>
      </c>
    </row>
    <row r="347" spans="1:19" x14ac:dyDescent="0.2">
      <c r="A347" t="str">
        <f t="shared" si="6"/>
        <v>Precalentar</v>
      </c>
      <c r="B347" t="s">
        <v>404</v>
      </c>
      <c r="C347" t="s">
        <v>289</v>
      </c>
      <c r="D347" t="s">
        <v>2368</v>
      </c>
      <c r="E347" t="s">
        <v>221</v>
      </c>
      <c r="F347" t="s">
        <v>591</v>
      </c>
      <c r="G347" t="s">
        <v>592</v>
      </c>
    </row>
    <row r="348" spans="1:19" x14ac:dyDescent="0.2">
      <c r="A348" t="str">
        <f t="shared" si="6"/>
        <v>En</v>
      </c>
      <c r="B348" t="s">
        <v>510</v>
      </c>
      <c r="C348" t="s">
        <v>268</v>
      </c>
      <c r="D348" t="s">
        <v>539</v>
      </c>
      <c r="E348" t="s">
        <v>546</v>
      </c>
      <c r="F348" t="s">
        <v>287</v>
      </c>
      <c r="G348" t="s">
        <v>215</v>
      </c>
      <c r="H348" t="s">
        <v>266</v>
      </c>
      <c r="I348" t="s">
        <v>289</v>
      </c>
      <c r="J348" t="s">
        <v>593</v>
      </c>
      <c r="K348" t="s">
        <v>433</v>
      </c>
      <c r="L348" t="s">
        <v>420</v>
      </c>
      <c r="M348" t="s">
        <v>330</v>
      </c>
      <c r="N348" t="s">
        <v>291</v>
      </c>
      <c r="O348" t="s">
        <v>594</v>
      </c>
      <c r="P348" t="s">
        <v>577</v>
      </c>
      <c r="Q348" t="s">
        <v>595</v>
      </c>
      <c r="R348" t="s">
        <v>266</v>
      </c>
      <c r="S348" t="s">
        <v>596</v>
      </c>
    </row>
    <row r="349" spans="1:19" x14ac:dyDescent="0.2">
      <c r="A349" t="str">
        <f t="shared" si="6"/>
        <v>Agregar</v>
      </c>
      <c r="B349" t="s">
        <v>411</v>
      </c>
      <c r="C349" t="s">
        <v>289</v>
      </c>
      <c r="D349" t="s">
        <v>2378</v>
      </c>
      <c r="E349" t="s">
        <v>235</v>
      </c>
      <c r="F349" t="s">
        <v>543</v>
      </c>
      <c r="G349" t="s">
        <v>197</v>
      </c>
      <c r="H349" t="s">
        <v>266</v>
      </c>
      <c r="I349" t="s">
        <v>598</v>
      </c>
    </row>
    <row r="350" spans="1:19" x14ac:dyDescent="0.2">
      <c r="A350" t="str">
        <f t="shared" si="6"/>
        <v>Seguir</v>
      </c>
      <c r="B350" t="s">
        <v>599</v>
      </c>
      <c r="C350" t="s">
        <v>2379</v>
      </c>
      <c r="D350" t="s">
        <v>420</v>
      </c>
      <c r="E350" t="s">
        <v>601</v>
      </c>
    </row>
    <row r="351" spans="1:19" x14ac:dyDescent="0.2">
      <c r="A351" t="str">
        <f t="shared" si="6"/>
        <v>Agregar,</v>
      </c>
      <c r="B351" t="s">
        <v>602</v>
      </c>
      <c r="C351" t="s">
        <v>241</v>
      </c>
      <c r="D351" t="s">
        <v>603</v>
      </c>
      <c r="E351" t="s">
        <v>604</v>
      </c>
      <c r="F351" t="s">
        <v>291</v>
      </c>
      <c r="G351" t="s">
        <v>223</v>
      </c>
      <c r="H351" t="s">
        <v>266</v>
      </c>
      <c r="I351" t="s">
        <v>289</v>
      </c>
      <c r="J351" t="s">
        <v>2344</v>
      </c>
      <c r="K351" t="s">
        <v>235</v>
      </c>
      <c r="L351" t="s">
        <v>250</v>
      </c>
      <c r="M351" t="s">
        <v>420</v>
      </c>
      <c r="N351" t="s">
        <v>605</v>
      </c>
      <c r="O351" t="s">
        <v>266</v>
      </c>
      <c r="P351" t="s">
        <v>606</v>
      </c>
    </row>
    <row r="352" spans="1:19" x14ac:dyDescent="0.2">
      <c r="A352" t="str">
        <f t="shared" si="6"/>
        <v>En</v>
      </c>
      <c r="B352" t="s">
        <v>510</v>
      </c>
      <c r="C352">
        <v>12</v>
      </c>
      <c r="D352" t="s">
        <v>607</v>
      </c>
      <c r="E352" t="s">
        <v>550</v>
      </c>
      <c r="F352" t="s">
        <v>608</v>
      </c>
      <c r="G352" t="s">
        <v>609</v>
      </c>
      <c r="H352" t="s">
        <v>610</v>
      </c>
      <c r="I352" t="s">
        <v>235</v>
      </c>
      <c r="J352" t="s">
        <v>611</v>
      </c>
    </row>
    <row r="353" spans="1:10" x14ac:dyDescent="0.2">
      <c r="A353" t="str">
        <f t="shared" si="6"/>
        <v>Verter</v>
      </c>
      <c r="B353" t="s">
        <v>492</v>
      </c>
      <c r="C353" t="s">
        <v>291</v>
      </c>
      <c r="D353" t="s">
        <v>612</v>
      </c>
      <c r="E353" t="s">
        <v>613</v>
      </c>
      <c r="F353" t="s">
        <v>266</v>
      </c>
      <c r="G353" t="s">
        <v>250</v>
      </c>
      <c r="H353" t="s">
        <v>614</v>
      </c>
      <c r="I353" t="s">
        <v>534</v>
      </c>
      <c r="J353" t="s">
        <v>615</v>
      </c>
    </row>
    <row r="354" spans="1:10" x14ac:dyDescent="0.2">
      <c r="A354" t="str">
        <f t="shared" si="6"/>
        <v>Doughnals</v>
      </c>
      <c r="B354" t="s">
        <v>616</v>
      </c>
    </row>
    <row r="355" spans="1:10" x14ac:dyDescent="0.2">
      <c r="A355" t="str">
        <f t="shared" si="6"/>
        <v>Doughnals</v>
      </c>
      <c r="C355">
        <v>4</v>
      </c>
      <c r="D355" t="s">
        <v>617</v>
      </c>
      <c r="E355" t="s">
        <v>370</v>
      </c>
    </row>
    <row r="356" spans="1:10" x14ac:dyDescent="0.2">
      <c r="A356" t="str">
        <f t="shared" si="6"/>
        <v>Doughnals</v>
      </c>
      <c r="C356">
        <v>1</v>
      </c>
      <c r="D356" t="s">
        <v>144</v>
      </c>
      <c r="E356" t="s">
        <v>7</v>
      </c>
    </row>
    <row r="357" spans="1:10" x14ac:dyDescent="0.2">
      <c r="A357" t="str">
        <f t="shared" si="6"/>
        <v>Doughnals</v>
      </c>
      <c r="C357">
        <v>4</v>
      </c>
      <c r="D357" t="s">
        <v>144</v>
      </c>
      <c r="E357" t="s">
        <v>12</v>
      </c>
    </row>
    <row r="358" spans="1:10" x14ac:dyDescent="0.2">
      <c r="A358" t="str">
        <f t="shared" si="6"/>
        <v>Doughnals</v>
      </c>
      <c r="C358">
        <v>4</v>
      </c>
      <c r="D358" t="s">
        <v>144</v>
      </c>
      <c r="E358" t="s">
        <v>25</v>
      </c>
    </row>
    <row r="359" spans="1:10" x14ac:dyDescent="0.2">
      <c r="A359" t="str">
        <f t="shared" si="6"/>
        <v>Doughnals</v>
      </c>
      <c r="C359">
        <v>1</v>
      </c>
      <c r="D359" t="s">
        <v>144</v>
      </c>
      <c r="E359" t="s">
        <v>20</v>
      </c>
    </row>
    <row r="360" spans="1:10" x14ac:dyDescent="0.2">
      <c r="A360" t="str">
        <f t="shared" si="6"/>
        <v>Doughnals</v>
      </c>
      <c r="C360">
        <v>4</v>
      </c>
      <c r="D360" t="s">
        <v>34</v>
      </c>
    </row>
    <row r="361" spans="1:10" x14ac:dyDescent="0.2">
      <c r="A361" t="str">
        <f t="shared" si="6"/>
        <v>Doughnals</v>
      </c>
      <c r="C361" t="s">
        <v>18</v>
      </c>
    </row>
    <row r="362" spans="1:10" x14ac:dyDescent="0.2">
      <c r="A362" t="str">
        <f t="shared" si="6"/>
        <v>Doughnals</v>
      </c>
      <c r="C362" t="s">
        <v>618</v>
      </c>
    </row>
    <row r="363" spans="1:10" x14ac:dyDescent="0.2">
      <c r="A363" t="str">
        <f t="shared" si="6"/>
        <v>Doughnals</v>
      </c>
    </row>
    <row r="364" spans="1:10" x14ac:dyDescent="0.2">
      <c r="A364" t="str">
        <f t="shared" si="6"/>
        <v>Eggnog</v>
      </c>
      <c r="B364" t="s">
        <v>619</v>
      </c>
    </row>
    <row r="365" spans="1:10" x14ac:dyDescent="0.2">
      <c r="A365" t="str">
        <f t="shared" si="6"/>
        <v>Eggnog</v>
      </c>
      <c r="C365">
        <v>4</v>
      </c>
      <c r="D365" t="s">
        <v>620</v>
      </c>
    </row>
    <row r="366" spans="1:10" x14ac:dyDescent="0.2">
      <c r="A366" t="str">
        <f t="shared" si="6"/>
        <v>Eggnog</v>
      </c>
      <c r="C366">
        <v>1</v>
      </c>
      <c r="D366" t="s">
        <v>229</v>
      </c>
      <c r="E366" t="s">
        <v>197</v>
      </c>
    </row>
    <row r="367" spans="1:10" x14ac:dyDescent="0.2">
      <c r="A367" t="str">
        <f t="shared" si="6"/>
        <v>Eggnog</v>
      </c>
      <c r="C367">
        <v>1</v>
      </c>
      <c r="D367" t="s">
        <v>229</v>
      </c>
      <c r="E367" t="s">
        <v>549</v>
      </c>
      <c r="F367" t="s">
        <v>235</v>
      </c>
      <c r="G367" t="s">
        <v>197</v>
      </c>
    </row>
    <row r="368" spans="1:10" x14ac:dyDescent="0.2">
      <c r="A368" t="str">
        <f t="shared" si="6"/>
        <v>Eggnog</v>
      </c>
      <c r="C368" t="s">
        <v>73</v>
      </c>
      <c r="D368" t="s">
        <v>229</v>
      </c>
      <c r="E368" t="s">
        <v>244</v>
      </c>
    </row>
    <row r="369" spans="1:36" x14ac:dyDescent="0.2">
      <c r="A369" t="str">
        <f t="shared" si="6"/>
        <v>Eggnog</v>
      </c>
      <c r="C369" t="s">
        <v>73</v>
      </c>
      <c r="D369" t="s">
        <v>248</v>
      </c>
      <c r="E369" t="s">
        <v>246</v>
      </c>
    </row>
    <row r="370" spans="1:36" x14ac:dyDescent="0.2">
      <c r="A370" t="str">
        <f t="shared" si="6"/>
        <v>Eggnog</v>
      </c>
      <c r="C370" t="s">
        <v>73</v>
      </c>
      <c r="D370" t="s">
        <v>248</v>
      </c>
      <c r="E370" t="s">
        <v>562</v>
      </c>
      <c r="F370" t="s">
        <v>563</v>
      </c>
    </row>
    <row r="371" spans="1:36" x14ac:dyDescent="0.2">
      <c r="A371" t="str">
        <f t="shared" si="6"/>
        <v>Eggnog</v>
      </c>
      <c r="C371" t="s">
        <v>73</v>
      </c>
      <c r="D371" t="s">
        <v>248</v>
      </c>
      <c r="E371" t="s">
        <v>389</v>
      </c>
    </row>
    <row r="372" spans="1:36" x14ac:dyDescent="0.2">
      <c r="A372" t="str">
        <f t="shared" si="6"/>
        <v>Eggnog</v>
      </c>
      <c r="C372" t="s">
        <v>73</v>
      </c>
      <c r="D372" t="s">
        <v>229</v>
      </c>
      <c r="E372" t="s">
        <v>621</v>
      </c>
      <c r="F372" t="s">
        <v>622</v>
      </c>
    </row>
    <row r="373" spans="1:36" x14ac:dyDescent="0.2">
      <c r="A373" t="str">
        <f t="shared" si="6"/>
        <v>Eggnog</v>
      </c>
    </row>
    <row r="374" spans="1:36" x14ac:dyDescent="0.2">
      <c r="A374" t="str">
        <f t="shared" si="6"/>
        <v>Preparación:</v>
      </c>
      <c r="B374" t="s">
        <v>403</v>
      </c>
    </row>
    <row r="375" spans="1:36" x14ac:dyDescent="0.2">
      <c r="A375" t="str">
        <f t="shared" si="6"/>
        <v>Mezclar</v>
      </c>
      <c r="B375" t="s">
        <v>286</v>
      </c>
      <c r="C375" t="s">
        <v>291</v>
      </c>
      <c r="D375" t="s">
        <v>623</v>
      </c>
      <c r="E375" t="s">
        <v>562</v>
      </c>
      <c r="F375" t="s">
        <v>624</v>
      </c>
      <c r="G375" t="s">
        <v>389</v>
      </c>
      <c r="H375" t="s">
        <v>266</v>
      </c>
      <c r="I375" t="s">
        <v>625</v>
      </c>
      <c r="J375" t="s">
        <v>525</v>
      </c>
      <c r="K375" t="s">
        <v>221</v>
      </c>
      <c r="L375" t="s">
        <v>626</v>
      </c>
      <c r="M375" t="s">
        <v>627</v>
      </c>
      <c r="N375" t="s">
        <v>591</v>
      </c>
      <c r="O375" t="s">
        <v>420</v>
      </c>
      <c r="P375" t="s">
        <v>330</v>
      </c>
      <c r="Q375" t="s">
        <v>628</v>
      </c>
      <c r="R375" t="s">
        <v>221</v>
      </c>
      <c r="S375" t="s">
        <v>268</v>
      </c>
      <c r="T375" t="s">
        <v>2380</v>
      </c>
      <c r="U375" t="s">
        <v>2381</v>
      </c>
      <c r="V375" t="s">
        <v>235</v>
      </c>
      <c r="W375" t="s">
        <v>630</v>
      </c>
      <c r="X375" t="s">
        <v>2374</v>
      </c>
      <c r="Y375" t="s">
        <v>2382</v>
      </c>
    </row>
    <row r="376" spans="1:36" x14ac:dyDescent="0.2">
      <c r="A376" t="str">
        <f t="shared" si="6"/>
        <v>En</v>
      </c>
      <c r="B376" t="s">
        <v>510</v>
      </c>
      <c r="C376" t="s">
        <v>268</v>
      </c>
      <c r="D376" t="s">
        <v>632</v>
      </c>
      <c r="E376" t="s">
        <v>265</v>
      </c>
      <c r="F376" t="s">
        <v>433</v>
      </c>
      <c r="G376" t="s">
        <v>449</v>
      </c>
      <c r="H376" t="s">
        <v>620</v>
      </c>
      <c r="I376" t="s">
        <v>266</v>
      </c>
      <c r="J376" t="s">
        <v>289</v>
      </c>
      <c r="K376" t="s">
        <v>244</v>
      </c>
      <c r="L376" t="s">
        <v>633</v>
      </c>
      <c r="M376" t="s">
        <v>2383</v>
      </c>
      <c r="N376" t="s">
        <v>235</v>
      </c>
      <c r="O376" t="s">
        <v>635</v>
      </c>
      <c r="P376" t="s">
        <v>263</v>
      </c>
      <c r="Q376" t="s">
        <v>636</v>
      </c>
      <c r="R376" t="s">
        <v>637</v>
      </c>
      <c r="S376" t="s">
        <v>433</v>
      </c>
      <c r="T376" t="s">
        <v>291</v>
      </c>
      <c r="U376" t="s">
        <v>594</v>
      </c>
      <c r="V376" t="s">
        <v>210</v>
      </c>
      <c r="W376" t="s">
        <v>638</v>
      </c>
      <c r="X376" t="s">
        <v>627</v>
      </c>
      <c r="Y376" t="s">
        <v>441</v>
      </c>
      <c r="Z376" t="s">
        <v>268</v>
      </c>
      <c r="AA376" t="s">
        <v>438</v>
      </c>
      <c r="AB376" t="s">
        <v>640</v>
      </c>
    </row>
    <row r="377" spans="1:36" x14ac:dyDescent="0.2">
      <c r="A377" t="str">
        <f t="shared" si="6"/>
        <v>Agregar</v>
      </c>
      <c r="B377" t="s">
        <v>411</v>
      </c>
      <c r="C377" t="s">
        <v>291</v>
      </c>
      <c r="D377" t="s">
        <v>594</v>
      </c>
      <c r="E377" t="s">
        <v>235</v>
      </c>
      <c r="F377" t="s">
        <v>197</v>
      </c>
      <c r="G377" t="s">
        <v>641</v>
      </c>
      <c r="H377" t="s">
        <v>221</v>
      </c>
      <c r="I377" t="s">
        <v>291</v>
      </c>
      <c r="J377" t="s">
        <v>594</v>
      </c>
      <c r="K377" t="s">
        <v>235</v>
      </c>
      <c r="L377" t="s">
        <v>2369</v>
      </c>
      <c r="M377" t="s">
        <v>420</v>
      </c>
      <c r="N377" t="s">
        <v>330</v>
      </c>
      <c r="O377" t="s">
        <v>287</v>
      </c>
      <c r="P377" t="s">
        <v>288</v>
      </c>
      <c r="Q377" t="s">
        <v>459</v>
      </c>
      <c r="R377" t="s">
        <v>643</v>
      </c>
      <c r="S377" t="s">
        <v>2384</v>
      </c>
      <c r="T377" t="s">
        <v>415</v>
      </c>
      <c r="U377" t="s">
        <v>2385</v>
      </c>
      <c r="V377" t="s">
        <v>533</v>
      </c>
      <c r="W377" t="s">
        <v>210</v>
      </c>
      <c r="X377" t="s">
        <v>591</v>
      </c>
      <c r="Y377" t="s">
        <v>592</v>
      </c>
      <c r="Z377" t="s">
        <v>420</v>
      </c>
      <c r="AA377" t="s">
        <v>330</v>
      </c>
      <c r="AB377" t="s">
        <v>646</v>
      </c>
      <c r="AC377" t="s">
        <v>647</v>
      </c>
      <c r="AD377" t="s">
        <v>330</v>
      </c>
      <c r="AE377" t="s">
        <v>648</v>
      </c>
      <c r="AF377" t="s">
        <v>235</v>
      </c>
      <c r="AG377">
        <v>3</v>
      </c>
      <c r="AH377" t="s">
        <v>221</v>
      </c>
      <c r="AI377">
        <v>5</v>
      </c>
      <c r="AJ377" t="s">
        <v>275</v>
      </c>
    </row>
    <row r="378" spans="1:36" x14ac:dyDescent="0.2">
      <c r="A378" t="str">
        <f t="shared" si="6"/>
        <v>Dejar</v>
      </c>
      <c r="B378" t="s">
        <v>545</v>
      </c>
      <c r="C378" t="s">
        <v>455</v>
      </c>
      <c r="D378" t="s">
        <v>221</v>
      </c>
      <c r="E378" t="s">
        <v>591</v>
      </c>
      <c r="F378" t="s">
        <v>649</v>
      </c>
    </row>
    <row r="379" spans="1:36" x14ac:dyDescent="0.2">
      <c r="A379" t="str">
        <f t="shared" si="6"/>
        <v>Agregar</v>
      </c>
      <c r="B379" t="s">
        <v>411</v>
      </c>
      <c r="C379" t="s">
        <v>291</v>
      </c>
      <c r="D379" t="s">
        <v>549</v>
      </c>
      <c r="E379" t="s">
        <v>266</v>
      </c>
      <c r="F379" t="s">
        <v>289</v>
      </c>
      <c r="G379" t="s">
        <v>621</v>
      </c>
      <c r="H379" t="s">
        <v>650</v>
      </c>
      <c r="I379" t="s">
        <v>2386</v>
      </c>
      <c r="J379" t="s">
        <v>415</v>
      </c>
    </row>
    <row r="380" spans="1:36" x14ac:dyDescent="0.2">
      <c r="A380" t="str">
        <f t="shared" si="6"/>
        <v>Cubrir</v>
      </c>
      <c r="B380" t="s">
        <v>652</v>
      </c>
      <c r="C380" t="s">
        <v>512</v>
      </c>
      <c r="D380" t="s">
        <v>241</v>
      </c>
      <c r="E380" t="s">
        <v>268</v>
      </c>
      <c r="F380" t="s">
        <v>653</v>
      </c>
      <c r="G380" t="s">
        <v>654</v>
      </c>
      <c r="H380" t="s">
        <v>441</v>
      </c>
      <c r="I380" t="s">
        <v>263</v>
      </c>
      <c r="J380" t="s">
        <v>655</v>
      </c>
      <c r="K380" t="s">
        <v>550</v>
      </c>
      <c r="L380" t="s">
        <v>330</v>
      </c>
      <c r="M380" t="s">
        <v>287</v>
      </c>
      <c r="N380" t="s">
        <v>656</v>
      </c>
      <c r="O380" t="s">
        <v>459</v>
      </c>
      <c r="P380" t="s">
        <v>657</v>
      </c>
      <c r="Q380" t="s">
        <v>266</v>
      </c>
      <c r="R380" t="s">
        <v>658</v>
      </c>
      <c r="S380" t="s">
        <v>241</v>
      </c>
      <c r="T380" t="s">
        <v>263</v>
      </c>
      <c r="U380" t="s">
        <v>225</v>
      </c>
      <c r="V380" t="s">
        <v>235</v>
      </c>
      <c r="W380" t="s">
        <v>562</v>
      </c>
      <c r="X380" t="s">
        <v>659</v>
      </c>
    </row>
    <row r="381" spans="1:36" x14ac:dyDescent="0.2">
      <c r="A381" t="str">
        <f t="shared" si="6"/>
        <v>Eiscrem</v>
      </c>
      <c r="B381" t="s">
        <v>660</v>
      </c>
    </row>
    <row r="382" spans="1:36" x14ac:dyDescent="0.2">
      <c r="A382" t="str">
        <f t="shared" si="6"/>
        <v>Fr.</v>
      </c>
      <c r="B382" t="s">
        <v>661</v>
      </c>
      <c r="C382" t="s">
        <v>662</v>
      </c>
    </row>
    <row r="383" spans="1:36" x14ac:dyDescent="0.2">
      <c r="A383" t="str">
        <f t="shared" si="6"/>
        <v>Fr.</v>
      </c>
      <c r="C383">
        <v>3</v>
      </c>
      <c r="D383" t="s">
        <v>34</v>
      </c>
    </row>
    <row r="384" spans="1:36" x14ac:dyDescent="0.2">
      <c r="A384" t="str">
        <f t="shared" si="6"/>
        <v>Fr.</v>
      </c>
      <c r="C384" s="1">
        <v>44289</v>
      </c>
      <c r="D384" t="s">
        <v>144</v>
      </c>
      <c r="E384" t="s">
        <v>43</v>
      </c>
    </row>
    <row r="385" spans="1:26" x14ac:dyDescent="0.2">
      <c r="A385" t="str">
        <f t="shared" si="6"/>
        <v>Fr.</v>
      </c>
      <c r="C385">
        <v>1</v>
      </c>
      <c r="D385" t="s">
        <v>144</v>
      </c>
      <c r="E385" t="s">
        <v>663</v>
      </c>
      <c r="F385" t="s">
        <v>664</v>
      </c>
      <c r="G385" t="s">
        <v>665</v>
      </c>
      <c r="H385" t="s">
        <v>666</v>
      </c>
    </row>
    <row r="386" spans="1:26" x14ac:dyDescent="0.2">
      <c r="A386">
        <f t="shared" si="6"/>
        <v>5</v>
      </c>
      <c r="B386">
        <v>5</v>
      </c>
      <c r="C386" t="s">
        <v>102</v>
      </c>
      <c r="D386" t="s">
        <v>45</v>
      </c>
      <c r="E386" t="s">
        <v>86</v>
      </c>
      <c r="F386" t="s">
        <v>667</v>
      </c>
      <c r="G386" t="s">
        <v>668</v>
      </c>
    </row>
    <row r="387" spans="1:26" x14ac:dyDescent="0.2">
      <c r="A387">
        <f t="shared" si="6"/>
        <v>5</v>
      </c>
      <c r="C387">
        <v>2</v>
      </c>
      <c r="D387" t="s">
        <v>144</v>
      </c>
      <c r="E387" t="s">
        <v>669</v>
      </c>
    </row>
    <row r="388" spans="1:26" x14ac:dyDescent="0.2">
      <c r="A388" t="str">
        <f t="shared" si="6"/>
        <v>Aufkochen</v>
      </c>
      <c r="B388" t="s">
        <v>670</v>
      </c>
      <c r="C388" t="s">
        <v>90</v>
      </c>
      <c r="D388" t="s">
        <v>2338</v>
      </c>
      <c r="E388" t="s">
        <v>1210</v>
      </c>
      <c r="F388" t="s">
        <v>672</v>
      </c>
      <c r="G388" t="s">
        <v>59</v>
      </c>
      <c r="H388" t="s">
        <v>65</v>
      </c>
      <c r="I388" t="s">
        <v>673</v>
      </c>
      <c r="J388" t="s">
        <v>674</v>
      </c>
      <c r="K388" t="s">
        <v>675</v>
      </c>
      <c r="L388" t="s">
        <v>40</v>
      </c>
      <c r="M388" t="s">
        <v>79</v>
      </c>
      <c r="N388" t="s">
        <v>676</v>
      </c>
      <c r="O388" t="s">
        <v>162</v>
      </c>
      <c r="P388" t="s">
        <v>677</v>
      </c>
    </row>
    <row r="389" spans="1:26" x14ac:dyDescent="0.2">
      <c r="A389" t="str">
        <f t="shared" si="6"/>
        <v>Aufkochen</v>
      </c>
      <c r="C389" s="1">
        <v>44289</v>
      </c>
      <c r="D389" t="s">
        <v>13</v>
      </c>
      <c r="E389" t="s">
        <v>185</v>
      </c>
      <c r="F389" t="s">
        <v>678</v>
      </c>
    </row>
    <row r="390" spans="1:26" x14ac:dyDescent="0.2">
      <c r="A390" t="str">
        <f t="shared" si="6"/>
        <v>In</v>
      </c>
      <c r="B390" t="s">
        <v>679</v>
      </c>
      <c r="C390" t="s">
        <v>149</v>
      </c>
      <c r="D390" t="s">
        <v>680</v>
      </c>
      <c r="E390" t="s">
        <v>681</v>
      </c>
      <c r="F390" t="s">
        <v>682</v>
      </c>
      <c r="G390" t="s">
        <v>90</v>
      </c>
      <c r="H390" t="s">
        <v>683</v>
      </c>
      <c r="I390" t="s">
        <v>675</v>
      </c>
      <c r="J390" t="s">
        <v>40</v>
      </c>
      <c r="K390" t="s">
        <v>176</v>
      </c>
      <c r="L390" t="s">
        <v>684</v>
      </c>
      <c r="M390" t="s">
        <v>685</v>
      </c>
      <c r="N390" t="s">
        <v>126</v>
      </c>
      <c r="O390">
        <v>5</v>
      </c>
      <c r="P390" t="s">
        <v>686</v>
      </c>
    </row>
    <row r="391" spans="1:26" x14ac:dyDescent="0.2">
      <c r="A391" t="str">
        <f t="shared" si="6"/>
        <v>Messerspitze</v>
      </c>
      <c r="B391" t="s">
        <v>687</v>
      </c>
      <c r="C391" t="s">
        <v>688</v>
      </c>
      <c r="D391" t="s">
        <v>689</v>
      </c>
      <c r="E391" t="s">
        <v>90</v>
      </c>
      <c r="F391" t="s">
        <v>45</v>
      </c>
      <c r="G391" t="s">
        <v>110</v>
      </c>
      <c r="H391" t="s">
        <v>690</v>
      </c>
      <c r="I391" t="s">
        <v>691</v>
      </c>
      <c r="J391" t="s">
        <v>166</v>
      </c>
      <c r="K391" t="s">
        <v>692</v>
      </c>
      <c r="L391" t="s">
        <v>693</v>
      </c>
      <c r="M391" t="s">
        <v>2338</v>
      </c>
      <c r="N391" t="s">
        <v>1629</v>
      </c>
      <c r="O391" t="s">
        <v>169</v>
      </c>
      <c r="P391" t="s">
        <v>695</v>
      </c>
      <c r="Q391" t="s">
        <v>90</v>
      </c>
      <c r="R391" t="s">
        <v>90</v>
      </c>
      <c r="S391" t="s">
        <v>40</v>
      </c>
      <c r="T391" t="s">
        <v>176</v>
      </c>
      <c r="U391" t="s">
        <v>696</v>
      </c>
      <c r="V391" t="s">
        <v>697</v>
      </c>
      <c r="W391" t="s">
        <v>698</v>
      </c>
      <c r="X391" t="s">
        <v>699</v>
      </c>
      <c r="Y391" t="s">
        <v>700</v>
      </c>
      <c r="Z391" t="s">
        <v>701</v>
      </c>
    </row>
    <row r="392" spans="1:26" x14ac:dyDescent="0.2">
      <c r="A392" t="str">
        <f t="shared" si="6"/>
        <v>Messerspitze</v>
      </c>
    </row>
    <row r="393" spans="1:26" x14ac:dyDescent="0.2">
      <c r="A393" t="str">
        <f t="shared" si="6"/>
        <v>Eiweisskuchen</v>
      </c>
      <c r="B393" t="s">
        <v>702</v>
      </c>
    </row>
    <row r="394" spans="1:26" x14ac:dyDescent="0.2">
      <c r="A394" t="str">
        <f t="shared" si="6"/>
        <v>Eiweisskuchen</v>
      </c>
      <c r="C394">
        <v>7</v>
      </c>
      <c r="D394" t="s">
        <v>703</v>
      </c>
    </row>
    <row r="395" spans="1:26" x14ac:dyDescent="0.2">
      <c r="A395" t="str">
        <f t="shared" si="6"/>
        <v>Eiweisskuchen</v>
      </c>
      <c r="C395">
        <v>190</v>
      </c>
      <c r="D395" t="s">
        <v>5</v>
      </c>
      <c r="E395" t="s">
        <v>7</v>
      </c>
    </row>
    <row r="396" spans="1:26" x14ac:dyDescent="0.2">
      <c r="A396" t="str">
        <f t="shared" ref="A396:A459" si="7">IF(ISBLANK(B396),A395,B396)</f>
        <v>Eiweisskuchen</v>
      </c>
      <c r="C396">
        <v>90</v>
      </c>
      <c r="D396" t="s">
        <v>5</v>
      </c>
      <c r="E396" t="s">
        <v>11</v>
      </c>
    </row>
    <row r="397" spans="1:26" x14ac:dyDescent="0.2">
      <c r="A397" t="str">
        <f t="shared" si="7"/>
        <v>Eiweisskuchen</v>
      </c>
      <c r="C397">
        <v>90</v>
      </c>
      <c r="D397" t="s">
        <v>5</v>
      </c>
      <c r="E397" t="s">
        <v>12</v>
      </c>
    </row>
    <row r="398" spans="1:26" x14ac:dyDescent="0.2">
      <c r="A398" t="str">
        <f t="shared" si="7"/>
        <v>Eiweisskuchen</v>
      </c>
      <c r="C398" t="s">
        <v>185</v>
      </c>
      <c r="D398" t="s">
        <v>24</v>
      </c>
      <c r="E398" t="s">
        <v>10</v>
      </c>
    </row>
    <row r="399" spans="1:26" x14ac:dyDescent="0.2">
      <c r="A399" t="str">
        <f t="shared" si="7"/>
        <v>Eiweisskuchen</v>
      </c>
      <c r="C399">
        <v>125</v>
      </c>
      <c r="D399" t="s">
        <v>5</v>
      </c>
      <c r="E399" t="s">
        <v>6</v>
      </c>
      <c r="F399" t="s">
        <v>704</v>
      </c>
      <c r="G399" t="s">
        <v>90</v>
      </c>
      <c r="H399" t="s">
        <v>705</v>
      </c>
      <c r="I399" t="s">
        <v>706</v>
      </c>
    </row>
    <row r="400" spans="1:26" x14ac:dyDescent="0.2">
      <c r="A400" t="str">
        <f t="shared" si="7"/>
        <v>Eiweisskuchen</v>
      </c>
    </row>
    <row r="401" spans="1:14" x14ac:dyDescent="0.2">
      <c r="A401" t="str">
        <f t="shared" si="7"/>
        <v>Mit</v>
      </c>
      <c r="B401" t="s">
        <v>155</v>
      </c>
      <c r="C401" t="s">
        <v>707</v>
      </c>
    </row>
    <row r="402" spans="1:14" x14ac:dyDescent="0.2">
      <c r="A402" t="str">
        <f t="shared" si="7"/>
        <v>Mit</v>
      </c>
    </row>
    <row r="403" spans="1:14" x14ac:dyDescent="0.2">
      <c r="A403" t="str">
        <f t="shared" si="7"/>
        <v>Empanadas</v>
      </c>
      <c r="B403" t="s">
        <v>708</v>
      </c>
    </row>
    <row r="404" spans="1:14" x14ac:dyDescent="0.2">
      <c r="A404" t="str">
        <f t="shared" si="7"/>
        <v>Xime</v>
      </c>
      <c r="B404" t="s">
        <v>709</v>
      </c>
    </row>
    <row r="405" spans="1:14" x14ac:dyDescent="0.2">
      <c r="A405" t="str">
        <f t="shared" si="7"/>
        <v>Xime</v>
      </c>
      <c r="C405">
        <v>750</v>
      </c>
      <c r="D405" t="s">
        <v>5</v>
      </c>
      <c r="E405" t="s">
        <v>223</v>
      </c>
    </row>
    <row r="406" spans="1:14" x14ac:dyDescent="0.2">
      <c r="A406" t="str">
        <f t="shared" si="7"/>
        <v>Xime</v>
      </c>
      <c r="C406">
        <v>1</v>
      </c>
      <c r="D406" t="s">
        <v>710</v>
      </c>
      <c r="E406" t="s">
        <v>226</v>
      </c>
    </row>
    <row r="407" spans="1:14" x14ac:dyDescent="0.2">
      <c r="A407" t="str">
        <f t="shared" si="7"/>
        <v>Xime</v>
      </c>
      <c r="C407">
        <v>3</v>
      </c>
      <c r="D407" t="s">
        <v>711</v>
      </c>
      <c r="E407" t="s">
        <v>216</v>
      </c>
    </row>
    <row r="408" spans="1:14" x14ac:dyDescent="0.2">
      <c r="A408" t="str">
        <f t="shared" si="7"/>
        <v>Xime</v>
      </c>
      <c r="C408">
        <v>50</v>
      </c>
      <c r="D408" t="s">
        <v>5</v>
      </c>
      <c r="E408" t="s">
        <v>712</v>
      </c>
    </row>
    <row r="409" spans="1:14" x14ac:dyDescent="0.2">
      <c r="A409" t="str">
        <f t="shared" si="7"/>
        <v>Xime</v>
      </c>
      <c r="C409">
        <v>1</v>
      </c>
      <c r="D409" t="s">
        <v>402</v>
      </c>
    </row>
    <row r="410" spans="1:14" x14ac:dyDescent="0.2">
      <c r="A410" t="str">
        <f t="shared" si="7"/>
        <v>Tod</v>
      </c>
      <c r="B410" t="s">
        <v>2387</v>
      </c>
      <c r="C410" t="s">
        <v>2388</v>
      </c>
      <c r="D410" t="s">
        <v>2389</v>
      </c>
    </row>
    <row r="411" spans="1:14" x14ac:dyDescent="0.2">
      <c r="A411" t="str">
        <f t="shared" si="7"/>
        <v>A</v>
      </c>
      <c r="B411" t="s">
        <v>536</v>
      </c>
      <c r="C411" t="s">
        <v>575</v>
      </c>
      <c r="D411" t="s">
        <v>714</v>
      </c>
    </row>
    <row r="412" spans="1:14" x14ac:dyDescent="0.2">
      <c r="A412" t="str">
        <f t="shared" si="7"/>
        <v>A</v>
      </c>
      <c r="C412">
        <v>125</v>
      </c>
      <c r="D412" t="s">
        <v>5</v>
      </c>
      <c r="E412" t="s">
        <v>200</v>
      </c>
    </row>
    <row r="413" spans="1:14" x14ac:dyDescent="0.2">
      <c r="A413" t="str">
        <f t="shared" si="7"/>
        <v>A</v>
      </c>
      <c r="C413">
        <v>150</v>
      </c>
      <c r="D413" t="s">
        <v>5</v>
      </c>
      <c r="E413" t="s">
        <v>715</v>
      </c>
    </row>
    <row r="414" spans="1:14" x14ac:dyDescent="0.2">
      <c r="A414" t="str">
        <f t="shared" si="7"/>
        <v>Unirla</v>
      </c>
      <c r="B414" t="s">
        <v>716</v>
      </c>
      <c r="C414" t="s">
        <v>426</v>
      </c>
      <c r="D414" t="s">
        <v>2390</v>
      </c>
      <c r="E414" t="s">
        <v>266</v>
      </c>
      <c r="F414" t="s">
        <v>718</v>
      </c>
      <c r="G414" t="s">
        <v>291</v>
      </c>
      <c r="H414" t="s">
        <v>719</v>
      </c>
      <c r="I414" t="s">
        <v>545</v>
      </c>
      <c r="J414" t="s">
        <v>720</v>
      </c>
      <c r="K414" t="s">
        <v>721</v>
      </c>
      <c r="L414" t="s">
        <v>266</v>
      </c>
      <c r="M414" t="s">
        <v>722</v>
      </c>
      <c r="N414" t="s">
        <v>723</v>
      </c>
    </row>
    <row r="415" spans="1:14" x14ac:dyDescent="0.2">
      <c r="A415" t="str">
        <f t="shared" si="7"/>
        <v>Unirla</v>
      </c>
    </row>
    <row r="416" spans="1:14" x14ac:dyDescent="0.2">
      <c r="A416" t="str">
        <f t="shared" si="7"/>
        <v>Empanadas</v>
      </c>
      <c r="B416" t="s">
        <v>708</v>
      </c>
      <c r="C416" t="s">
        <v>724</v>
      </c>
    </row>
    <row r="417" spans="1:13" x14ac:dyDescent="0.2">
      <c r="A417" t="str">
        <f t="shared" si="7"/>
        <v>Masa</v>
      </c>
      <c r="B417" t="s">
        <v>725</v>
      </c>
    </row>
    <row r="418" spans="1:13" x14ac:dyDescent="0.2">
      <c r="A418" t="str">
        <f t="shared" si="7"/>
        <v>Masa</v>
      </c>
      <c r="C418">
        <v>1</v>
      </c>
      <c r="D418" t="s">
        <v>36</v>
      </c>
      <c r="E418" t="s">
        <v>223</v>
      </c>
    </row>
    <row r="419" spans="1:13" x14ac:dyDescent="0.2">
      <c r="A419" t="str">
        <f t="shared" si="7"/>
        <v>Masa</v>
      </c>
      <c r="C419">
        <v>25</v>
      </c>
      <c r="D419" t="s">
        <v>5</v>
      </c>
      <c r="E419" t="s">
        <v>726</v>
      </c>
    </row>
    <row r="420" spans="1:13" x14ac:dyDescent="0.2">
      <c r="A420" t="str">
        <f t="shared" si="7"/>
        <v>Masa</v>
      </c>
      <c r="C420" t="s">
        <v>73</v>
      </c>
      <c r="D420" t="s">
        <v>144</v>
      </c>
      <c r="E420" t="s">
        <v>727</v>
      </c>
      <c r="F420" t="s">
        <v>235</v>
      </c>
      <c r="G420" t="s">
        <v>728</v>
      </c>
    </row>
    <row r="421" spans="1:13" x14ac:dyDescent="0.2">
      <c r="A421" t="str">
        <f t="shared" si="7"/>
        <v>Masa</v>
      </c>
      <c r="C421">
        <v>400</v>
      </c>
      <c r="D421" t="s">
        <v>729</v>
      </c>
      <c r="E421" t="s">
        <v>730</v>
      </c>
      <c r="F421" t="s">
        <v>518</v>
      </c>
    </row>
    <row r="422" spans="1:13" x14ac:dyDescent="0.2">
      <c r="A422" t="str">
        <f t="shared" si="7"/>
        <v>Masa</v>
      </c>
      <c r="C422">
        <v>1</v>
      </c>
      <c r="D422" t="s">
        <v>248</v>
      </c>
      <c r="E422" t="s">
        <v>226</v>
      </c>
    </row>
    <row r="423" spans="1:13" x14ac:dyDescent="0.2">
      <c r="A423" t="str">
        <f t="shared" si="7"/>
        <v>Relleno</v>
      </c>
      <c r="B423" t="s">
        <v>731</v>
      </c>
    </row>
    <row r="424" spans="1:13" x14ac:dyDescent="0.2">
      <c r="A424" t="str">
        <f t="shared" si="7"/>
        <v>Relleno</v>
      </c>
      <c r="C424">
        <v>1</v>
      </c>
      <c r="D424" t="s">
        <v>36</v>
      </c>
      <c r="E424" t="s">
        <v>732</v>
      </c>
      <c r="F424" t="s">
        <v>733</v>
      </c>
      <c r="G424" t="s">
        <v>483</v>
      </c>
      <c r="H424" t="s">
        <v>477</v>
      </c>
    </row>
    <row r="425" spans="1:13" x14ac:dyDescent="0.2">
      <c r="A425" t="str">
        <f t="shared" si="7"/>
        <v>Relleno</v>
      </c>
      <c r="C425">
        <v>3</v>
      </c>
      <c r="D425" t="s">
        <v>734</v>
      </c>
      <c r="E425" t="s">
        <v>735</v>
      </c>
    </row>
    <row r="426" spans="1:13" x14ac:dyDescent="0.2">
      <c r="A426" t="str">
        <f t="shared" si="7"/>
        <v>Relleno</v>
      </c>
      <c r="C426">
        <v>2</v>
      </c>
      <c r="D426" t="s">
        <v>734</v>
      </c>
      <c r="E426" t="s">
        <v>235</v>
      </c>
      <c r="F426" t="s">
        <v>736</v>
      </c>
    </row>
    <row r="427" spans="1:13" x14ac:dyDescent="0.2">
      <c r="A427" t="str">
        <f t="shared" si="7"/>
        <v>Relleno</v>
      </c>
      <c r="C427">
        <v>3</v>
      </c>
      <c r="D427" t="s">
        <v>737</v>
      </c>
      <c r="E427" t="s">
        <v>432</v>
      </c>
      <c r="F427" t="s">
        <v>738</v>
      </c>
      <c r="G427" t="s">
        <v>266</v>
      </c>
      <c r="H427" t="s">
        <v>432</v>
      </c>
      <c r="I427" t="s">
        <v>395</v>
      </c>
      <c r="J427" t="s">
        <v>739</v>
      </c>
      <c r="K427" t="s">
        <v>210</v>
      </c>
      <c r="L427" t="s">
        <v>740</v>
      </c>
      <c r="M427" t="s">
        <v>741</v>
      </c>
    </row>
    <row r="428" spans="1:13" x14ac:dyDescent="0.2">
      <c r="A428" t="str">
        <f t="shared" si="7"/>
        <v>Relleno</v>
      </c>
      <c r="C428">
        <v>1</v>
      </c>
      <c r="D428" t="s">
        <v>742</v>
      </c>
    </row>
    <row r="429" spans="1:13" x14ac:dyDescent="0.2">
      <c r="A429" t="str">
        <f t="shared" si="7"/>
        <v>Relleno</v>
      </c>
      <c r="C429" t="s">
        <v>743</v>
      </c>
      <c r="D429" t="s">
        <v>2391</v>
      </c>
      <c r="E429" t="s">
        <v>432</v>
      </c>
      <c r="F429" t="s">
        <v>738</v>
      </c>
      <c r="G429" t="s">
        <v>2392</v>
      </c>
      <c r="H429" t="s">
        <v>769</v>
      </c>
    </row>
    <row r="430" spans="1:13" x14ac:dyDescent="0.2">
      <c r="A430" t="str">
        <f t="shared" si="7"/>
        <v>Relleno</v>
      </c>
      <c r="C430" t="s">
        <v>2376</v>
      </c>
      <c r="D430" t="s">
        <v>235</v>
      </c>
      <c r="E430">
        <v>2</v>
      </c>
      <c r="F430">
        <v>3</v>
      </c>
      <c r="G430" t="s">
        <v>746</v>
      </c>
    </row>
    <row r="431" spans="1:13" x14ac:dyDescent="0.2">
      <c r="A431" t="str">
        <f t="shared" si="7"/>
        <v>Relleno</v>
      </c>
      <c r="C431">
        <v>2</v>
      </c>
      <c r="D431" t="s">
        <v>204</v>
      </c>
      <c r="E431" t="s">
        <v>235</v>
      </c>
      <c r="F431" t="s">
        <v>747</v>
      </c>
      <c r="G431" t="s">
        <v>2393</v>
      </c>
      <c r="H431" t="s">
        <v>1981</v>
      </c>
    </row>
    <row r="432" spans="1:13" x14ac:dyDescent="0.2">
      <c r="A432" t="str">
        <f t="shared" si="7"/>
        <v>Relleno</v>
      </c>
      <c r="C432">
        <v>1</v>
      </c>
      <c r="D432" t="s">
        <v>248</v>
      </c>
      <c r="E432" t="s">
        <v>235</v>
      </c>
      <c r="F432" t="s">
        <v>742</v>
      </c>
      <c r="G432" t="s">
        <v>749</v>
      </c>
    </row>
    <row r="433" spans="1:49" x14ac:dyDescent="0.2">
      <c r="A433" t="str">
        <f t="shared" si="7"/>
        <v>Relleno</v>
      </c>
      <c r="C433">
        <v>2</v>
      </c>
      <c r="D433" t="s">
        <v>204</v>
      </c>
      <c r="E433" t="s">
        <v>235</v>
      </c>
      <c r="F433" t="s">
        <v>750</v>
      </c>
      <c r="G433" t="s">
        <v>751</v>
      </c>
      <c r="H433" t="s">
        <v>235</v>
      </c>
      <c r="I433">
        <v>7</v>
      </c>
      <c r="J433" t="s">
        <v>752</v>
      </c>
    </row>
    <row r="434" spans="1:49" x14ac:dyDescent="0.2">
      <c r="A434" t="str">
        <f t="shared" si="7"/>
        <v>Relleno</v>
      </c>
      <c r="C434">
        <v>1</v>
      </c>
      <c r="D434" t="s">
        <v>199</v>
      </c>
      <c r="E434" t="s">
        <v>235</v>
      </c>
      <c r="F434" t="s">
        <v>753</v>
      </c>
      <c r="G434" t="s">
        <v>754</v>
      </c>
    </row>
    <row r="435" spans="1:49" x14ac:dyDescent="0.2">
      <c r="A435" t="str">
        <f t="shared" si="7"/>
        <v>Relleno</v>
      </c>
      <c r="C435" t="s">
        <v>334</v>
      </c>
    </row>
    <row r="436" spans="1:49" x14ac:dyDescent="0.2">
      <c r="A436" t="str">
        <f t="shared" si="7"/>
        <v>Relleno</v>
      </c>
    </row>
    <row r="437" spans="1:49" x14ac:dyDescent="0.2">
      <c r="A437" t="str">
        <f t="shared" si="7"/>
        <v>Preparación:</v>
      </c>
      <c r="B437" t="s">
        <v>403</v>
      </c>
    </row>
    <row r="438" spans="1:49" x14ac:dyDescent="0.2">
      <c r="A438" t="str">
        <f t="shared" si="7"/>
        <v>Poner</v>
      </c>
      <c r="B438" t="s">
        <v>353</v>
      </c>
      <c r="C438" t="s">
        <v>493</v>
      </c>
      <c r="D438" t="s">
        <v>755</v>
      </c>
      <c r="E438" t="s">
        <v>291</v>
      </c>
      <c r="F438" t="s">
        <v>223</v>
      </c>
      <c r="G438" t="s">
        <v>210</v>
      </c>
      <c r="H438" t="s">
        <v>552</v>
      </c>
      <c r="I438" t="s">
        <v>235</v>
      </c>
      <c r="J438" t="s">
        <v>756</v>
      </c>
      <c r="K438" t="s">
        <v>210</v>
      </c>
      <c r="L438" t="s">
        <v>289</v>
      </c>
      <c r="M438" t="s">
        <v>2394</v>
      </c>
      <c r="N438" t="s">
        <v>291</v>
      </c>
      <c r="O438" t="s">
        <v>712</v>
      </c>
      <c r="P438" t="s">
        <v>758</v>
      </c>
      <c r="Q438" t="s">
        <v>210</v>
      </c>
      <c r="R438" t="s">
        <v>268</v>
      </c>
      <c r="S438" t="s">
        <v>2372</v>
      </c>
      <c r="T438" t="s">
        <v>235</v>
      </c>
      <c r="U438" t="s">
        <v>504</v>
      </c>
      <c r="V438" t="s">
        <v>760</v>
      </c>
      <c r="W438" t="s">
        <v>605</v>
      </c>
      <c r="X438" t="s">
        <v>289</v>
      </c>
      <c r="Y438" t="s">
        <v>242</v>
      </c>
      <c r="Z438" t="s">
        <v>266</v>
      </c>
      <c r="AA438" t="s">
        <v>291</v>
      </c>
      <c r="AB438" t="s">
        <v>226</v>
      </c>
      <c r="AC438" t="s">
        <v>441</v>
      </c>
      <c r="AD438" t="s">
        <v>761</v>
      </c>
      <c r="AE438" t="s">
        <v>762</v>
      </c>
      <c r="AF438" t="s">
        <v>221</v>
      </c>
      <c r="AG438" t="s">
        <v>763</v>
      </c>
      <c r="AH438" t="s">
        <v>291</v>
      </c>
      <c r="AI438" t="s">
        <v>436</v>
      </c>
      <c r="AJ438" t="s">
        <v>2340</v>
      </c>
      <c r="AK438" t="s">
        <v>289</v>
      </c>
      <c r="AL438" t="s">
        <v>504</v>
      </c>
      <c r="AM438" t="s">
        <v>765</v>
      </c>
      <c r="AN438" t="s">
        <v>420</v>
      </c>
      <c r="AO438" t="s">
        <v>521</v>
      </c>
      <c r="AP438" t="s">
        <v>268</v>
      </c>
      <c r="AQ438" t="s">
        <v>2395</v>
      </c>
      <c r="AR438" t="s">
        <v>2396</v>
      </c>
      <c r="AS438" t="s">
        <v>545</v>
      </c>
      <c r="AT438" t="s">
        <v>210</v>
      </c>
      <c r="AU438" t="s">
        <v>2397</v>
      </c>
      <c r="AV438">
        <v>20</v>
      </c>
      <c r="AW438" t="s">
        <v>275</v>
      </c>
    </row>
    <row r="439" spans="1:49" x14ac:dyDescent="0.2">
      <c r="A439" t="str">
        <f t="shared" si="7"/>
        <v>Estirar</v>
      </c>
      <c r="B439" t="s">
        <v>768</v>
      </c>
      <c r="C439" t="s">
        <v>291</v>
      </c>
      <c r="D439" t="s">
        <v>436</v>
      </c>
      <c r="E439" t="s">
        <v>769</v>
      </c>
      <c r="F439" t="s">
        <v>241</v>
      </c>
      <c r="G439" t="s">
        <v>770</v>
      </c>
      <c r="H439" t="s">
        <v>266</v>
      </c>
      <c r="I439" t="s">
        <v>722</v>
      </c>
      <c r="J439" t="s">
        <v>287</v>
      </c>
      <c r="K439" t="s">
        <v>771</v>
      </c>
    </row>
    <row r="440" spans="1:49" x14ac:dyDescent="0.2">
      <c r="A440" t="str">
        <f t="shared" si="7"/>
        <v>Para</v>
      </c>
      <c r="B440" t="s">
        <v>772</v>
      </c>
      <c r="C440" t="s">
        <v>289</v>
      </c>
      <c r="D440" t="s">
        <v>773</v>
      </c>
      <c r="E440" t="s">
        <v>774</v>
      </c>
      <c r="F440" t="s">
        <v>287</v>
      </c>
      <c r="G440" t="s">
        <v>737</v>
      </c>
      <c r="H440" t="s">
        <v>210</v>
      </c>
      <c r="I440" t="s">
        <v>504</v>
      </c>
      <c r="J440" t="s">
        <v>2398</v>
      </c>
      <c r="K440" t="s">
        <v>268</v>
      </c>
      <c r="L440" t="s">
        <v>776</v>
      </c>
      <c r="M440" t="s">
        <v>777</v>
      </c>
      <c r="N440" t="s">
        <v>778</v>
      </c>
      <c r="O440" t="s">
        <v>221</v>
      </c>
      <c r="P440" t="s">
        <v>504</v>
      </c>
      <c r="Q440" t="s">
        <v>518</v>
      </c>
      <c r="R440" t="s">
        <v>550</v>
      </c>
      <c r="S440" t="s">
        <v>779</v>
      </c>
      <c r="T440" t="s">
        <v>538</v>
      </c>
      <c r="U440" t="s">
        <v>291</v>
      </c>
      <c r="V440" t="s">
        <v>780</v>
      </c>
      <c r="W440" t="s">
        <v>781</v>
      </c>
      <c r="X440" t="s">
        <v>449</v>
      </c>
      <c r="Y440" t="s">
        <v>395</v>
      </c>
      <c r="Z440" t="s">
        <v>266</v>
      </c>
      <c r="AA440" t="s">
        <v>782</v>
      </c>
      <c r="AB440" t="s">
        <v>210</v>
      </c>
      <c r="AC440" t="s">
        <v>783</v>
      </c>
      <c r="AD440" t="s">
        <v>784</v>
      </c>
    </row>
    <row r="441" spans="1:49" x14ac:dyDescent="0.2">
      <c r="A441" t="str">
        <f t="shared" si="7"/>
        <v>Para</v>
      </c>
      <c r="B441" t="s">
        <v>772</v>
      </c>
      <c r="C441" t="s">
        <v>785</v>
      </c>
      <c r="D441" t="s">
        <v>289</v>
      </c>
      <c r="E441" t="s">
        <v>742</v>
      </c>
      <c r="F441" t="s">
        <v>786</v>
      </c>
      <c r="G441" t="s">
        <v>493</v>
      </c>
      <c r="H441" t="s">
        <v>453</v>
      </c>
      <c r="I441" t="s">
        <v>426</v>
      </c>
      <c r="J441" t="s">
        <v>2351</v>
      </c>
      <c r="K441" t="s">
        <v>2399</v>
      </c>
      <c r="L441" t="s">
        <v>420</v>
      </c>
      <c r="M441" t="s">
        <v>330</v>
      </c>
      <c r="N441" t="s">
        <v>577</v>
      </c>
      <c r="O441" t="s">
        <v>788</v>
      </c>
      <c r="P441" t="s">
        <v>291</v>
      </c>
      <c r="Q441" t="s">
        <v>789</v>
      </c>
      <c r="R441" t="s">
        <v>790</v>
      </c>
      <c r="S441" t="s">
        <v>266</v>
      </c>
      <c r="T441" t="s">
        <v>2400</v>
      </c>
      <c r="U441" t="s">
        <v>241</v>
      </c>
      <c r="V441" t="s">
        <v>792</v>
      </c>
      <c r="W441" t="s">
        <v>235</v>
      </c>
      <c r="X441" t="s">
        <v>793</v>
      </c>
      <c r="Y441" t="s">
        <v>2401</v>
      </c>
      <c r="Z441" t="s">
        <v>2402</v>
      </c>
    </row>
    <row r="442" spans="1:49" x14ac:dyDescent="0.2">
      <c r="A442" t="str">
        <f t="shared" si="7"/>
        <v>Cortar</v>
      </c>
      <c r="B442" t="s">
        <v>795</v>
      </c>
      <c r="C442" t="s">
        <v>483</v>
      </c>
      <c r="D442" t="s">
        <v>769</v>
      </c>
      <c r="E442" t="s">
        <v>449</v>
      </c>
      <c r="F442" t="s">
        <v>796</v>
      </c>
      <c r="G442" t="s">
        <v>286</v>
      </c>
      <c r="H442" t="s">
        <v>571</v>
      </c>
      <c r="I442" t="s">
        <v>287</v>
      </c>
      <c r="J442" t="s">
        <v>288</v>
      </c>
      <c r="K442" t="s">
        <v>241</v>
      </c>
      <c r="L442" t="s">
        <v>291</v>
      </c>
      <c r="M442" t="s">
        <v>732</v>
      </c>
      <c r="N442" t="s">
        <v>797</v>
      </c>
      <c r="O442" t="s">
        <v>289</v>
      </c>
      <c r="P442" t="s">
        <v>747</v>
      </c>
      <c r="Q442" t="s">
        <v>798</v>
      </c>
      <c r="R442" t="s">
        <v>289</v>
      </c>
      <c r="S442" t="s">
        <v>2367</v>
      </c>
      <c r="T442" t="s">
        <v>235</v>
      </c>
      <c r="U442" t="s">
        <v>799</v>
      </c>
      <c r="V442" t="s">
        <v>449</v>
      </c>
      <c r="W442" t="s">
        <v>800</v>
      </c>
      <c r="X442" t="s">
        <v>291</v>
      </c>
      <c r="Y442" t="s">
        <v>753</v>
      </c>
      <c r="Z442" t="s">
        <v>266</v>
      </c>
      <c r="AA442" t="s">
        <v>291</v>
      </c>
      <c r="AB442" t="s">
        <v>410</v>
      </c>
    </row>
    <row r="443" spans="1:49" x14ac:dyDescent="0.2">
      <c r="A443" t="str">
        <f t="shared" si="7"/>
        <v>Llevar</v>
      </c>
      <c r="B443" t="s">
        <v>801</v>
      </c>
      <c r="C443" t="s">
        <v>291</v>
      </c>
      <c r="D443" t="s">
        <v>527</v>
      </c>
      <c r="E443" t="s">
        <v>221</v>
      </c>
      <c r="F443" t="s">
        <v>291</v>
      </c>
      <c r="G443" t="s">
        <v>802</v>
      </c>
      <c r="H443" t="s">
        <v>803</v>
      </c>
      <c r="I443" t="s">
        <v>804</v>
      </c>
      <c r="J443" t="s">
        <v>805</v>
      </c>
      <c r="K443">
        <v>8</v>
      </c>
      <c r="L443" t="s">
        <v>806</v>
      </c>
      <c r="M443" t="s">
        <v>2403</v>
      </c>
      <c r="N443" t="s">
        <v>291</v>
      </c>
      <c r="O443" t="s">
        <v>2404</v>
      </c>
      <c r="P443" t="s">
        <v>805</v>
      </c>
      <c r="Q443" t="s">
        <v>291</v>
      </c>
      <c r="R443" t="s">
        <v>655</v>
      </c>
      <c r="S443" t="s">
        <v>550</v>
      </c>
      <c r="T443" t="s">
        <v>809</v>
      </c>
      <c r="U443" t="s">
        <v>426</v>
      </c>
      <c r="V443" t="s">
        <v>810</v>
      </c>
      <c r="W443" t="s">
        <v>811</v>
      </c>
      <c r="X443" t="s">
        <v>812</v>
      </c>
      <c r="Y443" t="s">
        <v>266</v>
      </c>
      <c r="Z443" t="s">
        <v>813</v>
      </c>
      <c r="AA443" t="s">
        <v>330</v>
      </c>
      <c r="AB443" t="s">
        <v>291</v>
      </c>
      <c r="AC443" t="s">
        <v>732</v>
      </c>
      <c r="AD443" t="s">
        <v>814</v>
      </c>
      <c r="AE443" t="s">
        <v>235</v>
      </c>
      <c r="AF443" t="s">
        <v>815</v>
      </c>
      <c r="AG443" t="s">
        <v>816</v>
      </c>
      <c r="AH443" t="s">
        <v>287</v>
      </c>
      <c r="AI443" t="s">
        <v>817</v>
      </c>
      <c r="AJ443" t="s">
        <v>818</v>
      </c>
      <c r="AK443" t="s">
        <v>540</v>
      </c>
      <c r="AL443" t="s">
        <v>819</v>
      </c>
      <c r="AM443" t="s">
        <v>266</v>
      </c>
      <c r="AN443" t="s">
        <v>287</v>
      </c>
      <c r="AO443" t="s">
        <v>330</v>
      </c>
      <c r="AP443" t="s">
        <v>820</v>
      </c>
      <c r="AQ443" t="s">
        <v>291</v>
      </c>
      <c r="AR443" t="s">
        <v>821</v>
      </c>
    </row>
    <row r="444" spans="1:49" x14ac:dyDescent="0.2">
      <c r="A444" t="str">
        <f t="shared" si="7"/>
        <v>Rellenamos</v>
      </c>
      <c r="B444" t="s">
        <v>822</v>
      </c>
      <c r="C444" t="s">
        <v>287</v>
      </c>
      <c r="D444" t="s">
        <v>823</v>
      </c>
      <c r="E444" t="s">
        <v>266</v>
      </c>
      <c r="F444" t="s">
        <v>824</v>
      </c>
      <c r="G444" t="s">
        <v>291</v>
      </c>
      <c r="H444" t="s">
        <v>436</v>
      </c>
      <c r="I444" t="s">
        <v>825</v>
      </c>
      <c r="J444" t="s">
        <v>552</v>
      </c>
      <c r="K444" t="s">
        <v>826</v>
      </c>
      <c r="L444" t="s">
        <v>498</v>
      </c>
      <c r="M444" t="s">
        <v>827</v>
      </c>
      <c r="N444" t="s">
        <v>210</v>
      </c>
      <c r="O444" t="s">
        <v>828</v>
      </c>
      <c r="P444" t="s">
        <v>829</v>
      </c>
      <c r="Q444" t="s">
        <v>266</v>
      </c>
      <c r="R444" t="s">
        <v>830</v>
      </c>
      <c r="S444" t="s">
        <v>2368</v>
      </c>
      <c r="T444" t="s">
        <v>1467</v>
      </c>
      <c r="U444" t="s">
        <v>420</v>
      </c>
      <c r="V444" t="s">
        <v>330</v>
      </c>
      <c r="W444" t="s">
        <v>579</v>
      </c>
      <c r="X444" t="s">
        <v>451</v>
      </c>
      <c r="Y444" t="s">
        <v>361</v>
      </c>
      <c r="Z444" t="s">
        <v>832</v>
      </c>
      <c r="AA444" t="s">
        <v>241</v>
      </c>
      <c r="AB444" t="s">
        <v>470</v>
      </c>
      <c r="AC444" t="s">
        <v>235</v>
      </c>
      <c r="AD444" t="s">
        <v>833</v>
      </c>
      <c r="AE444" t="s">
        <v>834</v>
      </c>
      <c r="AF444" t="s">
        <v>835</v>
      </c>
      <c r="AG444" t="s">
        <v>836</v>
      </c>
    </row>
    <row r="445" spans="1:49" x14ac:dyDescent="0.2">
      <c r="A445" t="str">
        <f t="shared" si="7"/>
        <v>Ensalada</v>
      </c>
      <c r="B445" t="s">
        <v>837</v>
      </c>
      <c r="C445" t="s">
        <v>235</v>
      </c>
      <c r="D445" t="s">
        <v>838</v>
      </c>
    </row>
    <row r="446" spans="1:49" x14ac:dyDescent="0.2">
      <c r="A446" t="str">
        <f t="shared" si="7"/>
        <v>Ensalada</v>
      </c>
      <c r="C446">
        <v>250</v>
      </c>
      <c r="D446" t="s">
        <v>5</v>
      </c>
      <c r="E446" t="s">
        <v>839</v>
      </c>
    </row>
    <row r="447" spans="1:49" x14ac:dyDescent="0.2">
      <c r="A447" t="str">
        <f t="shared" si="7"/>
        <v>Ensalada</v>
      </c>
      <c r="C447">
        <v>250</v>
      </c>
      <c r="D447" t="s">
        <v>5</v>
      </c>
      <c r="E447" t="s">
        <v>840</v>
      </c>
    </row>
    <row r="448" spans="1:49" x14ac:dyDescent="0.2">
      <c r="A448" t="str">
        <f t="shared" si="7"/>
        <v>Ensalada</v>
      </c>
      <c r="C448">
        <v>100</v>
      </c>
      <c r="D448" t="s">
        <v>5</v>
      </c>
      <c r="E448" t="s">
        <v>841</v>
      </c>
    </row>
    <row r="449" spans="1:8" x14ac:dyDescent="0.2">
      <c r="A449" t="str">
        <f t="shared" si="7"/>
        <v>Ensalada</v>
      </c>
      <c r="C449">
        <v>100</v>
      </c>
      <c r="D449" t="s">
        <v>5</v>
      </c>
      <c r="E449" t="s">
        <v>842</v>
      </c>
    </row>
    <row r="450" spans="1:8" x14ac:dyDescent="0.2">
      <c r="A450" t="str">
        <f t="shared" si="7"/>
        <v>Ensalada</v>
      </c>
      <c r="C450">
        <v>2</v>
      </c>
      <c r="D450" t="s">
        <v>17</v>
      </c>
      <c r="E450" t="s">
        <v>843</v>
      </c>
    </row>
    <row r="451" spans="1:8" x14ac:dyDescent="0.2">
      <c r="A451" t="str">
        <f t="shared" si="7"/>
        <v>Ensalada</v>
      </c>
      <c r="C451" t="s">
        <v>186</v>
      </c>
      <c r="D451" t="s">
        <v>18</v>
      </c>
    </row>
    <row r="452" spans="1:8" x14ac:dyDescent="0.2">
      <c r="A452" t="str">
        <f t="shared" si="7"/>
        <v>Ensalada</v>
      </c>
      <c r="C452">
        <v>4</v>
      </c>
      <c r="D452" t="s">
        <v>17</v>
      </c>
      <c r="E452" t="s">
        <v>844</v>
      </c>
      <c r="F452" t="s">
        <v>845</v>
      </c>
    </row>
    <row r="453" spans="1:8" x14ac:dyDescent="0.2">
      <c r="A453" t="str">
        <f t="shared" si="7"/>
        <v>Fainá</v>
      </c>
      <c r="B453" t="s">
        <v>846</v>
      </c>
    </row>
    <row r="454" spans="1:8" x14ac:dyDescent="0.2">
      <c r="A454" t="str">
        <f t="shared" si="7"/>
        <v>Dau</v>
      </c>
      <c r="B454" t="s">
        <v>847</v>
      </c>
    </row>
    <row r="455" spans="1:8" x14ac:dyDescent="0.2">
      <c r="A455" t="str">
        <f t="shared" si="7"/>
        <v>Licuar: </v>
      </c>
      <c r="B455" t="s">
        <v>848</v>
      </c>
    </row>
    <row r="456" spans="1:8" x14ac:dyDescent="0.2">
      <c r="A456" t="str">
        <f t="shared" si="7"/>
        <v>Licuar: </v>
      </c>
      <c r="C456">
        <v>3</v>
      </c>
      <c r="D456" t="s">
        <v>215</v>
      </c>
    </row>
    <row r="457" spans="1:8" x14ac:dyDescent="0.2">
      <c r="A457" t="str">
        <f t="shared" si="7"/>
        <v>Licuar: </v>
      </c>
      <c r="C457">
        <v>1</v>
      </c>
      <c r="D457" t="s">
        <v>144</v>
      </c>
      <c r="E457" t="s">
        <v>242</v>
      </c>
    </row>
    <row r="458" spans="1:8" x14ac:dyDescent="0.2">
      <c r="A458" t="str">
        <f t="shared" si="7"/>
        <v>Licuar: </v>
      </c>
      <c r="C458">
        <v>2</v>
      </c>
      <c r="D458" t="s">
        <v>144</v>
      </c>
      <c r="E458" t="s">
        <v>197</v>
      </c>
    </row>
    <row r="459" spans="1:8" x14ac:dyDescent="0.2">
      <c r="A459" t="str">
        <f t="shared" si="7"/>
        <v>Licuar: </v>
      </c>
      <c r="C459">
        <v>2</v>
      </c>
      <c r="D459" t="s">
        <v>144</v>
      </c>
      <c r="E459" t="s">
        <v>849</v>
      </c>
    </row>
    <row r="460" spans="1:8" x14ac:dyDescent="0.2">
      <c r="A460" t="str">
        <f t="shared" ref="A460:A523" si="8">IF(ISBLANK(B460),A459,B460)</f>
        <v>Licuar: </v>
      </c>
      <c r="C460">
        <v>1</v>
      </c>
      <c r="D460" t="s">
        <v>264</v>
      </c>
      <c r="E460" t="s">
        <v>224</v>
      </c>
    </row>
    <row r="461" spans="1:8" x14ac:dyDescent="0.2">
      <c r="A461" t="str">
        <f t="shared" si="8"/>
        <v>Licuar: </v>
      </c>
      <c r="C461">
        <v>2</v>
      </c>
      <c r="D461" t="s">
        <v>711</v>
      </c>
      <c r="E461" t="s">
        <v>226</v>
      </c>
    </row>
    <row r="462" spans="1:8" x14ac:dyDescent="0.2">
      <c r="A462" t="str">
        <f t="shared" si="8"/>
        <v>Licuar: </v>
      </c>
      <c r="C462">
        <v>1</v>
      </c>
      <c r="D462" t="s">
        <v>850</v>
      </c>
      <c r="E462" t="s">
        <v>235</v>
      </c>
      <c r="F462" t="s">
        <v>2405</v>
      </c>
      <c r="G462" t="s">
        <v>235</v>
      </c>
      <c r="H462" t="s">
        <v>489</v>
      </c>
    </row>
    <row r="463" spans="1:8" x14ac:dyDescent="0.2">
      <c r="A463" t="str">
        <f t="shared" si="8"/>
        <v>Licuar: </v>
      </c>
      <c r="C463" s="1">
        <v>44228</v>
      </c>
      <c r="D463" t="s">
        <v>144</v>
      </c>
      <c r="E463" t="s">
        <v>2406</v>
      </c>
      <c r="F463" t="s">
        <v>1011</v>
      </c>
    </row>
    <row r="464" spans="1:8" x14ac:dyDescent="0.2">
      <c r="A464" t="str">
        <f t="shared" si="8"/>
        <v>Relleno: </v>
      </c>
      <c r="B464" t="s">
        <v>853</v>
      </c>
    </row>
    <row r="465" spans="1:10" x14ac:dyDescent="0.2">
      <c r="A465" t="str">
        <f t="shared" si="8"/>
        <v>Relleno: </v>
      </c>
      <c r="C465" t="s">
        <v>854</v>
      </c>
      <c r="D465" t="s">
        <v>2407</v>
      </c>
      <c r="E465" t="s">
        <v>2408</v>
      </c>
      <c r="F465" t="s">
        <v>856</v>
      </c>
      <c r="G465" t="s">
        <v>857</v>
      </c>
    </row>
    <row r="466" spans="1:10" x14ac:dyDescent="0.2">
      <c r="A466" t="str">
        <f t="shared" si="8"/>
        <v>Poner</v>
      </c>
      <c r="B466" t="s">
        <v>353</v>
      </c>
      <c r="C466" t="s">
        <v>210</v>
      </c>
      <c r="D466" t="s">
        <v>858</v>
      </c>
      <c r="E466" t="s">
        <v>859</v>
      </c>
      <c r="F466">
        <v>25</v>
      </c>
      <c r="G466" t="s">
        <v>102</v>
      </c>
      <c r="H466" t="s">
        <v>221</v>
      </c>
      <c r="I466">
        <v>180</v>
      </c>
      <c r="J466" t="s">
        <v>860</v>
      </c>
    </row>
    <row r="467" spans="1:10" x14ac:dyDescent="0.2">
      <c r="A467" t="str">
        <f t="shared" si="8"/>
        <v>Fleischrouladen</v>
      </c>
      <c r="B467" t="s">
        <v>861</v>
      </c>
    </row>
    <row r="468" spans="1:10" x14ac:dyDescent="0.2">
      <c r="A468" t="str">
        <f t="shared" si="8"/>
        <v>Mutti</v>
      </c>
      <c r="B468" t="s">
        <v>862</v>
      </c>
    </row>
    <row r="469" spans="1:10" x14ac:dyDescent="0.2">
      <c r="A469" t="str">
        <f t="shared" si="8"/>
        <v>Mutti</v>
      </c>
      <c r="C469" t="s">
        <v>863</v>
      </c>
    </row>
    <row r="470" spans="1:10" x14ac:dyDescent="0.2">
      <c r="A470" t="str">
        <f t="shared" si="8"/>
        <v>Mutti</v>
      </c>
      <c r="C470" t="s">
        <v>864</v>
      </c>
    </row>
    <row r="471" spans="1:10" x14ac:dyDescent="0.2">
      <c r="A471" t="str">
        <f t="shared" si="8"/>
        <v>Füllung</v>
      </c>
      <c r="B471" t="s">
        <v>865</v>
      </c>
    </row>
    <row r="472" spans="1:10" x14ac:dyDescent="0.2">
      <c r="A472" t="str">
        <f t="shared" si="8"/>
        <v>Füllung</v>
      </c>
      <c r="C472" t="s">
        <v>866</v>
      </c>
    </row>
    <row r="473" spans="1:10" x14ac:dyDescent="0.2">
      <c r="A473" t="str">
        <f t="shared" si="8"/>
        <v>Füllung</v>
      </c>
      <c r="C473" t="s">
        <v>867</v>
      </c>
    </row>
    <row r="474" spans="1:10" x14ac:dyDescent="0.2">
      <c r="A474" t="str">
        <f t="shared" si="8"/>
        <v>Füllung</v>
      </c>
      <c r="C474" t="s">
        <v>868</v>
      </c>
    </row>
    <row r="475" spans="1:10" x14ac:dyDescent="0.2">
      <c r="A475" t="str">
        <f t="shared" si="8"/>
        <v>Füllung</v>
      </c>
      <c r="C475" t="s">
        <v>869</v>
      </c>
      <c r="D475" t="s">
        <v>870</v>
      </c>
    </row>
    <row r="476" spans="1:10" x14ac:dyDescent="0.2">
      <c r="A476" t="str">
        <f t="shared" si="8"/>
        <v>Füllung</v>
      </c>
    </row>
    <row r="477" spans="1:10" x14ac:dyDescent="0.2">
      <c r="A477" t="str">
        <f t="shared" si="8"/>
        <v>Frühlingssalat</v>
      </c>
      <c r="B477" t="s">
        <v>871</v>
      </c>
    </row>
    <row r="478" spans="1:10" x14ac:dyDescent="0.2">
      <c r="A478" t="str">
        <f t="shared" si="8"/>
        <v>Frühlingssalat</v>
      </c>
      <c r="C478">
        <v>2</v>
      </c>
      <c r="D478" t="s">
        <v>56</v>
      </c>
      <c r="E478" t="s">
        <v>872</v>
      </c>
    </row>
    <row r="479" spans="1:10" x14ac:dyDescent="0.2">
      <c r="A479" t="str">
        <f t="shared" si="8"/>
        <v>Frühlingssalat</v>
      </c>
      <c r="C479">
        <v>1</v>
      </c>
      <c r="D479" t="s">
        <v>56</v>
      </c>
      <c r="E479" t="s">
        <v>873</v>
      </c>
    </row>
    <row r="480" spans="1:10" x14ac:dyDescent="0.2">
      <c r="A480" t="str">
        <f t="shared" si="8"/>
        <v>Frühlingssalat</v>
      </c>
      <c r="C480">
        <v>1</v>
      </c>
      <c r="D480" t="s">
        <v>874</v>
      </c>
      <c r="E480" t="s">
        <v>743</v>
      </c>
    </row>
    <row r="481" spans="1:6" x14ac:dyDescent="0.2">
      <c r="A481" t="str">
        <f t="shared" si="8"/>
        <v>Frühlingssalat</v>
      </c>
      <c r="C481">
        <v>1</v>
      </c>
      <c r="D481" t="s">
        <v>875</v>
      </c>
      <c r="E481" t="s">
        <v>743</v>
      </c>
    </row>
    <row r="482" spans="1:6" x14ac:dyDescent="0.2">
      <c r="A482" t="str">
        <f t="shared" si="8"/>
        <v>Aufkochen: </v>
      </c>
      <c r="B482" t="s">
        <v>876</v>
      </c>
    </row>
    <row r="483" spans="1:6" x14ac:dyDescent="0.2">
      <c r="A483" t="str">
        <f t="shared" si="8"/>
        <v>Aufkochen: </v>
      </c>
      <c r="C483">
        <v>2</v>
      </c>
      <c r="D483" t="s">
        <v>144</v>
      </c>
      <c r="E483" t="s">
        <v>7</v>
      </c>
    </row>
    <row r="484" spans="1:6" x14ac:dyDescent="0.2">
      <c r="A484" t="str">
        <f t="shared" si="8"/>
        <v>Aufkochen: </v>
      </c>
      <c r="C484">
        <v>2</v>
      </c>
      <c r="D484" t="s">
        <v>144</v>
      </c>
      <c r="E484" t="s">
        <v>877</v>
      </c>
    </row>
    <row r="485" spans="1:6" x14ac:dyDescent="0.2">
      <c r="A485" t="str">
        <f t="shared" si="8"/>
        <v>Aufkochen: </v>
      </c>
      <c r="C485">
        <v>1</v>
      </c>
      <c r="D485" t="s">
        <v>144</v>
      </c>
      <c r="E485" t="s">
        <v>75</v>
      </c>
    </row>
    <row r="486" spans="1:6" x14ac:dyDescent="0.2">
      <c r="A486" t="str">
        <f t="shared" si="8"/>
        <v>Aufkochen: </v>
      </c>
      <c r="C486">
        <v>3</v>
      </c>
      <c r="D486" t="s">
        <v>13</v>
      </c>
      <c r="E486" t="s">
        <v>18</v>
      </c>
    </row>
    <row r="487" spans="1:6" x14ac:dyDescent="0.2">
      <c r="A487" t="str">
        <f t="shared" si="8"/>
        <v>Aufkochen: </v>
      </c>
      <c r="C487" t="s">
        <v>878</v>
      </c>
      <c r="D487" t="s">
        <v>864</v>
      </c>
    </row>
    <row r="488" spans="1:6" x14ac:dyDescent="0.2">
      <c r="A488" t="str">
        <f t="shared" si="8"/>
        <v>Garrapiñada</v>
      </c>
      <c r="B488" t="s">
        <v>879</v>
      </c>
    </row>
    <row r="489" spans="1:6" x14ac:dyDescent="0.2">
      <c r="A489" t="str">
        <f t="shared" si="8"/>
        <v>Garrapiñada</v>
      </c>
      <c r="C489">
        <v>1</v>
      </c>
      <c r="D489" t="s">
        <v>144</v>
      </c>
      <c r="E489" t="s">
        <v>880</v>
      </c>
    </row>
    <row r="490" spans="1:6" x14ac:dyDescent="0.2">
      <c r="A490" t="str">
        <f t="shared" si="8"/>
        <v>Garrapiñada</v>
      </c>
      <c r="C490" s="1">
        <v>44228</v>
      </c>
      <c r="D490" t="s">
        <v>144</v>
      </c>
      <c r="E490" t="s">
        <v>57</v>
      </c>
    </row>
    <row r="491" spans="1:6" x14ac:dyDescent="0.2">
      <c r="A491" t="str">
        <f t="shared" si="8"/>
        <v>Garrapiñada</v>
      </c>
      <c r="C491" s="1">
        <v>44289</v>
      </c>
      <c r="D491" t="s">
        <v>144</v>
      </c>
      <c r="E491" t="s">
        <v>7</v>
      </c>
    </row>
    <row r="492" spans="1:6" x14ac:dyDescent="0.2">
      <c r="A492" t="str">
        <f t="shared" si="8"/>
        <v>Garrapiñada</v>
      </c>
    </row>
    <row r="493" spans="1:6" x14ac:dyDescent="0.2">
      <c r="A493">
        <f t="shared" si="8"/>
        <v>15</v>
      </c>
      <c r="B493">
        <v>15</v>
      </c>
      <c r="C493" t="s">
        <v>102</v>
      </c>
      <c r="D493" t="s">
        <v>881</v>
      </c>
    </row>
    <row r="494" spans="1:6" x14ac:dyDescent="0.2">
      <c r="A494" t="str">
        <f t="shared" si="8"/>
        <v>Rühren</v>
      </c>
      <c r="B494" t="s">
        <v>882</v>
      </c>
      <c r="C494" t="s">
        <v>166</v>
      </c>
      <c r="D494" t="s">
        <v>86</v>
      </c>
      <c r="E494" t="s">
        <v>7</v>
      </c>
      <c r="F494" t="s">
        <v>883</v>
      </c>
    </row>
    <row r="495" spans="1:6" x14ac:dyDescent="0.2">
      <c r="A495" t="str">
        <f t="shared" si="8"/>
        <v>Rühren</v>
      </c>
    </row>
    <row r="496" spans="1:6" x14ac:dyDescent="0.2">
      <c r="A496" t="str">
        <f t="shared" si="8"/>
        <v>Galletitas</v>
      </c>
      <c r="B496" t="s">
        <v>884</v>
      </c>
      <c r="C496" t="s">
        <v>235</v>
      </c>
      <c r="D496" t="s">
        <v>391</v>
      </c>
    </row>
    <row r="497" spans="1:19" x14ac:dyDescent="0.2">
      <c r="A497" t="str">
        <f t="shared" si="8"/>
        <v>Galletitas</v>
      </c>
      <c r="C497">
        <v>230</v>
      </c>
      <c r="D497" t="s">
        <v>5</v>
      </c>
      <c r="E497" t="s">
        <v>885</v>
      </c>
    </row>
    <row r="498" spans="1:19" x14ac:dyDescent="0.2">
      <c r="A498" t="str">
        <f t="shared" si="8"/>
        <v>Galletitas</v>
      </c>
      <c r="C498">
        <v>100</v>
      </c>
      <c r="D498" t="s">
        <v>5</v>
      </c>
      <c r="E498" t="s">
        <v>223</v>
      </c>
    </row>
    <row r="499" spans="1:19" x14ac:dyDescent="0.2">
      <c r="A499" t="str">
        <f t="shared" si="8"/>
        <v>Galletitas</v>
      </c>
      <c r="C499">
        <v>120</v>
      </c>
      <c r="D499" t="s">
        <v>5</v>
      </c>
      <c r="E499" t="s">
        <v>244</v>
      </c>
    </row>
    <row r="500" spans="1:19" x14ac:dyDescent="0.2">
      <c r="A500" t="str">
        <f t="shared" si="8"/>
        <v>Galletitas</v>
      </c>
      <c r="C500">
        <v>1</v>
      </c>
      <c r="D500" t="s">
        <v>295</v>
      </c>
      <c r="E500" t="s">
        <v>14</v>
      </c>
    </row>
    <row r="501" spans="1:19" x14ac:dyDescent="0.2">
      <c r="A501" t="str">
        <f t="shared" si="8"/>
        <v>Galletitas</v>
      </c>
      <c r="C501">
        <v>2</v>
      </c>
      <c r="D501" t="s">
        <v>215</v>
      </c>
    </row>
    <row r="502" spans="1:19" x14ac:dyDescent="0.2">
      <c r="A502" t="str">
        <f t="shared" si="8"/>
        <v>Galletitas</v>
      </c>
      <c r="C502">
        <v>120</v>
      </c>
      <c r="D502" t="s">
        <v>5</v>
      </c>
      <c r="E502" t="s">
        <v>242</v>
      </c>
    </row>
    <row r="503" spans="1:19" x14ac:dyDescent="0.2">
      <c r="A503" t="str">
        <f t="shared" si="8"/>
        <v>Galletitas</v>
      </c>
      <c r="C503">
        <v>1</v>
      </c>
      <c r="D503" t="s">
        <v>710</v>
      </c>
      <c r="E503" t="s">
        <v>247</v>
      </c>
    </row>
    <row r="504" spans="1:19" x14ac:dyDescent="0.2">
      <c r="A504" t="str">
        <f t="shared" si="8"/>
        <v>Galletitas</v>
      </c>
      <c r="C504" t="s">
        <v>296</v>
      </c>
    </row>
    <row r="505" spans="1:19" x14ac:dyDescent="0.2">
      <c r="A505" t="str">
        <f t="shared" si="8"/>
        <v>Galletitas</v>
      </c>
      <c r="B505" t="s">
        <v>884</v>
      </c>
      <c r="C505" t="s">
        <v>235</v>
      </c>
      <c r="D505" t="s">
        <v>391</v>
      </c>
    </row>
    <row r="506" spans="1:19" x14ac:dyDescent="0.2">
      <c r="A506" t="str">
        <f t="shared" si="8"/>
        <v>Silvi</v>
      </c>
      <c r="B506" t="s">
        <v>886</v>
      </c>
    </row>
    <row r="507" spans="1:19" x14ac:dyDescent="0.2">
      <c r="A507" t="str">
        <f t="shared" si="8"/>
        <v>Silvi</v>
      </c>
      <c r="C507">
        <v>2</v>
      </c>
      <c r="D507" t="s">
        <v>215</v>
      </c>
    </row>
    <row r="508" spans="1:19" x14ac:dyDescent="0.2">
      <c r="A508" t="str">
        <f t="shared" si="8"/>
        <v>Silvi</v>
      </c>
      <c r="C508" s="1">
        <v>44257</v>
      </c>
      <c r="D508" t="s">
        <v>229</v>
      </c>
      <c r="E508" t="s">
        <v>242</v>
      </c>
    </row>
    <row r="509" spans="1:19" x14ac:dyDescent="0.2">
      <c r="A509" t="str">
        <f t="shared" si="8"/>
        <v>Silvi</v>
      </c>
      <c r="C509">
        <v>2</v>
      </c>
      <c r="D509" t="s">
        <v>204</v>
      </c>
      <c r="E509" t="s">
        <v>246</v>
      </c>
    </row>
    <row r="510" spans="1:19" x14ac:dyDescent="0.2">
      <c r="A510" t="str">
        <f t="shared" si="8"/>
        <v>Silvi</v>
      </c>
      <c r="C510">
        <v>1</v>
      </c>
      <c r="D510" t="s">
        <v>248</v>
      </c>
      <c r="E510" t="s">
        <v>235</v>
      </c>
      <c r="F510" t="s">
        <v>887</v>
      </c>
      <c r="G510" t="s">
        <v>235</v>
      </c>
      <c r="H510" t="s">
        <v>819</v>
      </c>
      <c r="I510" t="s">
        <v>888</v>
      </c>
    </row>
    <row r="511" spans="1:19" x14ac:dyDescent="0.2">
      <c r="A511" t="str">
        <f t="shared" si="8"/>
        <v>Silvi</v>
      </c>
      <c r="C511">
        <v>20</v>
      </c>
      <c r="D511" t="s">
        <v>889</v>
      </c>
      <c r="E511" t="s">
        <v>235</v>
      </c>
      <c r="F511" t="s">
        <v>890</v>
      </c>
      <c r="G511" t="s">
        <v>210</v>
      </c>
      <c r="H511" t="s">
        <v>2344</v>
      </c>
      <c r="I511" t="s">
        <v>2409</v>
      </c>
      <c r="J511" t="s">
        <v>892</v>
      </c>
      <c r="K511" t="s">
        <v>441</v>
      </c>
      <c r="L511">
        <v>2</v>
      </c>
      <c r="M511" t="s">
        <v>204</v>
      </c>
      <c r="N511" t="s">
        <v>235</v>
      </c>
      <c r="O511" t="s">
        <v>893</v>
      </c>
      <c r="P511" s="1">
        <v>44257</v>
      </c>
      <c r="Q511" t="s">
        <v>204</v>
      </c>
      <c r="R511" t="s">
        <v>235</v>
      </c>
      <c r="S511" t="s">
        <v>894</v>
      </c>
    </row>
    <row r="512" spans="1:19" x14ac:dyDescent="0.2">
      <c r="A512" t="str">
        <f t="shared" si="8"/>
        <v>Silvi</v>
      </c>
      <c r="C512">
        <v>2</v>
      </c>
      <c r="D512" t="s">
        <v>253</v>
      </c>
      <c r="E512" t="s">
        <v>223</v>
      </c>
    </row>
    <row r="513" spans="1:18" x14ac:dyDescent="0.2">
      <c r="A513" t="str">
        <f t="shared" si="8"/>
        <v>Silvi</v>
      </c>
      <c r="C513">
        <v>1</v>
      </c>
      <c r="D513" t="s">
        <v>229</v>
      </c>
      <c r="E513" t="s">
        <v>391</v>
      </c>
    </row>
    <row r="514" spans="1:18" x14ac:dyDescent="0.2">
      <c r="A514" t="str">
        <f t="shared" si="8"/>
        <v>Silvi</v>
      </c>
      <c r="C514">
        <v>2</v>
      </c>
      <c r="D514" t="s">
        <v>245</v>
      </c>
      <c r="E514" t="s">
        <v>2344</v>
      </c>
      <c r="F514" t="s">
        <v>235</v>
      </c>
      <c r="G514" t="s">
        <v>250</v>
      </c>
    </row>
    <row r="515" spans="1:18" x14ac:dyDescent="0.2">
      <c r="A515" t="str">
        <f t="shared" si="8"/>
        <v>Silvi</v>
      </c>
      <c r="C515" t="s">
        <v>73</v>
      </c>
      <c r="D515" t="s">
        <v>248</v>
      </c>
      <c r="E515" t="s">
        <v>226</v>
      </c>
    </row>
    <row r="516" spans="1:18" x14ac:dyDescent="0.2">
      <c r="A516" t="str">
        <f t="shared" si="8"/>
        <v>Silvi</v>
      </c>
      <c r="C516" t="s">
        <v>73</v>
      </c>
      <c r="D516" t="s">
        <v>229</v>
      </c>
      <c r="E516" t="s">
        <v>235</v>
      </c>
      <c r="F516" t="s">
        <v>895</v>
      </c>
      <c r="G516" t="s">
        <v>235</v>
      </c>
      <c r="H516" t="s">
        <v>896</v>
      </c>
      <c r="I516" t="s">
        <v>897</v>
      </c>
      <c r="J516" t="s">
        <v>235</v>
      </c>
      <c r="K516" t="s">
        <v>205</v>
      </c>
      <c r="L516" t="s">
        <v>898</v>
      </c>
    </row>
    <row r="517" spans="1:18" x14ac:dyDescent="0.2">
      <c r="A517" t="str">
        <f t="shared" si="8"/>
        <v>Silvi</v>
      </c>
    </row>
    <row r="518" spans="1:18" x14ac:dyDescent="0.2">
      <c r="A518" t="str">
        <f t="shared" si="8"/>
        <v>Preparación:</v>
      </c>
      <c r="B518" t="s">
        <v>403</v>
      </c>
    </row>
    <row r="519" spans="1:18" x14ac:dyDescent="0.2">
      <c r="A519" t="str">
        <f t="shared" si="8"/>
        <v>Batir</v>
      </c>
      <c r="B519" t="s">
        <v>416</v>
      </c>
      <c r="C519" t="s">
        <v>287</v>
      </c>
      <c r="D519" t="s">
        <v>215</v>
      </c>
      <c r="E519" t="s">
        <v>899</v>
      </c>
      <c r="F519" t="s">
        <v>241</v>
      </c>
      <c r="G519" t="s">
        <v>268</v>
      </c>
      <c r="H519" t="s">
        <v>900</v>
      </c>
    </row>
    <row r="520" spans="1:18" x14ac:dyDescent="0.2">
      <c r="A520" t="str">
        <f t="shared" si="8"/>
        <v>Agregar</v>
      </c>
      <c r="B520" t="s">
        <v>411</v>
      </c>
      <c r="C520" t="s">
        <v>641</v>
      </c>
      <c r="D520" t="s">
        <v>289</v>
      </c>
      <c r="E520" t="s">
        <v>901</v>
      </c>
      <c r="F520" t="s">
        <v>291</v>
      </c>
      <c r="G520" t="s">
        <v>543</v>
      </c>
      <c r="H520" t="s">
        <v>266</v>
      </c>
      <c r="I520" t="s">
        <v>291</v>
      </c>
      <c r="J520" t="s">
        <v>902</v>
      </c>
      <c r="K520" t="s">
        <v>235</v>
      </c>
      <c r="L520" t="s">
        <v>819</v>
      </c>
      <c r="M520" t="s">
        <v>903</v>
      </c>
      <c r="N520" t="s">
        <v>266</v>
      </c>
      <c r="O520" t="s">
        <v>904</v>
      </c>
      <c r="P520" t="s">
        <v>905</v>
      </c>
    </row>
    <row r="521" spans="1:18" x14ac:dyDescent="0.2">
      <c r="A521" t="str">
        <f t="shared" si="8"/>
        <v>Añadir</v>
      </c>
      <c r="B521" t="s">
        <v>906</v>
      </c>
      <c r="C521" t="s">
        <v>907</v>
      </c>
      <c r="D521" t="s">
        <v>289</v>
      </c>
      <c r="E521" t="s">
        <v>908</v>
      </c>
    </row>
    <row r="522" spans="1:18" x14ac:dyDescent="0.2">
      <c r="A522" t="str">
        <f t="shared" si="8"/>
        <v>Agregar</v>
      </c>
      <c r="B522" t="s">
        <v>411</v>
      </c>
      <c r="C522" t="s">
        <v>291</v>
      </c>
      <c r="D522" t="s">
        <v>408</v>
      </c>
      <c r="E522" t="s">
        <v>291</v>
      </c>
      <c r="F522" t="s">
        <v>391</v>
      </c>
      <c r="G522" t="s">
        <v>909</v>
      </c>
      <c r="H522" t="s">
        <v>449</v>
      </c>
      <c r="I522" t="s">
        <v>895</v>
      </c>
      <c r="J522" t="s">
        <v>235</v>
      </c>
      <c r="K522" t="s">
        <v>910</v>
      </c>
      <c r="L522" t="s">
        <v>289</v>
      </c>
      <c r="M522" t="s">
        <v>2344</v>
      </c>
      <c r="N522" t="s">
        <v>235</v>
      </c>
      <c r="O522" t="s">
        <v>250</v>
      </c>
      <c r="P522" t="s">
        <v>266</v>
      </c>
      <c r="Q522" t="s">
        <v>291</v>
      </c>
      <c r="R522" t="s">
        <v>410</v>
      </c>
    </row>
    <row r="523" spans="1:18" x14ac:dyDescent="0.2">
      <c r="A523" t="str">
        <f t="shared" si="8"/>
        <v>Verter</v>
      </c>
      <c r="B523" t="s">
        <v>492</v>
      </c>
      <c r="C523" t="s">
        <v>493</v>
      </c>
      <c r="D523" t="s">
        <v>858</v>
      </c>
      <c r="E523" t="s">
        <v>911</v>
      </c>
      <c r="F523" t="s">
        <v>241</v>
      </c>
      <c r="G523" t="s">
        <v>242</v>
      </c>
      <c r="H523" t="s">
        <v>441</v>
      </c>
      <c r="I523" t="s">
        <v>912</v>
      </c>
    </row>
    <row r="524" spans="1:18" x14ac:dyDescent="0.2">
      <c r="A524" t="str">
        <f t="shared" ref="A524:A587" si="9">IF(ISBLANK(B524),A523,B524)</f>
        <v>Hornear</v>
      </c>
      <c r="B524" t="s">
        <v>446</v>
      </c>
      <c r="C524" t="s">
        <v>221</v>
      </c>
      <c r="D524" t="s">
        <v>913</v>
      </c>
      <c r="E524" t="s">
        <v>441</v>
      </c>
      <c r="F524">
        <v>10</v>
      </c>
      <c r="G524" t="s">
        <v>275</v>
      </c>
      <c r="H524" t="s">
        <v>914</v>
      </c>
      <c r="I524" t="s">
        <v>235</v>
      </c>
      <c r="J524" t="s">
        <v>291</v>
      </c>
      <c r="K524" t="s">
        <v>858</v>
      </c>
      <c r="L524" t="s">
        <v>915</v>
      </c>
    </row>
    <row r="525" spans="1:18" x14ac:dyDescent="0.2">
      <c r="A525" t="str">
        <f t="shared" si="9"/>
        <v>Granola</v>
      </c>
      <c r="B525" t="s">
        <v>916</v>
      </c>
      <c r="C525" t="s">
        <v>917</v>
      </c>
    </row>
    <row r="526" spans="1:18" x14ac:dyDescent="0.2">
      <c r="A526" t="str">
        <f t="shared" si="9"/>
        <v>Combinar</v>
      </c>
      <c r="B526" t="s">
        <v>918</v>
      </c>
      <c r="C526" t="s">
        <v>210</v>
      </c>
      <c r="D526" t="s">
        <v>268</v>
      </c>
      <c r="E526" t="s">
        <v>919</v>
      </c>
      <c r="F526" t="s">
        <v>920</v>
      </c>
    </row>
    <row r="527" spans="1:18" x14ac:dyDescent="0.2">
      <c r="A527" t="str">
        <f t="shared" si="9"/>
        <v>Combinar</v>
      </c>
      <c r="C527" t="s">
        <v>921</v>
      </c>
      <c r="D527" t="s">
        <v>253</v>
      </c>
      <c r="E527" t="s">
        <v>235</v>
      </c>
      <c r="F527" t="s">
        <v>223</v>
      </c>
      <c r="G527" t="s">
        <v>922</v>
      </c>
      <c r="H527" t="s">
        <v>235</v>
      </c>
      <c r="I527" t="s">
        <v>923</v>
      </c>
    </row>
    <row r="528" spans="1:18" x14ac:dyDescent="0.2">
      <c r="A528" t="str">
        <f t="shared" si="9"/>
        <v>Combinar</v>
      </c>
      <c r="C528">
        <v>5</v>
      </c>
      <c r="D528" t="s">
        <v>253</v>
      </c>
      <c r="E528" t="s">
        <v>235</v>
      </c>
      <c r="F528" t="s">
        <v>391</v>
      </c>
    </row>
    <row r="529" spans="1:7" x14ac:dyDescent="0.2">
      <c r="A529" t="str">
        <f t="shared" si="9"/>
        <v>Combinar</v>
      </c>
      <c r="C529">
        <v>1</v>
      </c>
      <c r="D529" t="s">
        <v>229</v>
      </c>
      <c r="E529" t="s">
        <v>924</v>
      </c>
      <c r="F529" t="s">
        <v>235</v>
      </c>
      <c r="G529" t="s">
        <v>925</v>
      </c>
    </row>
    <row r="530" spans="1:7" x14ac:dyDescent="0.2">
      <c r="A530" t="str">
        <f t="shared" si="9"/>
        <v>Combinar</v>
      </c>
      <c r="C530">
        <v>1</v>
      </c>
      <c r="D530" t="s">
        <v>229</v>
      </c>
      <c r="E530" t="s">
        <v>2339</v>
      </c>
      <c r="F530" t="s">
        <v>1011</v>
      </c>
    </row>
    <row r="531" spans="1:7" x14ac:dyDescent="0.2">
      <c r="A531" t="str">
        <f t="shared" si="9"/>
        <v>Combinar</v>
      </c>
      <c r="C531">
        <v>1</v>
      </c>
      <c r="D531" t="s">
        <v>229</v>
      </c>
      <c r="E531" t="s">
        <v>926</v>
      </c>
      <c r="F531" t="s">
        <v>927</v>
      </c>
    </row>
    <row r="532" spans="1:7" x14ac:dyDescent="0.2">
      <c r="A532" t="str">
        <f t="shared" si="9"/>
        <v>Combinar</v>
      </c>
      <c r="C532" t="s">
        <v>928</v>
      </c>
    </row>
    <row r="533" spans="1:7" x14ac:dyDescent="0.2">
      <c r="A533" t="str">
        <f t="shared" si="9"/>
        <v>Combinar</v>
      </c>
      <c r="C533">
        <v>1</v>
      </c>
      <c r="D533" t="s">
        <v>144</v>
      </c>
      <c r="E533" t="s">
        <v>929</v>
      </c>
      <c r="F533" t="s">
        <v>235</v>
      </c>
      <c r="G533" t="s">
        <v>930</v>
      </c>
    </row>
    <row r="534" spans="1:7" x14ac:dyDescent="0.2">
      <c r="A534" t="str">
        <f t="shared" si="9"/>
        <v>Combinar</v>
      </c>
      <c r="C534" s="1">
        <v>44228</v>
      </c>
      <c r="D534" t="s">
        <v>144</v>
      </c>
      <c r="E534" t="s">
        <v>931</v>
      </c>
    </row>
    <row r="535" spans="1:7" x14ac:dyDescent="0.2">
      <c r="A535" t="str">
        <f t="shared" si="9"/>
        <v>Combinar</v>
      </c>
      <c r="C535">
        <v>1</v>
      </c>
      <c r="D535" t="s">
        <v>144</v>
      </c>
      <c r="E535" t="s">
        <v>932</v>
      </c>
    </row>
    <row r="536" spans="1:7" x14ac:dyDescent="0.2">
      <c r="A536" t="str">
        <f t="shared" si="9"/>
        <v>Combinar</v>
      </c>
      <c r="C536">
        <v>2</v>
      </c>
      <c r="D536" t="s">
        <v>144</v>
      </c>
      <c r="E536" t="s">
        <v>933</v>
      </c>
    </row>
    <row r="537" spans="1:7" x14ac:dyDescent="0.2">
      <c r="A537" t="str">
        <f t="shared" si="9"/>
        <v>Combinar</v>
      </c>
      <c r="C537" t="s">
        <v>934</v>
      </c>
      <c r="D537" t="s">
        <v>935</v>
      </c>
    </row>
    <row r="538" spans="1:7" x14ac:dyDescent="0.2">
      <c r="A538" t="str">
        <f t="shared" si="9"/>
        <v>Combinar</v>
      </c>
    </row>
    <row r="539" spans="1:7" x14ac:dyDescent="0.2">
      <c r="A539" t="str">
        <f t="shared" si="9"/>
        <v>Aparte</v>
      </c>
      <c r="B539" t="s">
        <v>936</v>
      </c>
      <c r="C539" t="s">
        <v>937</v>
      </c>
    </row>
    <row r="540" spans="1:7" x14ac:dyDescent="0.2">
      <c r="A540" t="str">
        <f t="shared" si="9"/>
        <v>Aparte</v>
      </c>
      <c r="C540" s="1">
        <v>44289</v>
      </c>
      <c r="D540" t="s">
        <v>144</v>
      </c>
      <c r="E540" t="s">
        <v>504</v>
      </c>
    </row>
    <row r="541" spans="1:7" x14ac:dyDescent="0.2">
      <c r="A541" t="str">
        <f t="shared" si="9"/>
        <v>Aparte</v>
      </c>
      <c r="C541" s="1">
        <v>44289</v>
      </c>
      <c r="D541" t="s">
        <v>144</v>
      </c>
      <c r="E541" t="s">
        <v>242</v>
      </c>
    </row>
    <row r="542" spans="1:7" x14ac:dyDescent="0.2">
      <c r="A542" t="str">
        <f t="shared" si="9"/>
        <v>Aparte</v>
      </c>
      <c r="C542">
        <v>1</v>
      </c>
      <c r="D542" t="s">
        <v>144</v>
      </c>
      <c r="E542" t="s">
        <v>938</v>
      </c>
    </row>
    <row r="543" spans="1:7" x14ac:dyDescent="0.2">
      <c r="A543" t="str">
        <f t="shared" si="9"/>
        <v>Aparte</v>
      </c>
      <c r="C543">
        <v>2</v>
      </c>
      <c r="D543" t="s">
        <v>939</v>
      </c>
      <c r="E543" t="s">
        <v>246</v>
      </c>
    </row>
    <row r="544" spans="1:7" x14ac:dyDescent="0.2">
      <c r="A544" t="str">
        <f t="shared" si="9"/>
        <v>Aparte</v>
      </c>
      <c r="C544">
        <v>1</v>
      </c>
      <c r="D544" t="s">
        <v>710</v>
      </c>
      <c r="E544" t="s">
        <v>226</v>
      </c>
    </row>
    <row r="545" spans="1:32" x14ac:dyDescent="0.2">
      <c r="A545" t="str">
        <f t="shared" si="9"/>
        <v>Aparte</v>
      </c>
    </row>
    <row r="546" spans="1:32" x14ac:dyDescent="0.2">
      <c r="A546" t="str">
        <f t="shared" si="9"/>
        <v>Mezclar</v>
      </c>
      <c r="B546" t="s">
        <v>286</v>
      </c>
      <c r="C546" t="s">
        <v>287</v>
      </c>
      <c r="D546" t="s">
        <v>288</v>
      </c>
      <c r="E546" t="s">
        <v>428</v>
      </c>
      <c r="F546" t="s">
        <v>266</v>
      </c>
      <c r="G546" t="s">
        <v>940</v>
      </c>
      <c r="H546" t="s">
        <v>941</v>
      </c>
      <c r="I546" t="s">
        <v>210</v>
      </c>
      <c r="J546" t="s">
        <v>942</v>
      </c>
      <c r="K546" t="s">
        <v>493</v>
      </c>
      <c r="L546" t="s">
        <v>858</v>
      </c>
      <c r="M546" t="s">
        <v>235</v>
      </c>
      <c r="N546" t="s">
        <v>2368</v>
      </c>
      <c r="O546" t="s">
        <v>266</v>
      </c>
      <c r="P546" t="s">
        <v>944</v>
      </c>
      <c r="Q546" t="s">
        <v>615</v>
      </c>
      <c r="R546" s="1">
        <v>44228</v>
      </c>
      <c r="S546" t="s">
        <v>945</v>
      </c>
      <c r="T546" t="s">
        <v>420</v>
      </c>
      <c r="U546" t="s">
        <v>330</v>
      </c>
      <c r="V546" t="s">
        <v>287</v>
      </c>
      <c r="W546" t="s">
        <v>942</v>
      </c>
      <c r="X546" t="s">
        <v>946</v>
      </c>
      <c r="Y546" t="s">
        <v>268</v>
      </c>
      <c r="Z546" t="s">
        <v>947</v>
      </c>
      <c r="AA546" t="s">
        <v>948</v>
      </c>
      <c r="AB546" t="s">
        <v>2374</v>
      </c>
      <c r="AC546" t="s">
        <v>235</v>
      </c>
      <c r="AD546" t="s">
        <v>950</v>
      </c>
      <c r="AE546" t="s">
        <v>210</v>
      </c>
      <c r="AF546" t="s">
        <v>951</v>
      </c>
    </row>
    <row r="547" spans="1:32" x14ac:dyDescent="0.2">
      <c r="A547" t="str">
        <f t="shared" si="9"/>
        <v>Haferflockenmakronen</v>
      </c>
      <c r="B547" t="s">
        <v>952</v>
      </c>
    </row>
    <row r="548" spans="1:32" x14ac:dyDescent="0.2">
      <c r="A548">
        <f t="shared" si="9"/>
        <v>1</v>
      </c>
      <c r="B548">
        <v>1</v>
      </c>
    </row>
    <row r="549" spans="1:32" x14ac:dyDescent="0.2">
      <c r="A549">
        <f t="shared" si="9"/>
        <v>1</v>
      </c>
      <c r="C549">
        <v>2</v>
      </c>
      <c r="D549" t="s">
        <v>17</v>
      </c>
      <c r="E549" t="s">
        <v>6</v>
      </c>
      <c r="F549" t="s">
        <v>953</v>
      </c>
    </row>
    <row r="550" spans="1:32" x14ac:dyDescent="0.2">
      <c r="A550">
        <f t="shared" si="9"/>
        <v>1</v>
      </c>
      <c r="C550">
        <v>2</v>
      </c>
      <c r="D550" t="s">
        <v>144</v>
      </c>
      <c r="E550" t="s">
        <v>7</v>
      </c>
    </row>
    <row r="551" spans="1:32" x14ac:dyDescent="0.2">
      <c r="A551">
        <f t="shared" si="9"/>
        <v>1</v>
      </c>
      <c r="C551" s="1">
        <v>44257</v>
      </c>
      <c r="D551" t="s">
        <v>954</v>
      </c>
    </row>
    <row r="552" spans="1:32" x14ac:dyDescent="0.2">
      <c r="A552" t="str">
        <f t="shared" si="9"/>
        <v> </v>
      </c>
      <c r="B552" t="s">
        <v>202</v>
      </c>
      <c r="C552" t="s">
        <v>955</v>
      </c>
      <c r="D552" t="s">
        <v>98</v>
      </c>
      <c r="E552" t="s">
        <v>90</v>
      </c>
      <c r="F552" t="s">
        <v>184</v>
      </c>
      <c r="G552" t="s">
        <v>956</v>
      </c>
    </row>
    <row r="553" spans="1:32" x14ac:dyDescent="0.2">
      <c r="A553" t="str">
        <f t="shared" si="9"/>
        <v> </v>
      </c>
      <c r="C553">
        <v>1</v>
      </c>
      <c r="D553" t="s">
        <v>144</v>
      </c>
      <c r="E553" t="s">
        <v>12</v>
      </c>
    </row>
    <row r="554" spans="1:32" x14ac:dyDescent="0.2">
      <c r="A554" t="str">
        <f t="shared" si="9"/>
        <v> </v>
      </c>
      <c r="C554">
        <v>1</v>
      </c>
      <c r="D554" t="s">
        <v>13</v>
      </c>
      <c r="E554" t="s">
        <v>25</v>
      </c>
    </row>
    <row r="555" spans="1:32" x14ac:dyDescent="0.2">
      <c r="A555" t="str">
        <f t="shared" si="9"/>
        <v> </v>
      </c>
      <c r="C555">
        <v>2</v>
      </c>
      <c r="D555" t="s">
        <v>144</v>
      </c>
      <c r="E555" t="s">
        <v>957</v>
      </c>
    </row>
    <row r="556" spans="1:32" x14ac:dyDescent="0.2">
      <c r="A556" t="str">
        <f t="shared" si="9"/>
        <v> </v>
      </c>
    </row>
    <row r="557" spans="1:32" x14ac:dyDescent="0.2">
      <c r="A557" t="str">
        <f t="shared" si="9"/>
        <v>Der</v>
      </c>
      <c r="B557" t="s">
        <v>958</v>
      </c>
      <c r="C557" t="s">
        <v>32</v>
      </c>
      <c r="D557" t="s">
        <v>959</v>
      </c>
      <c r="E557" t="s">
        <v>960</v>
      </c>
      <c r="F557" t="s">
        <v>961</v>
      </c>
      <c r="G557" t="s">
        <v>962</v>
      </c>
      <c r="H557" t="s">
        <v>963</v>
      </c>
      <c r="I557" t="s">
        <v>964</v>
      </c>
      <c r="J557" t="s">
        <v>965</v>
      </c>
      <c r="K557" t="s">
        <v>83</v>
      </c>
      <c r="L557" t="s">
        <v>966</v>
      </c>
    </row>
    <row r="558" spans="1:32" x14ac:dyDescent="0.2">
      <c r="A558" t="str">
        <f t="shared" si="9"/>
        <v>Der</v>
      </c>
    </row>
    <row r="559" spans="1:32" x14ac:dyDescent="0.2">
      <c r="A559">
        <f t="shared" si="9"/>
        <v>2</v>
      </c>
      <c r="B559">
        <v>2</v>
      </c>
      <c r="C559" t="s">
        <v>202</v>
      </c>
      <c r="D559" t="s">
        <v>202</v>
      </c>
      <c r="E559" t="s">
        <v>202</v>
      </c>
      <c r="F559" t="s">
        <v>202</v>
      </c>
    </row>
    <row r="560" spans="1:32" x14ac:dyDescent="0.2">
      <c r="A560" t="str">
        <f t="shared" si="9"/>
        <v>Carola</v>
      </c>
      <c r="B560" t="s">
        <v>967</v>
      </c>
      <c r="C560" t="s">
        <v>968</v>
      </c>
    </row>
    <row r="561" spans="1:10" x14ac:dyDescent="0.2">
      <c r="A561" t="str">
        <f t="shared" si="9"/>
        <v>Carola</v>
      </c>
      <c r="C561">
        <v>125</v>
      </c>
      <c r="D561" t="s">
        <v>5</v>
      </c>
      <c r="E561" t="s">
        <v>957</v>
      </c>
    </row>
    <row r="562" spans="1:10" x14ac:dyDescent="0.2">
      <c r="A562" t="str">
        <f t="shared" si="9"/>
        <v>Carola</v>
      </c>
      <c r="C562">
        <v>100</v>
      </c>
      <c r="D562" t="s">
        <v>5</v>
      </c>
      <c r="E562" t="s">
        <v>6</v>
      </c>
    </row>
    <row r="563" spans="1:10" x14ac:dyDescent="0.2">
      <c r="A563" t="str">
        <f t="shared" si="9"/>
        <v>Carola</v>
      </c>
      <c r="C563">
        <v>100</v>
      </c>
      <c r="D563" t="s">
        <v>5</v>
      </c>
      <c r="E563" t="s">
        <v>7</v>
      </c>
    </row>
    <row r="564" spans="1:10" x14ac:dyDescent="0.2">
      <c r="A564" t="str">
        <f t="shared" si="9"/>
        <v>bräunen</v>
      </c>
      <c r="B564" t="s">
        <v>969</v>
      </c>
    </row>
    <row r="565" spans="1:10" x14ac:dyDescent="0.2">
      <c r="A565" t="str">
        <f t="shared" si="9"/>
        <v>bräunen</v>
      </c>
      <c r="C565">
        <v>1</v>
      </c>
      <c r="D565" t="s">
        <v>17</v>
      </c>
      <c r="E565" t="s">
        <v>970</v>
      </c>
      <c r="F565" t="s">
        <v>90</v>
      </c>
      <c r="G565" t="s">
        <v>971</v>
      </c>
    </row>
    <row r="566" spans="1:10" x14ac:dyDescent="0.2">
      <c r="A566" t="str">
        <f t="shared" si="9"/>
        <v>bräunen</v>
      </c>
      <c r="C566">
        <v>1</v>
      </c>
      <c r="D566" t="s">
        <v>9</v>
      </c>
      <c r="E566" t="s">
        <v>972</v>
      </c>
      <c r="F566" t="s">
        <v>98</v>
      </c>
      <c r="G566" t="s">
        <v>45</v>
      </c>
      <c r="H566" t="s">
        <v>973</v>
      </c>
      <c r="I566" t="s">
        <v>7</v>
      </c>
      <c r="J566" t="s">
        <v>90</v>
      </c>
    </row>
    <row r="567" spans="1:10" x14ac:dyDescent="0.2">
      <c r="A567" t="str">
        <f t="shared" si="9"/>
        <v>bräunen</v>
      </c>
      <c r="C567">
        <v>4</v>
      </c>
      <c r="D567" t="s">
        <v>974</v>
      </c>
      <c r="E567" t="s">
        <v>184</v>
      </c>
      <c r="F567" t="s">
        <v>975</v>
      </c>
    </row>
    <row r="568" spans="1:10" x14ac:dyDescent="0.2">
      <c r="A568" t="str">
        <f t="shared" si="9"/>
        <v>bräunen</v>
      </c>
      <c r="C568">
        <v>500</v>
      </c>
      <c r="D568" t="s">
        <v>5</v>
      </c>
      <c r="E568" t="s">
        <v>976</v>
      </c>
    </row>
    <row r="569" spans="1:10" x14ac:dyDescent="0.2">
      <c r="A569" t="str">
        <f t="shared" si="9"/>
        <v>bräunen</v>
      </c>
      <c r="C569">
        <v>1</v>
      </c>
      <c r="D569" t="s">
        <v>13</v>
      </c>
      <c r="E569" t="s">
        <v>25</v>
      </c>
    </row>
    <row r="570" spans="1:10" x14ac:dyDescent="0.2">
      <c r="A570" t="str">
        <f t="shared" si="9"/>
        <v>bräunen</v>
      </c>
      <c r="C570" t="s">
        <v>186</v>
      </c>
      <c r="D570" t="s">
        <v>977</v>
      </c>
      <c r="E570" t="s">
        <v>978</v>
      </c>
      <c r="F570">
        <v>1</v>
      </c>
      <c r="G570" t="s">
        <v>144</v>
      </c>
    </row>
    <row r="571" spans="1:10" x14ac:dyDescent="0.2">
      <c r="A571" t="str">
        <f t="shared" si="9"/>
        <v>bräunen</v>
      </c>
    </row>
    <row r="572" spans="1:10" x14ac:dyDescent="0.2">
      <c r="A572" t="str">
        <f t="shared" si="9"/>
        <v>Hamburger</v>
      </c>
      <c r="B572" t="s">
        <v>979</v>
      </c>
      <c r="C572" t="s">
        <v>980</v>
      </c>
    </row>
    <row r="573" spans="1:10" x14ac:dyDescent="0.2">
      <c r="A573" t="str">
        <f t="shared" si="9"/>
        <v>Hamburger</v>
      </c>
      <c r="C573">
        <v>500</v>
      </c>
      <c r="D573" t="s">
        <v>71</v>
      </c>
      <c r="E573" t="s">
        <v>981</v>
      </c>
    </row>
    <row r="574" spans="1:10" x14ac:dyDescent="0.2">
      <c r="A574" t="str">
        <f t="shared" si="9"/>
        <v>Hamburger</v>
      </c>
      <c r="C574">
        <v>1</v>
      </c>
      <c r="D574" t="s">
        <v>982</v>
      </c>
    </row>
    <row r="575" spans="1:10" x14ac:dyDescent="0.2">
      <c r="A575" t="str">
        <f t="shared" si="9"/>
        <v>Hamburger</v>
      </c>
      <c r="C575" t="s">
        <v>983</v>
      </c>
    </row>
    <row r="576" spans="1:10" x14ac:dyDescent="0.2">
      <c r="A576" t="str">
        <f t="shared" si="9"/>
        <v>anbraten</v>
      </c>
      <c r="B576" t="s">
        <v>984</v>
      </c>
    </row>
    <row r="577" spans="1:10" x14ac:dyDescent="0.2">
      <c r="A577" t="str">
        <f t="shared" si="9"/>
        <v>anbraten</v>
      </c>
      <c r="C577" t="s">
        <v>18</v>
      </c>
    </row>
    <row r="578" spans="1:10" x14ac:dyDescent="0.2">
      <c r="A578" t="str">
        <f t="shared" si="9"/>
        <v>anbraten</v>
      </c>
      <c r="C578" t="s">
        <v>864</v>
      </c>
    </row>
    <row r="579" spans="1:10" x14ac:dyDescent="0.2">
      <c r="A579" t="str">
        <f t="shared" si="9"/>
        <v>anbraten</v>
      </c>
      <c r="C579">
        <v>2</v>
      </c>
      <c r="D579" t="s">
        <v>985</v>
      </c>
      <c r="E579" t="s">
        <v>986</v>
      </c>
      <c r="F579" t="s">
        <v>45</v>
      </c>
      <c r="G579" t="s">
        <v>987</v>
      </c>
      <c r="H579" t="s">
        <v>85</v>
      </c>
      <c r="I579" t="s">
        <v>988</v>
      </c>
      <c r="J579" t="s">
        <v>989</v>
      </c>
    </row>
    <row r="580" spans="1:10" x14ac:dyDescent="0.2">
      <c r="A580" t="str">
        <f t="shared" si="9"/>
        <v>anbraten</v>
      </c>
      <c r="C580">
        <v>2</v>
      </c>
      <c r="D580" t="s">
        <v>34</v>
      </c>
    </row>
    <row r="581" spans="1:10" x14ac:dyDescent="0.2">
      <c r="A581" t="str">
        <f t="shared" si="9"/>
        <v>anbraten</v>
      </c>
      <c r="C581" t="s">
        <v>73</v>
      </c>
      <c r="D581" t="s">
        <v>74</v>
      </c>
      <c r="E581" t="s">
        <v>990</v>
      </c>
    </row>
    <row r="582" spans="1:10" x14ac:dyDescent="0.2">
      <c r="A582" t="str">
        <f t="shared" si="9"/>
        <v>anbraten</v>
      </c>
      <c r="C582">
        <v>1</v>
      </c>
      <c r="D582" t="s">
        <v>17</v>
      </c>
      <c r="E582" t="s">
        <v>12</v>
      </c>
    </row>
    <row r="583" spans="1:10" x14ac:dyDescent="0.2">
      <c r="A583" t="str">
        <f t="shared" si="9"/>
        <v>anbraten</v>
      </c>
      <c r="C583">
        <v>1</v>
      </c>
      <c r="D583" t="s">
        <v>73</v>
      </c>
      <c r="E583" t="s">
        <v>991</v>
      </c>
      <c r="F583" t="s">
        <v>992</v>
      </c>
      <c r="G583" t="s">
        <v>99</v>
      </c>
    </row>
    <row r="584" spans="1:10" x14ac:dyDescent="0.2">
      <c r="A584" t="str">
        <f t="shared" si="9"/>
        <v>Alles</v>
      </c>
      <c r="B584" t="s">
        <v>993</v>
      </c>
      <c r="C584" t="s">
        <v>85</v>
      </c>
      <c r="D584" t="s">
        <v>90</v>
      </c>
      <c r="E584" t="s">
        <v>117</v>
      </c>
      <c r="F584" t="s">
        <v>994</v>
      </c>
      <c r="G584" t="s">
        <v>995</v>
      </c>
      <c r="H584" t="s">
        <v>996</v>
      </c>
    </row>
    <row r="585" spans="1:10" x14ac:dyDescent="0.2">
      <c r="A585" t="str">
        <f t="shared" si="9"/>
        <v>Alles</v>
      </c>
      <c r="C585">
        <v>1</v>
      </c>
      <c r="D585" t="s">
        <v>74</v>
      </c>
      <c r="E585" t="s">
        <v>845</v>
      </c>
    </row>
    <row r="586" spans="1:10" x14ac:dyDescent="0.2">
      <c r="A586" t="str">
        <f t="shared" si="9"/>
        <v>Alles</v>
      </c>
      <c r="C586" t="s">
        <v>186</v>
      </c>
      <c r="D586" t="s">
        <v>997</v>
      </c>
      <c r="E586" t="s">
        <v>166</v>
      </c>
      <c r="F586" t="s">
        <v>73</v>
      </c>
      <c r="G586" t="s">
        <v>74</v>
      </c>
      <c r="H586" t="s">
        <v>45</v>
      </c>
      <c r="I586" t="s">
        <v>20</v>
      </c>
      <c r="J586" t="s">
        <v>998</v>
      </c>
    </row>
    <row r="587" spans="1:10" x14ac:dyDescent="0.2">
      <c r="A587" t="str">
        <f t="shared" si="9"/>
        <v>Alles</v>
      </c>
      <c r="C587">
        <v>1</v>
      </c>
      <c r="D587" t="s">
        <v>9</v>
      </c>
    </row>
    <row r="588" spans="1:10" x14ac:dyDescent="0.2">
      <c r="A588" t="str">
        <f t="shared" ref="A588:A651" si="10">IF(ISBLANK(B588),A587,B588)</f>
        <v>Alles</v>
      </c>
      <c r="C588">
        <v>1</v>
      </c>
      <c r="D588" t="s">
        <v>13</v>
      </c>
      <c r="E588" t="s">
        <v>373</v>
      </c>
    </row>
    <row r="589" spans="1:10" x14ac:dyDescent="0.2">
      <c r="A589" t="str">
        <f t="shared" si="10"/>
        <v>Alles</v>
      </c>
      <c r="C589" t="s">
        <v>12</v>
      </c>
    </row>
    <row r="590" spans="1:10" x14ac:dyDescent="0.2">
      <c r="A590">
        <f t="shared" si="10"/>
        <v>45</v>
      </c>
      <c r="B590">
        <v>45</v>
      </c>
      <c r="C590" t="s">
        <v>102</v>
      </c>
      <c r="D590" t="s">
        <v>179</v>
      </c>
      <c r="E590" t="s">
        <v>2410</v>
      </c>
      <c r="F590" t="s">
        <v>142</v>
      </c>
    </row>
    <row r="591" spans="1:10" x14ac:dyDescent="0.2">
      <c r="A591">
        <f t="shared" si="10"/>
        <v>45</v>
      </c>
    </row>
    <row r="592" spans="1:10" x14ac:dyDescent="0.2">
      <c r="A592" t="str">
        <f t="shared" si="10"/>
        <v>Hamburguesas</v>
      </c>
      <c r="B592" t="s">
        <v>1000</v>
      </c>
    </row>
    <row r="593" spans="1:9" x14ac:dyDescent="0.2">
      <c r="A593" t="str">
        <f t="shared" si="10"/>
        <v>Hamburguesas</v>
      </c>
      <c r="C593" t="s">
        <v>1001</v>
      </c>
    </row>
    <row r="594" spans="1:9" x14ac:dyDescent="0.2">
      <c r="A594">
        <f t="shared" si="10"/>
        <v>47</v>
      </c>
      <c r="B594">
        <v>47</v>
      </c>
      <c r="C594" t="s">
        <v>1002</v>
      </c>
    </row>
    <row r="595" spans="1:9" x14ac:dyDescent="0.2">
      <c r="A595">
        <f t="shared" si="10"/>
        <v>47</v>
      </c>
      <c r="C595">
        <v>2</v>
      </c>
      <c r="D595" s="1">
        <v>44228</v>
      </c>
      <c r="E595" t="s">
        <v>56</v>
      </c>
      <c r="F595" t="s">
        <v>1003</v>
      </c>
    </row>
    <row r="596" spans="1:9" x14ac:dyDescent="0.2">
      <c r="A596">
        <f t="shared" si="10"/>
        <v>47</v>
      </c>
      <c r="C596">
        <v>1</v>
      </c>
      <c r="D596" t="s">
        <v>1004</v>
      </c>
      <c r="E596" t="s">
        <v>1005</v>
      </c>
    </row>
    <row r="597" spans="1:9" x14ac:dyDescent="0.2">
      <c r="A597">
        <f t="shared" si="10"/>
        <v>47</v>
      </c>
      <c r="C597">
        <v>5</v>
      </c>
      <c r="D597" t="s">
        <v>734</v>
      </c>
      <c r="E597" t="s">
        <v>735</v>
      </c>
      <c r="F597" t="s">
        <v>1006</v>
      </c>
    </row>
    <row r="598" spans="1:9" x14ac:dyDescent="0.2">
      <c r="A598">
        <f t="shared" si="10"/>
        <v>47</v>
      </c>
      <c r="C598">
        <v>5</v>
      </c>
      <c r="D598" t="s">
        <v>215</v>
      </c>
    </row>
    <row r="599" spans="1:9" x14ac:dyDescent="0.2">
      <c r="A599">
        <f t="shared" si="10"/>
        <v>47</v>
      </c>
      <c r="C599">
        <v>4</v>
      </c>
      <c r="D599" t="s">
        <v>1007</v>
      </c>
      <c r="E599" t="s">
        <v>334</v>
      </c>
    </row>
    <row r="600" spans="1:9" x14ac:dyDescent="0.2">
      <c r="A600">
        <f t="shared" si="10"/>
        <v>47</v>
      </c>
      <c r="C600">
        <v>4</v>
      </c>
      <c r="D600" t="s">
        <v>1007</v>
      </c>
      <c r="E600" t="s">
        <v>2411</v>
      </c>
      <c r="F600" t="s">
        <v>2412</v>
      </c>
    </row>
    <row r="601" spans="1:9" x14ac:dyDescent="0.2">
      <c r="A601">
        <f t="shared" si="10"/>
        <v>47</v>
      </c>
      <c r="C601">
        <v>4</v>
      </c>
      <c r="D601" t="s">
        <v>1007</v>
      </c>
      <c r="E601" t="s">
        <v>1009</v>
      </c>
    </row>
    <row r="602" spans="1:9" x14ac:dyDescent="0.2">
      <c r="A602">
        <f t="shared" si="10"/>
        <v>47</v>
      </c>
      <c r="C602">
        <v>250</v>
      </c>
      <c r="D602" t="s">
        <v>1010</v>
      </c>
      <c r="E602" t="s">
        <v>1011</v>
      </c>
    </row>
    <row r="603" spans="1:9" x14ac:dyDescent="0.2">
      <c r="A603">
        <f t="shared" si="10"/>
        <v>47</v>
      </c>
    </row>
    <row r="604" spans="1:9" x14ac:dyDescent="0.2">
      <c r="A604" t="str">
        <f t="shared" si="10"/>
        <v>Otra</v>
      </c>
      <c r="B604" t="s">
        <v>1012</v>
      </c>
      <c r="C604" t="s">
        <v>1013</v>
      </c>
      <c r="D604" t="s">
        <v>221</v>
      </c>
      <c r="E604" t="s">
        <v>1106</v>
      </c>
      <c r="F604" t="s">
        <v>235</v>
      </c>
      <c r="G604" t="s">
        <v>1015</v>
      </c>
      <c r="H604">
        <v>72</v>
      </c>
      <c r="I604" t="s">
        <v>1016</v>
      </c>
    </row>
    <row r="605" spans="1:9" x14ac:dyDescent="0.2">
      <c r="A605" t="str">
        <f t="shared" si="10"/>
        <v>Otra</v>
      </c>
      <c r="C605">
        <v>4</v>
      </c>
      <c r="D605" t="s">
        <v>36</v>
      </c>
      <c r="E605" t="s">
        <v>733</v>
      </c>
      <c r="F605" t="s">
        <v>1017</v>
      </c>
    </row>
    <row r="606" spans="1:9" x14ac:dyDescent="0.2">
      <c r="A606" t="str">
        <f t="shared" si="10"/>
        <v>Otra</v>
      </c>
      <c r="C606">
        <v>1</v>
      </c>
      <c r="D606" s="1">
        <v>44228</v>
      </c>
      <c r="E606" t="s">
        <v>1004</v>
      </c>
      <c r="F606" t="s">
        <v>1018</v>
      </c>
    </row>
    <row r="607" spans="1:9" x14ac:dyDescent="0.2">
      <c r="A607" t="str">
        <f t="shared" si="10"/>
        <v>Otra</v>
      </c>
      <c r="C607">
        <v>1</v>
      </c>
      <c r="D607" s="1">
        <v>44228</v>
      </c>
      <c r="E607" t="s">
        <v>36</v>
      </c>
      <c r="F607" t="s">
        <v>1019</v>
      </c>
    </row>
    <row r="608" spans="1:9" x14ac:dyDescent="0.2">
      <c r="A608" t="str">
        <f t="shared" si="10"/>
        <v>Otra</v>
      </c>
      <c r="C608">
        <v>7</v>
      </c>
      <c r="D608" t="s">
        <v>215</v>
      </c>
    </row>
    <row r="609" spans="1:64" x14ac:dyDescent="0.2">
      <c r="A609" t="str">
        <f t="shared" si="10"/>
        <v>Otra</v>
      </c>
      <c r="C609" t="s">
        <v>334</v>
      </c>
    </row>
    <row r="610" spans="1:64" x14ac:dyDescent="0.2">
      <c r="A610" t="str">
        <f t="shared" si="10"/>
        <v>Otra</v>
      </c>
      <c r="C610" s="1">
        <v>44289</v>
      </c>
      <c r="D610" t="s">
        <v>36</v>
      </c>
      <c r="E610" t="s">
        <v>1010</v>
      </c>
      <c r="F610" t="s">
        <v>1011</v>
      </c>
    </row>
    <row r="611" spans="1:64" x14ac:dyDescent="0.2">
      <c r="A611" t="str">
        <f t="shared" si="10"/>
        <v>Otra</v>
      </c>
    </row>
    <row r="612" spans="1:64" x14ac:dyDescent="0.2">
      <c r="A612" t="str">
        <f t="shared" si="10"/>
        <v>(01.09.06</v>
      </c>
      <c r="B612" t="s">
        <v>1020</v>
      </c>
      <c r="C612" t="s">
        <v>1021</v>
      </c>
      <c r="D612">
        <v>2</v>
      </c>
      <c r="E612" t="s">
        <v>36</v>
      </c>
      <c r="F612" t="s">
        <v>1022</v>
      </c>
      <c r="G612" t="s">
        <v>1023</v>
      </c>
      <c r="H612" t="s">
        <v>1024</v>
      </c>
      <c r="I612">
        <v>60</v>
      </c>
      <c r="J612" t="s">
        <v>1025</v>
      </c>
    </row>
    <row r="613" spans="1:64" x14ac:dyDescent="0.2">
      <c r="A613" t="str">
        <f t="shared" si="10"/>
        <v>(01.09.06</v>
      </c>
    </row>
    <row r="614" spans="1:64" x14ac:dyDescent="0.2">
      <c r="A614" t="str">
        <f t="shared" si="10"/>
        <v>Helad</v>
      </c>
      <c r="B614" t="s">
        <v>2413</v>
      </c>
      <c r="C614" t="s">
        <v>235</v>
      </c>
      <c r="D614" t="s">
        <v>205</v>
      </c>
    </row>
    <row r="615" spans="1:64" x14ac:dyDescent="0.2">
      <c r="A615" t="str">
        <f t="shared" si="10"/>
        <v>Helad</v>
      </c>
      <c r="C615">
        <v>225</v>
      </c>
      <c r="D615" t="s">
        <v>729</v>
      </c>
      <c r="E615" t="s">
        <v>235</v>
      </c>
      <c r="F615" t="s">
        <v>197</v>
      </c>
      <c r="G615" t="s">
        <v>1027</v>
      </c>
      <c r="H615" t="s">
        <v>509</v>
      </c>
    </row>
    <row r="616" spans="1:64" x14ac:dyDescent="0.2">
      <c r="A616" t="str">
        <f t="shared" si="10"/>
        <v>Helad</v>
      </c>
      <c r="C616">
        <v>50</v>
      </c>
      <c r="D616" t="s">
        <v>5</v>
      </c>
      <c r="E616" t="s">
        <v>235</v>
      </c>
      <c r="F616" t="s">
        <v>216</v>
      </c>
      <c r="G616" t="s">
        <v>210</v>
      </c>
      <c r="H616" t="s">
        <v>211</v>
      </c>
    </row>
    <row r="617" spans="1:64" x14ac:dyDescent="0.2">
      <c r="A617" t="str">
        <f t="shared" si="10"/>
        <v>Helad</v>
      </c>
      <c r="C617">
        <v>225</v>
      </c>
      <c r="D617" t="s">
        <v>729</v>
      </c>
      <c r="E617" t="s">
        <v>235</v>
      </c>
      <c r="F617" t="s">
        <v>1028</v>
      </c>
      <c r="G617" t="s">
        <v>550</v>
      </c>
      <c r="H617" t="s">
        <v>1029</v>
      </c>
    </row>
    <row r="618" spans="1:64" x14ac:dyDescent="0.2">
      <c r="A618" t="str">
        <f t="shared" si="10"/>
        <v>Helad</v>
      </c>
      <c r="C618">
        <v>75</v>
      </c>
      <c r="D618" t="s">
        <v>5</v>
      </c>
      <c r="E618" t="s">
        <v>235</v>
      </c>
      <c r="F618" t="s">
        <v>205</v>
      </c>
      <c r="G618" t="s">
        <v>1011</v>
      </c>
    </row>
    <row r="619" spans="1:64" x14ac:dyDescent="0.2">
      <c r="A619" t="str">
        <f t="shared" si="10"/>
        <v>Vierta</v>
      </c>
      <c r="B619" t="s">
        <v>1030</v>
      </c>
      <c r="C619" t="s">
        <v>291</v>
      </c>
      <c r="D619" t="s">
        <v>197</v>
      </c>
      <c r="E619" t="s">
        <v>266</v>
      </c>
      <c r="F619" t="s">
        <v>289</v>
      </c>
      <c r="G619" t="s">
        <v>216</v>
      </c>
      <c r="H619" t="s">
        <v>210</v>
      </c>
      <c r="I619" t="s">
        <v>263</v>
      </c>
      <c r="J619" t="s">
        <v>1031</v>
      </c>
      <c r="K619" t="s">
        <v>1032</v>
      </c>
      <c r="L619" t="s">
        <v>221</v>
      </c>
      <c r="M619" t="s">
        <v>2351</v>
      </c>
      <c r="N619" t="s">
        <v>2414</v>
      </c>
      <c r="O619" t="s">
        <v>1034</v>
      </c>
      <c r="P619" t="s">
        <v>420</v>
      </c>
      <c r="Q619" t="s">
        <v>330</v>
      </c>
      <c r="R619" t="s">
        <v>289</v>
      </c>
      <c r="S619" t="s">
        <v>216</v>
      </c>
      <c r="T619" t="s">
        <v>459</v>
      </c>
      <c r="U619" t="s">
        <v>1035</v>
      </c>
      <c r="V619" t="s">
        <v>2415</v>
      </c>
      <c r="W619" t="s">
        <v>2131</v>
      </c>
      <c r="X619" t="s">
        <v>266</v>
      </c>
      <c r="Y619" t="s">
        <v>2416</v>
      </c>
      <c r="Z619" t="s">
        <v>1529</v>
      </c>
      <c r="AA619" t="s">
        <v>1038</v>
      </c>
      <c r="AB619" t="s">
        <v>291</v>
      </c>
      <c r="AC619" t="s">
        <v>1028</v>
      </c>
      <c r="AD619" t="s">
        <v>266</v>
      </c>
      <c r="AE619" t="s">
        <v>1039</v>
      </c>
      <c r="AF619" t="s">
        <v>289</v>
      </c>
      <c r="AG619" t="s">
        <v>2417</v>
      </c>
      <c r="AH619" t="s">
        <v>210</v>
      </c>
      <c r="AI619" t="s">
        <v>289</v>
      </c>
      <c r="AJ619" t="s">
        <v>1041</v>
      </c>
      <c r="AK619" t="s">
        <v>241</v>
      </c>
      <c r="AL619" t="s">
        <v>289</v>
      </c>
      <c r="AM619" t="s">
        <v>1042</v>
      </c>
      <c r="AN619" t="s">
        <v>210</v>
      </c>
      <c r="AO619" t="s">
        <v>1043</v>
      </c>
      <c r="AP619" t="s">
        <v>2353</v>
      </c>
      <c r="AQ619" t="s">
        <v>289</v>
      </c>
      <c r="AR619" t="s">
        <v>2417</v>
      </c>
      <c r="AS619" t="s">
        <v>2418</v>
      </c>
      <c r="AT619" t="s">
        <v>221</v>
      </c>
      <c r="AU619" t="s">
        <v>1046</v>
      </c>
      <c r="AV619" t="s">
        <v>1047</v>
      </c>
      <c r="AW619" t="s">
        <v>289</v>
      </c>
      <c r="AX619" t="s">
        <v>205</v>
      </c>
      <c r="AY619" t="s">
        <v>2419</v>
      </c>
      <c r="AZ619" t="s">
        <v>241</v>
      </c>
      <c r="BA619" t="s">
        <v>268</v>
      </c>
      <c r="BB619" t="s">
        <v>2420</v>
      </c>
      <c r="BC619" t="s">
        <v>2421</v>
      </c>
      <c r="BD619" t="s">
        <v>1050</v>
      </c>
      <c r="BE619" t="s">
        <v>330</v>
      </c>
      <c r="BF619" t="s">
        <v>459</v>
      </c>
      <c r="BG619" t="s">
        <v>1051</v>
      </c>
      <c r="BH619" t="s">
        <v>420</v>
      </c>
      <c r="BI619" t="s">
        <v>1052</v>
      </c>
      <c r="BJ619" t="s">
        <v>291</v>
      </c>
      <c r="BK619" t="s">
        <v>332</v>
      </c>
      <c r="BL619" t="s">
        <v>1053</v>
      </c>
    </row>
    <row r="620" spans="1:64" x14ac:dyDescent="0.2">
      <c r="A620" t="str">
        <f t="shared" si="10"/>
        <v>Vierta</v>
      </c>
    </row>
    <row r="621" spans="1:64" x14ac:dyDescent="0.2">
      <c r="A621" t="str">
        <f t="shared" si="10"/>
        <v>Helad</v>
      </c>
      <c r="B621" t="s">
        <v>2413</v>
      </c>
      <c r="C621" t="s">
        <v>235</v>
      </c>
      <c r="D621" t="s">
        <v>1054</v>
      </c>
      <c r="E621" t="s">
        <v>235</v>
      </c>
      <c r="F621" t="s">
        <v>197</v>
      </c>
    </row>
    <row r="622" spans="1:64" x14ac:dyDescent="0.2">
      <c r="A622" t="str">
        <f t="shared" si="10"/>
        <v>Rita</v>
      </c>
      <c r="B622" t="s">
        <v>195</v>
      </c>
    </row>
    <row r="623" spans="1:64" x14ac:dyDescent="0.2">
      <c r="A623" t="str">
        <f t="shared" si="10"/>
        <v>Rita</v>
      </c>
      <c r="C623" s="1">
        <v>44228</v>
      </c>
      <c r="D623" t="s">
        <v>19</v>
      </c>
      <c r="E623" t="s">
        <v>335</v>
      </c>
    </row>
    <row r="624" spans="1:64" x14ac:dyDescent="0.2">
      <c r="A624" t="str">
        <f t="shared" si="10"/>
        <v>Rita</v>
      </c>
      <c r="C624">
        <v>1</v>
      </c>
      <c r="D624" t="s">
        <v>710</v>
      </c>
      <c r="E624" t="s">
        <v>1055</v>
      </c>
      <c r="F624" t="s">
        <v>210</v>
      </c>
      <c r="G624" t="s">
        <v>211</v>
      </c>
    </row>
    <row r="625" spans="1:15" x14ac:dyDescent="0.2">
      <c r="A625" t="str">
        <f t="shared" si="10"/>
        <v>Rita</v>
      </c>
      <c r="C625">
        <v>1</v>
      </c>
      <c r="D625" t="s">
        <v>710</v>
      </c>
      <c r="E625" t="s">
        <v>296</v>
      </c>
    </row>
    <row r="626" spans="1:15" x14ac:dyDescent="0.2">
      <c r="A626" t="str">
        <f t="shared" si="10"/>
        <v>Rita</v>
      </c>
      <c r="C626">
        <v>2</v>
      </c>
      <c r="D626" t="s">
        <v>215</v>
      </c>
    </row>
    <row r="627" spans="1:15" x14ac:dyDescent="0.2">
      <c r="A627" t="str">
        <f t="shared" si="10"/>
        <v>Rita</v>
      </c>
      <c r="C627">
        <v>200</v>
      </c>
      <c r="D627" t="s">
        <v>5</v>
      </c>
      <c r="E627" t="s">
        <v>1054</v>
      </c>
      <c r="F627" t="s">
        <v>235</v>
      </c>
      <c r="G627" t="s">
        <v>197</v>
      </c>
    </row>
    <row r="628" spans="1:15" x14ac:dyDescent="0.2">
      <c r="A628" t="str">
        <f t="shared" si="10"/>
        <v>Rita</v>
      </c>
      <c r="C628" t="s">
        <v>296</v>
      </c>
    </row>
    <row r="629" spans="1:15" x14ac:dyDescent="0.2">
      <c r="A629" t="str">
        <f t="shared" si="10"/>
        <v>Rita</v>
      </c>
    </row>
    <row r="630" spans="1:15" x14ac:dyDescent="0.2">
      <c r="A630" t="str">
        <f t="shared" si="10"/>
        <v>Hervir</v>
      </c>
      <c r="B630" t="s">
        <v>1056</v>
      </c>
      <c r="C630" t="s">
        <v>291</v>
      </c>
      <c r="D630" t="s">
        <v>197</v>
      </c>
      <c r="E630" t="s">
        <v>241</v>
      </c>
      <c r="F630" t="s">
        <v>291</v>
      </c>
      <c r="G630" t="s">
        <v>625</v>
      </c>
    </row>
    <row r="631" spans="1:15" x14ac:dyDescent="0.2">
      <c r="A631" t="str">
        <f t="shared" si="10"/>
        <v>Batir</v>
      </c>
      <c r="B631" t="s">
        <v>416</v>
      </c>
      <c r="C631" t="s">
        <v>449</v>
      </c>
      <c r="D631" t="s">
        <v>620</v>
      </c>
      <c r="E631" t="s">
        <v>241</v>
      </c>
      <c r="F631" t="s">
        <v>1054</v>
      </c>
      <c r="G631" t="s">
        <v>266</v>
      </c>
      <c r="H631" t="s">
        <v>1057</v>
      </c>
    </row>
    <row r="632" spans="1:15" x14ac:dyDescent="0.2">
      <c r="A632" t="str">
        <f t="shared" si="10"/>
        <v>Agregar</v>
      </c>
      <c r="B632" t="s">
        <v>411</v>
      </c>
      <c r="C632" t="s">
        <v>291</v>
      </c>
      <c r="D632" t="s">
        <v>197</v>
      </c>
      <c r="E632" t="s">
        <v>2374</v>
      </c>
      <c r="F632" t="s">
        <v>2422</v>
      </c>
      <c r="G632" t="s">
        <v>1059</v>
      </c>
      <c r="H632" t="s">
        <v>426</v>
      </c>
      <c r="I632" t="s">
        <v>541</v>
      </c>
      <c r="J632" t="s">
        <v>461</v>
      </c>
      <c r="K632" t="s">
        <v>291</v>
      </c>
      <c r="L632" t="s">
        <v>549</v>
      </c>
      <c r="M632" t="s">
        <v>432</v>
      </c>
      <c r="N632" t="s">
        <v>454</v>
      </c>
      <c r="O632" t="s">
        <v>1060</v>
      </c>
    </row>
    <row r="633" spans="1:15" x14ac:dyDescent="0.2">
      <c r="A633" t="str">
        <f t="shared" si="10"/>
        <v>Batir</v>
      </c>
      <c r="B633" t="s">
        <v>416</v>
      </c>
      <c r="C633" t="s">
        <v>291</v>
      </c>
      <c r="D633" t="s">
        <v>549</v>
      </c>
      <c r="E633" t="s">
        <v>235</v>
      </c>
      <c r="F633" t="s">
        <v>197</v>
      </c>
      <c r="G633" t="s">
        <v>420</v>
      </c>
      <c r="H633" t="s">
        <v>1061</v>
      </c>
      <c r="I633" t="s">
        <v>1062</v>
      </c>
      <c r="J633" t="s">
        <v>605</v>
      </c>
      <c r="K633" t="s">
        <v>221</v>
      </c>
      <c r="L633" t="s">
        <v>291</v>
      </c>
      <c r="M633" t="s">
        <v>527</v>
      </c>
      <c r="N633" t="s">
        <v>1063</v>
      </c>
    </row>
    <row r="634" spans="1:15" x14ac:dyDescent="0.2">
      <c r="A634" t="str">
        <f t="shared" si="10"/>
        <v>Mezclar</v>
      </c>
      <c r="B634" t="s">
        <v>286</v>
      </c>
      <c r="C634" t="s">
        <v>266</v>
      </c>
      <c r="D634" t="s">
        <v>1064</v>
      </c>
      <c r="E634" t="s">
        <v>221</v>
      </c>
      <c r="F634" t="s">
        <v>1065</v>
      </c>
    </row>
    <row r="635" spans="1:15" x14ac:dyDescent="0.2">
      <c r="A635" t="str">
        <f t="shared" si="10"/>
        <v>Mezclar</v>
      </c>
    </row>
    <row r="636" spans="1:15" x14ac:dyDescent="0.2">
      <c r="A636" t="str">
        <f t="shared" si="10"/>
        <v>Helad</v>
      </c>
      <c r="B636" t="s">
        <v>2413</v>
      </c>
      <c r="C636" t="s">
        <v>235</v>
      </c>
      <c r="D636" t="s">
        <v>1066</v>
      </c>
    </row>
    <row r="637" spans="1:15" x14ac:dyDescent="0.2">
      <c r="A637" t="str">
        <f t="shared" si="10"/>
        <v>Helad</v>
      </c>
      <c r="C637">
        <v>1</v>
      </c>
      <c r="D637" t="s">
        <v>56</v>
      </c>
      <c r="E637" t="s">
        <v>1067</v>
      </c>
    </row>
    <row r="638" spans="1:15" x14ac:dyDescent="0.2">
      <c r="A638" t="str">
        <f t="shared" si="10"/>
        <v>Helad</v>
      </c>
      <c r="C638">
        <v>2</v>
      </c>
      <c r="D638" t="s">
        <v>1068</v>
      </c>
    </row>
    <row r="639" spans="1:15" x14ac:dyDescent="0.2">
      <c r="A639" t="str">
        <f t="shared" si="10"/>
        <v>Helad</v>
      </c>
      <c r="C639">
        <v>4</v>
      </c>
      <c r="D639" t="s">
        <v>1069</v>
      </c>
      <c r="E639" t="s">
        <v>235</v>
      </c>
      <c r="F639" t="s">
        <v>216</v>
      </c>
    </row>
    <row r="640" spans="1:15" x14ac:dyDescent="0.2">
      <c r="A640" t="str">
        <f t="shared" si="10"/>
        <v>Helad</v>
      </c>
      <c r="C640" s="1">
        <v>44287</v>
      </c>
      <c r="D640" t="s">
        <v>19</v>
      </c>
      <c r="E640" t="s">
        <v>549</v>
      </c>
      <c r="F640" t="s">
        <v>1070</v>
      </c>
    </row>
    <row r="641" spans="1:18" x14ac:dyDescent="0.2">
      <c r="A641" t="str">
        <f t="shared" si="10"/>
        <v>Helad</v>
      </c>
      <c r="C641" s="1">
        <v>44228</v>
      </c>
      <c r="D641" t="s">
        <v>144</v>
      </c>
      <c r="E641" t="s">
        <v>216</v>
      </c>
      <c r="F641" t="s">
        <v>1071</v>
      </c>
    </row>
    <row r="642" spans="1:18" x14ac:dyDescent="0.2">
      <c r="A642" t="str">
        <f t="shared" si="10"/>
        <v>Pelar</v>
      </c>
      <c r="B642" t="s">
        <v>1072</v>
      </c>
      <c r="C642" t="s">
        <v>266</v>
      </c>
      <c r="D642" t="s">
        <v>1073</v>
      </c>
      <c r="E642" t="s">
        <v>287</v>
      </c>
      <c r="F642" t="s">
        <v>1074</v>
      </c>
    </row>
    <row r="643" spans="1:18" x14ac:dyDescent="0.2">
      <c r="A643" t="str">
        <f t="shared" si="10"/>
        <v>Agregar</v>
      </c>
      <c r="B643" t="s">
        <v>411</v>
      </c>
      <c r="C643" t="s">
        <v>449</v>
      </c>
      <c r="D643" t="s">
        <v>1068</v>
      </c>
      <c r="E643" t="s">
        <v>1075</v>
      </c>
      <c r="F643" t="s">
        <v>221</v>
      </c>
      <c r="G643" t="s">
        <v>1076</v>
      </c>
      <c r="H643" t="s">
        <v>241</v>
      </c>
      <c r="I643" t="s">
        <v>449</v>
      </c>
      <c r="J643">
        <v>2</v>
      </c>
      <c r="K643" t="s">
        <v>1069</v>
      </c>
      <c r="L643" t="s">
        <v>235</v>
      </c>
      <c r="M643" t="s">
        <v>1077</v>
      </c>
      <c r="N643" t="s">
        <v>286</v>
      </c>
      <c r="O643" t="s">
        <v>1078</v>
      </c>
    </row>
    <row r="644" spans="1:18" x14ac:dyDescent="0.2">
      <c r="A644" t="str">
        <f t="shared" si="10"/>
        <v>Incorporar</v>
      </c>
      <c r="B644" t="s">
        <v>424</v>
      </c>
      <c r="C644" t="s">
        <v>2364</v>
      </c>
      <c r="D644" t="s">
        <v>291</v>
      </c>
      <c r="E644" t="s">
        <v>549</v>
      </c>
      <c r="F644" t="s">
        <v>1070</v>
      </c>
      <c r="G644" t="s">
        <v>1080</v>
      </c>
      <c r="H644" t="s">
        <v>1081</v>
      </c>
      <c r="I644" t="s">
        <v>241</v>
      </c>
      <c r="J644" t="s">
        <v>289</v>
      </c>
      <c r="K644" t="s">
        <v>216</v>
      </c>
      <c r="L644" t="s">
        <v>1082</v>
      </c>
    </row>
    <row r="645" spans="1:18" x14ac:dyDescent="0.2">
      <c r="A645" t="str">
        <f t="shared" si="10"/>
        <v>Mezclar</v>
      </c>
      <c r="B645" t="s">
        <v>286</v>
      </c>
      <c r="C645" t="s">
        <v>241</v>
      </c>
      <c r="D645" t="s">
        <v>2423</v>
      </c>
      <c r="E645" t="s">
        <v>344</v>
      </c>
      <c r="F645" t="s">
        <v>266</v>
      </c>
      <c r="G645" t="s">
        <v>1084</v>
      </c>
      <c r="H645" t="s">
        <v>266</v>
      </c>
      <c r="I645" t="s">
        <v>1059</v>
      </c>
      <c r="J645" t="s">
        <v>221</v>
      </c>
      <c r="K645" t="s">
        <v>1085</v>
      </c>
      <c r="L645" t="s">
        <v>210</v>
      </c>
      <c r="M645" t="s">
        <v>1086</v>
      </c>
      <c r="N645" t="s">
        <v>500</v>
      </c>
      <c r="O645" t="s">
        <v>235</v>
      </c>
      <c r="P645" t="s">
        <v>547</v>
      </c>
      <c r="Q645" t="s">
        <v>2424</v>
      </c>
      <c r="R645" t="s">
        <v>1164</v>
      </c>
    </row>
    <row r="646" spans="1:18" x14ac:dyDescent="0.2">
      <c r="A646" t="str">
        <f t="shared" si="10"/>
        <v>Una</v>
      </c>
      <c r="B646" t="s">
        <v>1088</v>
      </c>
      <c r="C646" t="s">
        <v>950</v>
      </c>
      <c r="D646" t="s">
        <v>2425</v>
      </c>
      <c r="E646" t="s">
        <v>658</v>
      </c>
      <c r="F646" t="s">
        <v>210</v>
      </c>
      <c r="G646" t="s">
        <v>1090</v>
      </c>
      <c r="H646" t="s">
        <v>493</v>
      </c>
      <c r="I646" t="s">
        <v>1091</v>
      </c>
      <c r="J646" t="s">
        <v>235</v>
      </c>
      <c r="K646" t="s">
        <v>1092</v>
      </c>
      <c r="L646" t="s">
        <v>1067</v>
      </c>
      <c r="M646" t="s">
        <v>739</v>
      </c>
      <c r="N646" t="s">
        <v>210</v>
      </c>
      <c r="O646" t="s">
        <v>1093</v>
      </c>
    </row>
    <row r="647" spans="1:18" x14ac:dyDescent="0.2">
      <c r="A647" t="str">
        <f t="shared" si="10"/>
        <v>Una</v>
      </c>
    </row>
    <row r="648" spans="1:18" x14ac:dyDescent="0.2">
      <c r="A648" t="str">
        <f t="shared" si="10"/>
        <v>Helad</v>
      </c>
      <c r="B648" t="s">
        <v>2413</v>
      </c>
      <c r="C648" t="s">
        <v>235</v>
      </c>
      <c r="D648" t="s">
        <v>1094</v>
      </c>
    </row>
    <row r="649" spans="1:18" x14ac:dyDescent="0.2">
      <c r="A649" t="str">
        <f t="shared" si="10"/>
        <v>Helad</v>
      </c>
      <c r="C649">
        <v>300</v>
      </c>
      <c r="D649" t="s">
        <v>5</v>
      </c>
      <c r="E649" t="s">
        <v>235</v>
      </c>
      <c r="F649" t="s">
        <v>1095</v>
      </c>
      <c r="G649" t="s">
        <v>1096</v>
      </c>
    </row>
    <row r="650" spans="1:18" x14ac:dyDescent="0.2">
      <c r="A650" t="str">
        <f t="shared" si="10"/>
        <v>Helad</v>
      </c>
      <c r="C650">
        <v>75</v>
      </c>
      <c r="D650" t="s">
        <v>5</v>
      </c>
      <c r="E650" t="s">
        <v>235</v>
      </c>
      <c r="F650" t="s">
        <v>216</v>
      </c>
      <c r="G650" t="s">
        <v>1097</v>
      </c>
    </row>
    <row r="651" spans="1:18" x14ac:dyDescent="0.2">
      <c r="A651" t="str">
        <f t="shared" si="10"/>
        <v>Helad</v>
      </c>
      <c r="C651">
        <v>100</v>
      </c>
      <c r="D651" t="s">
        <v>729</v>
      </c>
      <c r="E651" t="s">
        <v>235</v>
      </c>
      <c r="F651" t="s">
        <v>1028</v>
      </c>
      <c r="G651" t="s">
        <v>1098</v>
      </c>
    </row>
    <row r="652" spans="1:18" x14ac:dyDescent="0.2">
      <c r="A652" t="str">
        <f t="shared" ref="A652:A715" si="11">IF(ISBLANK(B652),A651,B652)</f>
        <v>Helad</v>
      </c>
      <c r="C652" t="s">
        <v>2376</v>
      </c>
      <c r="D652" t="s">
        <v>235</v>
      </c>
      <c r="E652" t="s">
        <v>2426</v>
      </c>
      <c r="F652" t="s">
        <v>819</v>
      </c>
    </row>
    <row r="653" spans="1:18" x14ac:dyDescent="0.2">
      <c r="A653" t="str">
        <f t="shared" si="11"/>
        <v>Haga</v>
      </c>
      <c r="B653" t="s">
        <v>1100</v>
      </c>
      <c r="C653" t="s">
        <v>268</v>
      </c>
      <c r="D653" t="s">
        <v>1101</v>
      </c>
      <c r="E653" t="s">
        <v>241</v>
      </c>
      <c r="F653" t="s">
        <v>449</v>
      </c>
      <c r="G653" t="s">
        <v>1102</v>
      </c>
    </row>
    <row r="654" spans="1:18" x14ac:dyDescent="0.2">
      <c r="A654" t="str">
        <f t="shared" si="11"/>
        <v>Añada</v>
      </c>
      <c r="B654" t="s">
        <v>1038</v>
      </c>
      <c r="C654" t="s">
        <v>289</v>
      </c>
      <c r="D654" t="s">
        <v>1103</v>
      </c>
      <c r="E654" t="s">
        <v>291</v>
      </c>
      <c r="F654" t="s">
        <v>1028</v>
      </c>
      <c r="G654" t="s">
        <v>1098</v>
      </c>
      <c r="H654" t="s">
        <v>266</v>
      </c>
      <c r="I654" t="s">
        <v>289</v>
      </c>
      <c r="J654" t="s">
        <v>2367</v>
      </c>
      <c r="K654" t="s">
        <v>235</v>
      </c>
      <c r="L654" t="s">
        <v>833</v>
      </c>
    </row>
    <row r="655" spans="1:18" x14ac:dyDescent="0.2">
      <c r="A655" t="str">
        <f t="shared" si="11"/>
        <v>Deje</v>
      </c>
      <c r="B655" t="s">
        <v>1050</v>
      </c>
      <c r="C655" t="s">
        <v>330</v>
      </c>
      <c r="D655" t="s">
        <v>291</v>
      </c>
      <c r="E655" t="s">
        <v>594</v>
      </c>
      <c r="F655" t="s">
        <v>459</v>
      </c>
      <c r="G655" t="s">
        <v>1104</v>
      </c>
      <c r="H655" t="s">
        <v>266</v>
      </c>
      <c r="I655" t="s">
        <v>1105</v>
      </c>
      <c r="J655" t="s">
        <v>1106</v>
      </c>
      <c r="K655" t="s">
        <v>2427</v>
      </c>
      <c r="L655" t="s">
        <v>210</v>
      </c>
      <c r="M655" t="s">
        <v>291</v>
      </c>
      <c r="N655" t="s">
        <v>1108</v>
      </c>
    </row>
    <row r="656" spans="1:18" x14ac:dyDescent="0.2">
      <c r="A656" t="str">
        <f t="shared" si="11"/>
        <v>Helad</v>
      </c>
      <c r="B656" t="s">
        <v>2413</v>
      </c>
      <c r="C656" t="s">
        <v>235</v>
      </c>
      <c r="D656" t="s">
        <v>819</v>
      </c>
    </row>
    <row r="657" spans="1:45" x14ac:dyDescent="0.2">
      <c r="A657" t="str">
        <f t="shared" si="11"/>
        <v>Helad</v>
      </c>
      <c r="C657">
        <v>200</v>
      </c>
      <c r="D657" t="s">
        <v>5</v>
      </c>
      <c r="E657" t="s">
        <v>235</v>
      </c>
      <c r="F657" t="s">
        <v>216</v>
      </c>
      <c r="G657" t="s">
        <v>1109</v>
      </c>
    </row>
    <row r="658" spans="1:45" x14ac:dyDescent="0.2">
      <c r="A658" t="str">
        <f t="shared" si="11"/>
        <v>Helad</v>
      </c>
      <c r="C658">
        <v>200</v>
      </c>
      <c r="D658" t="s">
        <v>729</v>
      </c>
      <c r="E658" t="s">
        <v>235</v>
      </c>
      <c r="F658" t="s">
        <v>504</v>
      </c>
    </row>
    <row r="659" spans="1:45" x14ac:dyDescent="0.2">
      <c r="A659" t="str">
        <f t="shared" si="11"/>
        <v>Helad</v>
      </c>
      <c r="C659" t="s">
        <v>2376</v>
      </c>
      <c r="D659" t="s">
        <v>235</v>
      </c>
      <c r="E659" t="s">
        <v>592</v>
      </c>
      <c r="F659" t="s">
        <v>363</v>
      </c>
    </row>
    <row r="660" spans="1:45" x14ac:dyDescent="0.2">
      <c r="A660" t="str">
        <f t="shared" si="11"/>
        <v>Helad</v>
      </c>
      <c r="C660">
        <v>175</v>
      </c>
      <c r="D660" t="s">
        <v>729</v>
      </c>
      <c r="E660" t="s">
        <v>1110</v>
      </c>
      <c r="F660" t="s">
        <v>2367</v>
      </c>
      <c r="G660" t="s">
        <v>235</v>
      </c>
      <c r="H660" t="s">
        <v>570</v>
      </c>
      <c r="I660" t="s">
        <v>1111</v>
      </c>
      <c r="J660">
        <v>4</v>
      </c>
      <c r="K660" t="s">
        <v>1112</v>
      </c>
    </row>
    <row r="661" spans="1:45" x14ac:dyDescent="0.2">
      <c r="A661" t="str">
        <f t="shared" si="11"/>
        <v>Helad</v>
      </c>
      <c r="C661" t="s">
        <v>1113</v>
      </c>
      <c r="D661" t="s">
        <v>235</v>
      </c>
      <c r="E661" t="s">
        <v>73</v>
      </c>
      <c r="F661" t="s">
        <v>402</v>
      </c>
    </row>
    <row r="662" spans="1:45" x14ac:dyDescent="0.2">
      <c r="A662" t="str">
        <f t="shared" si="11"/>
        <v>Vierta</v>
      </c>
      <c r="B662" t="s">
        <v>1030</v>
      </c>
      <c r="C662" t="s">
        <v>289</v>
      </c>
      <c r="D662" t="s">
        <v>504</v>
      </c>
      <c r="E662" t="s">
        <v>266</v>
      </c>
      <c r="F662" t="s">
        <v>289</v>
      </c>
      <c r="G662" t="s">
        <v>216</v>
      </c>
      <c r="H662" t="s">
        <v>210</v>
      </c>
      <c r="I662" t="s">
        <v>263</v>
      </c>
      <c r="J662" t="s">
        <v>1031</v>
      </c>
      <c r="K662" t="s">
        <v>1032</v>
      </c>
      <c r="L662" t="s">
        <v>221</v>
      </c>
      <c r="M662" t="s">
        <v>2351</v>
      </c>
      <c r="N662" t="s">
        <v>2352</v>
      </c>
      <c r="O662" t="s">
        <v>266</v>
      </c>
      <c r="P662" t="s">
        <v>1034</v>
      </c>
      <c r="Q662" t="s">
        <v>420</v>
      </c>
      <c r="R662" t="s">
        <v>330</v>
      </c>
      <c r="S662" t="s">
        <v>289</v>
      </c>
      <c r="T662" t="s">
        <v>216</v>
      </c>
      <c r="U662" t="s">
        <v>459</v>
      </c>
      <c r="V662" t="s">
        <v>1035</v>
      </c>
      <c r="W662" t="s">
        <v>1115</v>
      </c>
      <c r="X662" t="s">
        <v>1100</v>
      </c>
      <c r="Y662" t="s">
        <v>330</v>
      </c>
      <c r="Z662" t="s">
        <v>289</v>
      </c>
      <c r="AA662" t="s">
        <v>2417</v>
      </c>
      <c r="AB662" t="s">
        <v>444</v>
      </c>
      <c r="AC662" t="s">
        <v>210</v>
      </c>
      <c r="AD662" t="s">
        <v>1117</v>
      </c>
      <c r="AE662" t="s">
        <v>266</v>
      </c>
      <c r="AF662" t="s">
        <v>2416</v>
      </c>
      <c r="AG662" t="s">
        <v>1131</v>
      </c>
      <c r="AH662" t="s">
        <v>805</v>
      </c>
      <c r="AI662">
        <v>1</v>
      </c>
      <c r="AJ662" t="s">
        <v>776</v>
      </c>
      <c r="AK662" t="s">
        <v>2428</v>
      </c>
      <c r="AL662" t="s">
        <v>540</v>
      </c>
      <c r="AM662" t="s">
        <v>2351</v>
      </c>
      <c r="AN662" t="s">
        <v>266</v>
      </c>
      <c r="AO662" t="s">
        <v>2416</v>
      </c>
      <c r="AP662" t="s">
        <v>1529</v>
      </c>
    </row>
    <row r="663" spans="1:45" x14ac:dyDescent="0.2">
      <c r="A663" t="str">
        <f t="shared" si="11"/>
        <v>Añada</v>
      </c>
      <c r="B663" t="s">
        <v>1038</v>
      </c>
      <c r="C663" t="s">
        <v>289</v>
      </c>
      <c r="D663" t="s">
        <v>2367</v>
      </c>
      <c r="E663" t="s">
        <v>235</v>
      </c>
      <c r="F663" t="s">
        <v>363</v>
      </c>
      <c r="G663" t="s">
        <v>266</v>
      </c>
      <c r="H663" t="s">
        <v>289</v>
      </c>
      <c r="I663" t="s">
        <v>2367</v>
      </c>
      <c r="J663" t="s">
        <v>235</v>
      </c>
      <c r="K663" t="s">
        <v>833</v>
      </c>
      <c r="L663" t="s">
        <v>1120</v>
      </c>
      <c r="M663" t="s">
        <v>291</v>
      </c>
      <c r="N663" t="s">
        <v>1121</v>
      </c>
      <c r="O663" t="s">
        <v>420</v>
      </c>
      <c r="P663" t="s">
        <v>1052</v>
      </c>
      <c r="Q663" t="s">
        <v>263</v>
      </c>
      <c r="R663" t="s">
        <v>1122</v>
      </c>
      <c r="S663" t="s">
        <v>1123</v>
      </c>
      <c r="T663" t="s">
        <v>266</v>
      </c>
      <c r="U663" t="s">
        <v>1124</v>
      </c>
      <c r="V663" t="s">
        <v>210</v>
      </c>
      <c r="W663" t="s">
        <v>289</v>
      </c>
      <c r="X663" t="s">
        <v>2417</v>
      </c>
      <c r="Y663" t="s">
        <v>2429</v>
      </c>
      <c r="Z663" t="s">
        <v>1030</v>
      </c>
      <c r="AA663" t="s">
        <v>289</v>
      </c>
      <c r="AB663" t="s">
        <v>2417</v>
      </c>
      <c r="AC663" t="s">
        <v>210</v>
      </c>
      <c r="AD663" t="s">
        <v>289</v>
      </c>
      <c r="AE663" t="s">
        <v>1041</v>
      </c>
      <c r="AF663" t="s">
        <v>241</v>
      </c>
      <c r="AG663" t="s">
        <v>289</v>
      </c>
      <c r="AH663" t="s">
        <v>1042</v>
      </c>
      <c r="AI663" t="s">
        <v>210</v>
      </c>
      <c r="AJ663" t="s">
        <v>1043</v>
      </c>
      <c r="AK663" t="s">
        <v>1050</v>
      </c>
      <c r="AL663" t="s">
        <v>330</v>
      </c>
      <c r="AM663" t="s">
        <v>459</v>
      </c>
      <c r="AN663" t="s">
        <v>1051</v>
      </c>
      <c r="AO663" t="s">
        <v>420</v>
      </c>
      <c r="AP663" t="s">
        <v>1052</v>
      </c>
      <c r="AQ663" t="s">
        <v>291</v>
      </c>
      <c r="AR663" t="s">
        <v>332</v>
      </c>
      <c r="AS663" t="s">
        <v>1053</v>
      </c>
    </row>
    <row r="664" spans="1:45" x14ac:dyDescent="0.2">
      <c r="A664" t="str">
        <f t="shared" si="11"/>
        <v>Añada</v>
      </c>
    </row>
    <row r="665" spans="1:45" x14ac:dyDescent="0.2">
      <c r="A665" t="str">
        <f t="shared" si="11"/>
        <v>Helad</v>
      </c>
      <c r="B665" t="s">
        <v>2413</v>
      </c>
      <c r="C665" t="s">
        <v>235</v>
      </c>
      <c r="D665" t="s">
        <v>246</v>
      </c>
    </row>
    <row r="666" spans="1:45" x14ac:dyDescent="0.2">
      <c r="A666" t="str">
        <f t="shared" si="11"/>
        <v>Helad</v>
      </c>
      <c r="C666">
        <v>2</v>
      </c>
      <c r="D666" t="s">
        <v>620</v>
      </c>
      <c r="E666" t="s">
        <v>235</v>
      </c>
      <c r="F666" t="s">
        <v>402</v>
      </c>
    </row>
    <row r="667" spans="1:45" x14ac:dyDescent="0.2">
      <c r="A667" t="str">
        <f t="shared" si="11"/>
        <v>Helad</v>
      </c>
      <c r="C667">
        <v>50</v>
      </c>
      <c r="D667" t="s">
        <v>5</v>
      </c>
      <c r="E667" t="s">
        <v>216</v>
      </c>
      <c r="F667" t="s">
        <v>1097</v>
      </c>
    </row>
    <row r="668" spans="1:45" x14ac:dyDescent="0.2">
      <c r="A668" t="str">
        <f t="shared" si="11"/>
        <v>Helad</v>
      </c>
      <c r="C668">
        <v>150</v>
      </c>
      <c r="D668" t="s">
        <v>729</v>
      </c>
      <c r="E668" t="s">
        <v>197</v>
      </c>
      <c r="F668" t="s">
        <v>509</v>
      </c>
    </row>
    <row r="669" spans="1:45" x14ac:dyDescent="0.2">
      <c r="A669" t="str">
        <f t="shared" si="11"/>
        <v>Helad</v>
      </c>
      <c r="C669">
        <v>150</v>
      </c>
      <c r="D669" t="s">
        <v>729</v>
      </c>
      <c r="E669" t="s">
        <v>1028</v>
      </c>
      <c r="F669" t="s">
        <v>1098</v>
      </c>
    </row>
    <row r="670" spans="1:45" x14ac:dyDescent="0.2">
      <c r="A670" t="str">
        <f t="shared" si="11"/>
        <v>Helad</v>
      </c>
      <c r="C670" t="s">
        <v>2430</v>
      </c>
      <c r="D670" t="s">
        <v>235</v>
      </c>
      <c r="E670" t="s">
        <v>246</v>
      </c>
    </row>
    <row r="671" spans="1:45" x14ac:dyDescent="0.2">
      <c r="A671" t="str">
        <f t="shared" si="11"/>
        <v>Bata</v>
      </c>
      <c r="B671" t="s">
        <v>1120</v>
      </c>
      <c r="C671" t="s">
        <v>449</v>
      </c>
      <c r="D671" t="s">
        <v>1127</v>
      </c>
      <c r="E671" t="s">
        <v>289</v>
      </c>
      <c r="F671" t="s">
        <v>216</v>
      </c>
      <c r="G671" t="s">
        <v>266</v>
      </c>
      <c r="H671" t="s">
        <v>291</v>
      </c>
      <c r="I671" t="s">
        <v>246</v>
      </c>
      <c r="J671" t="s">
        <v>2431</v>
      </c>
      <c r="K671" t="s">
        <v>235</v>
      </c>
      <c r="L671" t="s">
        <v>268</v>
      </c>
      <c r="M671" t="s">
        <v>1129</v>
      </c>
    </row>
    <row r="672" spans="1:45" x14ac:dyDescent="0.2">
      <c r="A672" t="str">
        <f t="shared" si="11"/>
        <v>Ponga</v>
      </c>
      <c r="B672" t="s">
        <v>1130</v>
      </c>
      <c r="C672" t="s">
        <v>221</v>
      </c>
      <c r="D672" t="s">
        <v>1131</v>
      </c>
      <c r="E672" t="s">
        <v>641</v>
      </c>
      <c r="F672" t="s">
        <v>291</v>
      </c>
      <c r="G672" t="s">
        <v>197</v>
      </c>
      <c r="H672" t="s">
        <v>210</v>
      </c>
      <c r="I672" t="s">
        <v>268</v>
      </c>
      <c r="J672" t="s">
        <v>1132</v>
      </c>
    </row>
    <row r="673" spans="1:32" x14ac:dyDescent="0.2">
      <c r="A673" t="str">
        <f t="shared" si="11"/>
        <v>Añada</v>
      </c>
      <c r="B673" t="s">
        <v>1038</v>
      </c>
      <c r="C673" t="s">
        <v>449</v>
      </c>
      <c r="D673" t="s">
        <v>620</v>
      </c>
      <c r="E673" t="s">
        <v>2374</v>
      </c>
      <c r="F673" t="s">
        <v>426</v>
      </c>
      <c r="G673" t="s">
        <v>2432</v>
      </c>
      <c r="H673" t="s">
        <v>2433</v>
      </c>
    </row>
    <row r="674" spans="1:32" x14ac:dyDescent="0.2">
      <c r="A674" t="str">
        <f t="shared" si="11"/>
        <v>Vierta</v>
      </c>
      <c r="B674" t="s">
        <v>1030</v>
      </c>
      <c r="C674" t="s">
        <v>291</v>
      </c>
      <c r="D674" t="s">
        <v>594</v>
      </c>
      <c r="E674" t="s">
        <v>235</v>
      </c>
      <c r="F674" t="s">
        <v>2434</v>
      </c>
      <c r="G674" t="s">
        <v>210</v>
      </c>
      <c r="H674" t="s">
        <v>291</v>
      </c>
      <c r="I674" t="s">
        <v>1136</v>
      </c>
      <c r="J674" t="s">
        <v>1137</v>
      </c>
      <c r="K674" t="s">
        <v>266</v>
      </c>
      <c r="L674" t="s">
        <v>1138</v>
      </c>
      <c r="M674" t="s">
        <v>330</v>
      </c>
      <c r="N674" t="s">
        <v>459</v>
      </c>
      <c r="O674" t="s">
        <v>1139</v>
      </c>
      <c r="P674" t="s">
        <v>420</v>
      </c>
      <c r="Q674" t="s">
        <v>330</v>
      </c>
      <c r="R674" t="s">
        <v>459</v>
      </c>
      <c r="S674" t="s">
        <v>1140</v>
      </c>
      <c r="T674" t="s">
        <v>1141</v>
      </c>
      <c r="U674" t="s">
        <v>594</v>
      </c>
      <c r="V674" t="s">
        <v>2356</v>
      </c>
      <c r="W674" t="s">
        <v>2435</v>
      </c>
      <c r="X674" t="s">
        <v>1143</v>
      </c>
      <c r="Y674" t="s">
        <v>235</v>
      </c>
      <c r="Z674" t="s">
        <v>1106</v>
      </c>
      <c r="AA674" t="s">
        <v>2436</v>
      </c>
      <c r="AB674" t="s">
        <v>459</v>
      </c>
      <c r="AC674" t="s">
        <v>1145</v>
      </c>
    </row>
    <row r="675" spans="1:32" x14ac:dyDescent="0.2">
      <c r="A675" t="str">
        <f t="shared" si="11"/>
        <v>En</v>
      </c>
      <c r="B675" t="s">
        <v>510</v>
      </c>
      <c r="C675" t="s">
        <v>2437</v>
      </c>
      <c r="D675" t="s">
        <v>2438</v>
      </c>
      <c r="E675" t="s">
        <v>330</v>
      </c>
      <c r="F675" t="s">
        <v>291</v>
      </c>
      <c r="G675" t="s">
        <v>594</v>
      </c>
      <c r="H675" t="s">
        <v>235</v>
      </c>
      <c r="I675" t="s">
        <v>1147</v>
      </c>
      <c r="J675" t="s">
        <v>210</v>
      </c>
      <c r="K675" t="s">
        <v>289</v>
      </c>
      <c r="L675" t="s">
        <v>2439</v>
      </c>
      <c r="M675" t="s">
        <v>235</v>
      </c>
      <c r="N675" t="s">
        <v>291</v>
      </c>
      <c r="O675" t="s">
        <v>1149</v>
      </c>
      <c r="P675" t="s">
        <v>1150</v>
      </c>
      <c r="Q675" t="s">
        <v>540</v>
      </c>
      <c r="R675" t="s">
        <v>2351</v>
      </c>
      <c r="S675" t="s">
        <v>266</v>
      </c>
      <c r="T675" t="s">
        <v>1138</v>
      </c>
      <c r="U675" t="s">
        <v>330</v>
      </c>
      <c r="V675" t="s">
        <v>459</v>
      </c>
      <c r="W675" t="s">
        <v>1151</v>
      </c>
      <c r="X675" t="s">
        <v>1038</v>
      </c>
      <c r="Y675" t="s">
        <v>291</v>
      </c>
      <c r="Z675" t="s">
        <v>1028</v>
      </c>
      <c r="AA675" t="s">
        <v>1152</v>
      </c>
    </row>
    <row r="676" spans="1:32" x14ac:dyDescent="0.2">
      <c r="A676" t="str">
        <f t="shared" si="11"/>
        <v>Deje</v>
      </c>
      <c r="B676" t="s">
        <v>1050</v>
      </c>
      <c r="C676" t="s">
        <v>330</v>
      </c>
      <c r="D676" t="s">
        <v>291</v>
      </c>
      <c r="E676" t="s">
        <v>594</v>
      </c>
      <c r="F676" t="s">
        <v>459</v>
      </c>
      <c r="G676" t="s">
        <v>1104</v>
      </c>
      <c r="H676" t="s">
        <v>266</v>
      </c>
      <c r="I676" t="s">
        <v>1105</v>
      </c>
      <c r="J676" t="s">
        <v>289</v>
      </c>
      <c r="K676" t="s">
        <v>2427</v>
      </c>
      <c r="L676" t="s">
        <v>210</v>
      </c>
      <c r="M676" t="s">
        <v>291</v>
      </c>
      <c r="N676" t="s">
        <v>1108</v>
      </c>
    </row>
    <row r="677" spans="1:32" x14ac:dyDescent="0.2">
      <c r="A677" t="str">
        <f t="shared" si="11"/>
        <v>Deje</v>
      </c>
    </row>
    <row r="678" spans="1:32" x14ac:dyDescent="0.2">
      <c r="A678" t="str">
        <f t="shared" si="11"/>
        <v>Hojaldre</v>
      </c>
      <c r="B678" t="s">
        <v>1153</v>
      </c>
    </row>
    <row r="679" spans="1:32" x14ac:dyDescent="0.2">
      <c r="A679" t="str">
        <f t="shared" si="11"/>
        <v>Rita</v>
      </c>
      <c r="B679" t="s">
        <v>195</v>
      </c>
    </row>
    <row r="680" spans="1:32" x14ac:dyDescent="0.2">
      <c r="A680" t="str">
        <f t="shared" si="11"/>
        <v>Rita</v>
      </c>
      <c r="C680">
        <v>10</v>
      </c>
      <c r="D680" t="s">
        <v>1154</v>
      </c>
      <c r="E680" t="s">
        <v>242</v>
      </c>
    </row>
    <row r="681" spans="1:32" x14ac:dyDescent="0.2">
      <c r="A681" t="str">
        <f t="shared" si="11"/>
        <v>Rita</v>
      </c>
      <c r="C681">
        <v>10</v>
      </c>
      <c r="D681" t="s">
        <v>1154</v>
      </c>
      <c r="E681" t="s">
        <v>504</v>
      </c>
    </row>
    <row r="682" spans="1:32" x14ac:dyDescent="0.2">
      <c r="A682" t="str">
        <f t="shared" si="11"/>
        <v>Rita</v>
      </c>
      <c r="C682">
        <v>1</v>
      </c>
      <c r="D682" t="s">
        <v>402</v>
      </c>
    </row>
    <row r="683" spans="1:32" x14ac:dyDescent="0.2">
      <c r="A683" t="str">
        <f t="shared" si="11"/>
        <v>Harina</v>
      </c>
      <c r="B683" t="s">
        <v>1155</v>
      </c>
      <c r="C683" t="s">
        <v>420</v>
      </c>
      <c r="D683" t="s">
        <v>330</v>
      </c>
      <c r="E683" t="s">
        <v>291</v>
      </c>
      <c r="F683" t="s">
        <v>436</v>
      </c>
      <c r="G683" t="s">
        <v>646</v>
      </c>
      <c r="H683" t="s">
        <v>344</v>
      </c>
    </row>
    <row r="684" spans="1:32" x14ac:dyDescent="0.2">
      <c r="A684" t="str">
        <f t="shared" si="11"/>
        <v>Harina</v>
      </c>
      <c r="C684" t="s">
        <v>334</v>
      </c>
    </row>
    <row r="685" spans="1:32" x14ac:dyDescent="0.2">
      <c r="A685" t="str">
        <f t="shared" si="11"/>
        <v>Harina</v>
      </c>
      <c r="C685">
        <v>2</v>
      </c>
      <c r="D685" t="s">
        <v>1007</v>
      </c>
      <c r="E685" t="s">
        <v>14</v>
      </c>
    </row>
    <row r="686" spans="1:32" x14ac:dyDescent="0.2">
      <c r="A686" t="str">
        <f t="shared" si="11"/>
        <v>Harina</v>
      </c>
      <c r="C686">
        <v>2</v>
      </c>
      <c r="D686" t="s">
        <v>1007</v>
      </c>
      <c r="E686" t="s">
        <v>11</v>
      </c>
    </row>
    <row r="687" spans="1:32" x14ac:dyDescent="0.2">
      <c r="A687" t="str">
        <f t="shared" si="11"/>
        <v>Harina</v>
      </c>
    </row>
    <row r="688" spans="1:32" x14ac:dyDescent="0.2">
      <c r="A688" t="str">
        <f t="shared" si="11"/>
        <v>Batir</v>
      </c>
      <c r="B688" t="s">
        <v>416</v>
      </c>
      <c r="C688" t="s">
        <v>289</v>
      </c>
      <c r="D688" t="s">
        <v>2369</v>
      </c>
      <c r="E688" t="s">
        <v>241</v>
      </c>
      <c r="F688" t="s">
        <v>1156</v>
      </c>
      <c r="G688" t="s">
        <v>1157</v>
      </c>
      <c r="H688" t="s">
        <v>289</v>
      </c>
      <c r="I688" t="s">
        <v>504</v>
      </c>
      <c r="J688" t="s">
        <v>266</v>
      </c>
      <c r="K688" t="s">
        <v>598</v>
      </c>
      <c r="L688" t="s">
        <v>424</v>
      </c>
      <c r="M688" t="s">
        <v>291</v>
      </c>
      <c r="N688" t="s">
        <v>223</v>
      </c>
      <c r="O688" t="s">
        <v>420</v>
      </c>
      <c r="P688" t="s">
        <v>763</v>
      </c>
      <c r="Q688" t="s">
        <v>263</v>
      </c>
      <c r="R688" t="s">
        <v>436</v>
      </c>
      <c r="S688" t="s">
        <v>1158</v>
      </c>
      <c r="T688" t="s">
        <v>1159</v>
      </c>
      <c r="U688" t="s">
        <v>274</v>
      </c>
      <c r="V688" t="s">
        <v>1160</v>
      </c>
      <c r="W688" t="s">
        <v>1161</v>
      </c>
      <c r="X688" t="s">
        <v>266</v>
      </c>
      <c r="Y688" t="s">
        <v>454</v>
      </c>
      <c r="Z688" t="s">
        <v>1162</v>
      </c>
      <c r="AA688">
        <v>1</v>
      </c>
      <c r="AB688" t="s">
        <v>945</v>
      </c>
      <c r="AC688" t="s">
        <v>210</v>
      </c>
      <c r="AD688" t="s">
        <v>1163</v>
      </c>
      <c r="AE688" t="s">
        <v>235</v>
      </c>
      <c r="AF688" t="s">
        <v>1164</v>
      </c>
    </row>
    <row r="689" spans="1:53" x14ac:dyDescent="0.2">
      <c r="A689" t="str">
        <f t="shared" si="11"/>
        <v>Estirar</v>
      </c>
      <c r="B689" t="s">
        <v>768</v>
      </c>
      <c r="C689" t="s">
        <v>512</v>
      </c>
      <c r="D689" t="s">
        <v>1165</v>
      </c>
      <c r="E689" t="s">
        <v>1166</v>
      </c>
      <c r="F689" t="s">
        <v>241</v>
      </c>
      <c r="G689" t="s">
        <v>200</v>
      </c>
      <c r="H689" t="s">
        <v>1167</v>
      </c>
      <c r="I689" t="s">
        <v>257</v>
      </c>
      <c r="J689" t="s">
        <v>692</v>
      </c>
      <c r="K689" t="s">
        <v>550</v>
      </c>
      <c r="L689" t="s">
        <v>1168</v>
      </c>
      <c r="M689" t="s">
        <v>257</v>
      </c>
      <c r="N689" t="s">
        <v>692</v>
      </c>
      <c r="O689" t="s">
        <v>550</v>
      </c>
      <c r="P689" t="s">
        <v>1169</v>
      </c>
      <c r="Q689" t="s">
        <v>1166</v>
      </c>
      <c r="R689" t="s">
        <v>241</v>
      </c>
      <c r="S689" t="s">
        <v>901</v>
      </c>
      <c r="T689" t="s">
        <v>1170</v>
      </c>
      <c r="U689" t="s">
        <v>241</v>
      </c>
      <c r="V689" t="s">
        <v>14</v>
      </c>
      <c r="W689" t="s">
        <v>266</v>
      </c>
      <c r="X689" t="s">
        <v>1171</v>
      </c>
      <c r="Y689" t="s">
        <v>1172</v>
      </c>
      <c r="Z689" t="s">
        <v>2358</v>
      </c>
      <c r="AA689" t="s">
        <v>550</v>
      </c>
      <c r="AB689" t="s">
        <v>1174</v>
      </c>
      <c r="AC689" t="s">
        <v>266</v>
      </c>
      <c r="AD689" t="s">
        <v>2364</v>
      </c>
      <c r="AE689" t="s">
        <v>449</v>
      </c>
      <c r="AF689" t="s">
        <v>1176</v>
      </c>
      <c r="AG689" t="s">
        <v>1177</v>
      </c>
      <c r="AH689" t="s">
        <v>289</v>
      </c>
      <c r="AI689" t="s">
        <v>1178</v>
      </c>
      <c r="AJ689" t="s">
        <v>454</v>
      </c>
      <c r="AK689" t="s">
        <v>1162</v>
      </c>
      <c r="AL689" t="s">
        <v>1179</v>
      </c>
      <c r="AM689" t="s">
        <v>950</v>
      </c>
      <c r="AN689" t="s">
        <v>266</v>
      </c>
      <c r="AO689" t="s">
        <v>1180</v>
      </c>
      <c r="AP689" t="s">
        <v>550</v>
      </c>
      <c r="AQ689" t="s">
        <v>1181</v>
      </c>
      <c r="AR689" t="s">
        <v>1182</v>
      </c>
      <c r="AS689" t="s">
        <v>235</v>
      </c>
      <c r="AT689" t="s">
        <v>1183</v>
      </c>
      <c r="AU689" t="s">
        <v>1184</v>
      </c>
      <c r="AV689" t="s">
        <v>1185</v>
      </c>
      <c r="AW689" t="s">
        <v>1186</v>
      </c>
      <c r="AX689" t="s">
        <v>266</v>
      </c>
      <c r="AY689" t="s">
        <v>487</v>
      </c>
      <c r="AZ689" t="s">
        <v>1187</v>
      </c>
      <c r="BA689" t="s">
        <v>857</v>
      </c>
    </row>
    <row r="690" spans="1:53" x14ac:dyDescent="0.2">
      <c r="A690" t="str">
        <f t="shared" si="11"/>
        <v>Estirar</v>
      </c>
    </row>
    <row r="691" spans="1:53" x14ac:dyDescent="0.2">
      <c r="A691" t="str">
        <f t="shared" si="11"/>
        <v>Hörnchen</v>
      </c>
      <c r="B691" t="s">
        <v>1188</v>
      </c>
      <c r="C691" t="s">
        <v>1189</v>
      </c>
    </row>
    <row r="692" spans="1:53" x14ac:dyDescent="0.2">
      <c r="A692" t="str">
        <f t="shared" si="11"/>
        <v>Hörnchen</v>
      </c>
      <c r="C692">
        <v>500</v>
      </c>
      <c r="D692" t="s">
        <v>5</v>
      </c>
      <c r="E692" t="s">
        <v>12</v>
      </c>
    </row>
    <row r="693" spans="1:53" x14ac:dyDescent="0.2">
      <c r="A693" t="str">
        <f t="shared" si="11"/>
        <v>Hörnchen</v>
      </c>
      <c r="C693">
        <v>30</v>
      </c>
      <c r="D693" t="s">
        <v>5</v>
      </c>
      <c r="E693" t="s">
        <v>378</v>
      </c>
    </row>
    <row r="694" spans="1:53" x14ac:dyDescent="0.2">
      <c r="A694" t="str">
        <f t="shared" si="11"/>
        <v>Hörnchen</v>
      </c>
      <c r="C694">
        <v>4</v>
      </c>
      <c r="D694" t="s">
        <v>70</v>
      </c>
    </row>
    <row r="695" spans="1:53" x14ac:dyDescent="0.2">
      <c r="A695" t="str">
        <f t="shared" si="11"/>
        <v>Hörnchen</v>
      </c>
      <c r="C695" t="s">
        <v>10</v>
      </c>
    </row>
    <row r="696" spans="1:53" x14ac:dyDescent="0.2">
      <c r="A696" t="str">
        <f t="shared" si="11"/>
        <v>Hörnchen</v>
      </c>
      <c r="C696">
        <v>60</v>
      </c>
      <c r="D696" t="s">
        <v>5</v>
      </c>
      <c r="E696" t="s">
        <v>7</v>
      </c>
    </row>
    <row r="697" spans="1:53" x14ac:dyDescent="0.2">
      <c r="A697" t="str">
        <f t="shared" si="11"/>
        <v>Hörnchen</v>
      </c>
      <c r="C697">
        <v>80</v>
      </c>
      <c r="D697" t="s">
        <v>5</v>
      </c>
      <c r="E697" t="s">
        <v>6</v>
      </c>
    </row>
    <row r="698" spans="1:53" x14ac:dyDescent="0.2">
      <c r="A698" t="str">
        <f t="shared" si="11"/>
        <v>Hörnchen</v>
      </c>
      <c r="C698">
        <v>200</v>
      </c>
      <c r="D698" t="s">
        <v>381</v>
      </c>
      <c r="E698" t="s">
        <v>20</v>
      </c>
    </row>
    <row r="699" spans="1:53" x14ac:dyDescent="0.2">
      <c r="A699" t="str">
        <f t="shared" si="11"/>
        <v>Hörnchen</v>
      </c>
    </row>
    <row r="700" spans="1:53" x14ac:dyDescent="0.2">
      <c r="A700" t="str">
        <f t="shared" si="11"/>
        <v>Teig</v>
      </c>
      <c r="B700" t="s">
        <v>32</v>
      </c>
      <c r="C700" t="s">
        <v>1190</v>
      </c>
      <c r="D700" t="s">
        <v>1191</v>
      </c>
      <c r="E700" t="s">
        <v>1192</v>
      </c>
    </row>
    <row r="701" spans="1:53" x14ac:dyDescent="0.2">
      <c r="A701" t="str">
        <f t="shared" si="11"/>
        <v>Ausrollen,</v>
      </c>
      <c r="B701" t="s">
        <v>1193</v>
      </c>
      <c r="C701" t="s">
        <v>1023</v>
      </c>
      <c r="D701" t="s">
        <v>6</v>
      </c>
      <c r="E701" t="s">
        <v>1194</v>
      </c>
      <c r="F701" s="1">
        <v>44228</v>
      </c>
      <c r="G701" t="s">
        <v>237</v>
      </c>
      <c r="H701" t="s">
        <v>1195</v>
      </c>
      <c r="I701" t="s">
        <v>1196</v>
      </c>
      <c r="J701" t="s">
        <v>1197</v>
      </c>
      <c r="K701" t="s">
        <v>1198</v>
      </c>
      <c r="L701" t="s">
        <v>1199</v>
      </c>
      <c r="M701" t="s">
        <v>1200</v>
      </c>
      <c r="N701" t="s">
        <v>1054</v>
      </c>
      <c r="O701" t="s">
        <v>235</v>
      </c>
      <c r="P701" t="s">
        <v>2440</v>
      </c>
      <c r="Q701" t="s">
        <v>2441</v>
      </c>
      <c r="R701" t="s">
        <v>90</v>
      </c>
      <c r="S701" t="s">
        <v>1202</v>
      </c>
      <c r="T701" t="s">
        <v>1188</v>
      </c>
      <c r="U701" t="s">
        <v>310</v>
      </c>
      <c r="V701" t="s">
        <v>1203</v>
      </c>
      <c r="W701" t="s">
        <v>1204</v>
      </c>
    </row>
    <row r="702" spans="1:53" x14ac:dyDescent="0.2">
      <c r="A702" t="str">
        <f t="shared" si="11"/>
        <v>Nach</v>
      </c>
      <c r="B702" t="s">
        <v>1205</v>
      </c>
      <c r="C702" t="s">
        <v>110</v>
      </c>
      <c r="D702" t="s">
        <v>1206</v>
      </c>
      <c r="E702" t="s">
        <v>45</v>
      </c>
      <c r="F702" t="s">
        <v>1207</v>
      </c>
      <c r="G702" t="s">
        <v>1208</v>
      </c>
      <c r="H702" t="s">
        <v>1209</v>
      </c>
      <c r="I702" t="s">
        <v>965</v>
      </c>
      <c r="J702" t="s">
        <v>111</v>
      </c>
      <c r="K702" t="s">
        <v>1210</v>
      </c>
      <c r="L702" t="s">
        <v>1211</v>
      </c>
    </row>
    <row r="703" spans="1:53" x14ac:dyDescent="0.2">
      <c r="A703" t="str">
        <f t="shared" si="11"/>
        <v>Nach</v>
      </c>
    </row>
    <row r="704" spans="1:53" x14ac:dyDescent="0.2">
      <c r="A704" t="str">
        <f t="shared" si="11"/>
        <v>Für</v>
      </c>
      <c r="B704" t="s">
        <v>1212</v>
      </c>
      <c r="C704" t="s">
        <v>1213</v>
      </c>
      <c r="D704" t="s">
        <v>1214</v>
      </c>
      <c r="E704" t="s">
        <v>1215</v>
      </c>
      <c r="F704" t="s">
        <v>90</v>
      </c>
      <c r="G704" t="s">
        <v>1214</v>
      </c>
      <c r="H704" t="s">
        <v>1216</v>
      </c>
    </row>
    <row r="705" spans="1:13" x14ac:dyDescent="0.2">
      <c r="A705" t="str">
        <f t="shared" si="11"/>
        <v>Kaffeekonfekt</v>
      </c>
      <c r="B705" t="s">
        <v>1217</v>
      </c>
    </row>
    <row r="706" spans="1:13" x14ac:dyDescent="0.2">
      <c r="A706" t="str">
        <f t="shared" si="11"/>
        <v>Kaffeekonfekt</v>
      </c>
      <c r="C706">
        <v>250</v>
      </c>
      <c r="D706" t="s">
        <v>5</v>
      </c>
      <c r="E706" t="s">
        <v>1218</v>
      </c>
      <c r="F706" t="s">
        <v>133</v>
      </c>
    </row>
    <row r="707" spans="1:13" x14ac:dyDescent="0.2">
      <c r="A707" t="str">
        <f t="shared" si="11"/>
        <v>Kaffeekonfekt</v>
      </c>
      <c r="C707">
        <v>250</v>
      </c>
      <c r="D707" t="s">
        <v>5</v>
      </c>
      <c r="E707" t="s">
        <v>1219</v>
      </c>
    </row>
    <row r="708" spans="1:13" x14ac:dyDescent="0.2">
      <c r="A708" t="str">
        <f t="shared" si="11"/>
        <v>Kaffeekonfekt</v>
      </c>
      <c r="C708">
        <v>250</v>
      </c>
      <c r="D708" t="s">
        <v>5</v>
      </c>
      <c r="E708" t="s">
        <v>7</v>
      </c>
    </row>
    <row r="709" spans="1:13" x14ac:dyDescent="0.2">
      <c r="A709" t="str">
        <f t="shared" si="11"/>
        <v>Kaffeekonfekt</v>
      </c>
      <c r="C709" t="s">
        <v>1220</v>
      </c>
    </row>
    <row r="710" spans="1:13" x14ac:dyDescent="0.2">
      <c r="A710" t="str">
        <f t="shared" si="11"/>
        <v>Kaffeekonfekt</v>
      </c>
      <c r="C710">
        <v>8</v>
      </c>
      <c r="D710" t="s">
        <v>17</v>
      </c>
      <c r="E710" t="s">
        <v>57</v>
      </c>
    </row>
    <row r="711" spans="1:13" x14ac:dyDescent="0.2">
      <c r="A711" t="str">
        <f t="shared" si="11"/>
        <v>Kaffeekonfekt</v>
      </c>
    </row>
    <row r="712" spans="1:13" x14ac:dyDescent="0.2">
      <c r="A712" t="str">
        <f t="shared" si="11"/>
        <v>Alle</v>
      </c>
      <c r="B712" t="s">
        <v>1221</v>
      </c>
      <c r="C712" t="s">
        <v>159</v>
      </c>
      <c r="D712" t="s">
        <v>1222</v>
      </c>
      <c r="E712" t="s">
        <v>1223</v>
      </c>
      <c r="F712" t="s">
        <v>299</v>
      </c>
      <c r="G712" t="s">
        <v>1224</v>
      </c>
      <c r="H712" t="s">
        <v>171</v>
      </c>
      <c r="I712" t="s">
        <v>90</v>
      </c>
      <c r="J712" t="s">
        <v>674</v>
      </c>
      <c r="K712" t="s">
        <v>1225</v>
      </c>
      <c r="L712" t="s">
        <v>7</v>
      </c>
      <c r="M712" t="s">
        <v>1226</v>
      </c>
    </row>
    <row r="713" spans="1:13" x14ac:dyDescent="0.2">
      <c r="A713" t="str">
        <f t="shared" si="11"/>
        <v>Kalte</v>
      </c>
      <c r="B713" t="s">
        <v>1227</v>
      </c>
      <c r="C713" t="s">
        <v>1228</v>
      </c>
    </row>
    <row r="714" spans="1:13" x14ac:dyDescent="0.2">
      <c r="A714" t="str">
        <f t="shared" si="11"/>
        <v>Kalte</v>
      </c>
      <c r="C714">
        <v>1</v>
      </c>
      <c r="D714" t="s">
        <v>1229</v>
      </c>
      <c r="E714" t="s">
        <v>133</v>
      </c>
      <c r="F714" t="s">
        <v>1230</v>
      </c>
      <c r="G714">
        <v>75</v>
      </c>
      <c r="H714" t="s">
        <v>5</v>
      </c>
      <c r="I714" t="s">
        <v>205</v>
      </c>
      <c r="J714" t="s">
        <v>1231</v>
      </c>
    </row>
    <row r="715" spans="1:13" x14ac:dyDescent="0.2">
      <c r="A715" t="str">
        <f t="shared" si="11"/>
        <v>Kalte</v>
      </c>
      <c r="C715">
        <v>200</v>
      </c>
      <c r="D715" t="s">
        <v>5</v>
      </c>
      <c r="E715" t="s">
        <v>6</v>
      </c>
    </row>
    <row r="716" spans="1:13" x14ac:dyDescent="0.2">
      <c r="A716" t="str">
        <f t="shared" ref="A716:A779" si="12">IF(ISBLANK(B716),A715,B716)</f>
        <v>Kalte</v>
      </c>
      <c r="C716">
        <v>2</v>
      </c>
      <c r="D716" t="s">
        <v>954</v>
      </c>
    </row>
    <row r="717" spans="1:13" x14ac:dyDescent="0.2">
      <c r="A717" t="str">
        <f t="shared" si="12"/>
        <v>Kalte</v>
      </c>
      <c r="C717">
        <v>2</v>
      </c>
      <c r="D717" t="s">
        <v>17</v>
      </c>
      <c r="E717" t="s">
        <v>7</v>
      </c>
      <c r="F717" t="s">
        <v>921</v>
      </c>
      <c r="G717" t="s">
        <v>17</v>
      </c>
      <c r="H717" t="s">
        <v>1232</v>
      </c>
    </row>
    <row r="718" spans="1:13" x14ac:dyDescent="0.2">
      <c r="A718" t="str">
        <f t="shared" si="12"/>
        <v>Kalte</v>
      </c>
      <c r="C718">
        <v>2</v>
      </c>
      <c r="D718" t="s">
        <v>17</v>
      </c>
      <c r="E718" t="s">
        <v>1233</v>
      </c>
      <c r="F718" t="s">
        <v>202</v>
      </c>
      <c r="G718" t="s">
        <v>202</v>
      </c>
    </row>
    <row r="719" spans="1:13" x14ac:dyDescent="0.2">
      <c r="A719" t="str">
        <f t="shared" si="12"/>
        <v>Schlagen</v>
      </c>
      <c r="B719" t="s">
        <v>1234</v>
      </c>
    </row>
    <row r="720" spans="1:13" x14ac:dyDescent="0.2">
      <c r="A720" t="str">
        <f t="shared" si="12"/>
        <v>Schlagen</v>
      </c>
      <c r="C720">
        <v>300</v>
      </c>
      <c r="D720" t="s">
        <v>5</v>
      </c>
      <c r="E720" t="s">
        <v>1235</v>
      </c>
    </row>
    <row r="721" spans="1:7" x14ac:dyDescent="0.2">
      <c r="A721" t="str">
        <f t="shared" si="12"/>
        <v>Schlagen</v>
      </c>
    </row>
    <row r="722" spans="1:7" x14ac:dyDescent="0.2">
      <c r="A722" t="str">
        <f t="shared" si="12"/>
        <v>Käseplätzchen</v>
      </c>
      <c r="B722" t="s">
        <v>1236</v>
      </c>
    </row>
    <row r="723" spans="1:7" x14ac:dyDescent="0.2">
      <c r="A723" t="str">
        <f t="shared" si="12"/>
        <v>Käseplätzchen</v>
      </c>
      <c r="C723">
        <v>100</v>
      </c>
      <c r="D723" t="s">
        <v>5</v>
      </c>
      <c r="E723" t="s">
        <v>6</v>
      </c>
    </row>
    <row r="724" spans="1:7" x14ac:dyDescent="0.2">
      <c r="A724" t="str">
        <f t="shared" si="12"/>
        <v>Käseplätzchen</v>
      </c>
      <c r="C724">
        <v>100</v>
      </c>
      <c r="D724" t="s">
        <v>5</v>
      </c>
      <c r="E724" t="s">
        <v>12</v>
      </c>
    </row>
    <row r="725" spans="1:7" x14ac:dyDescent="0.2">
      <c r="A725" t="str">
        <f t="shared" si="12"/>
        <v>Käseplätzchen</v>
      </c>
      <c r="C725">
        <v>100</v>
      </c>
      <c r="D725" t="s">
        <v>5</v>
      </c>
      <c r="E725" t="s">
        <v>1237</v>
      </c>
      <c r="F725" t="s">
        <v>992</v>
      </c>
    </row>
    <row r="726" spans="1:7" x14ac:dyDescent="0.2">
      <c r="A726" t="str">
        <f t="shared" si="12"/>
        <v>Käseplätzchen</v>
      </c>
    </row>
    <row r="727" spans="1:7" x14ac:dyDescent="0.2">
      <c r="A727" t="str">
        <f t="shared" si="12"/>
        <v>Käsesuppe</v>
      </c>
      <c r="B727" t="s">
        <v>1238</v>
      </c>
    </row>
    <row r="728" spans="1:7" x14ac:dyDescent="0.2">
      <c r="A728">
        <f t="shared" si="12"/>
        <v>4</v>
      </c>
      <c r="B728">
        <v>4</v>
      </c>
      <c r="C728" t="s">
        <v>1239</v>
      </c>
    </row>
    <row r="729" spans="1:7" x14ac:dyDescent="0.2">
      <c r="A729">
        <f t="shared" si="12"/>
        <v>4</v>
      </c>
      <c r="C729">
        <v>500</v>
      </c>
      <c r="D729" t="s">
        <v>5</v>
      </c>
      <c r="E729" t="s">
        <v>981</v>
      </c>
    </row>
    <row r="730" spans="1:7" x14ac:dyDescent="0.2">
      <c r="A730">
        <f t="shared" si="12"/>
        <v>4</v>
      </c>
      <c r="C730">
        <v>1</v>
      </c>
      <c r="D730" t="s">
        <v>1240</v>
      </c>
      <c r="E730" t="s">
        <v>982</v>
      </c>
    </row>
    <row r="731" spans="1:7" x14ac:dyDescent="0.2">
      <c r="A731">
        <f t="shared" si="12"/>
        <v>4</v>
      </c>
      <c r="C731">
        <v>4</v>
      </c>
      <c r="D731" t="s">
        <v>1241</v>
      </c>
      <c r="E731" t="s">
        <v>1242</v>
      </c>
    </row>
    <row r="732" spans="1:7" x14ac:dyDescent="0.2">
      <c r="A732" t="str">
        <f t="shared" si="12"/>
        <v>Aufbraten</v>
      </c>
      <c r="B732" t="s">
        <v>1243</v>
      </c>
    </row>
    <row r="733" spans="1:7" x14ac:dyDescent="0.2">
      <c r="A733" t="str">
        <f t="shared" si="12"/>
        <v>Aufbraten</v>
      </c>
      <c r="C733" s="1">
        <v>44228</v>
      </c>
      <c r="D733" t="s">
        <v>19</v>
      </c>
      <c r="E733" t="s">
        <v>57</v>
      </c>
    </row>
    <row r="734" spans="1:7" x14ac:dyDescent="0.2">
      <c r="A734" t="str">
        <f t="shared" si="12"/>
        <v>Aufbraten</v>
      </c>
      <c r="C734">
        <v>1</v>
      </c>
      <c r="D734" t="s">
        <v>1244</v>
      </c>
    </row>
    <row r="735" spans="1:7" x14ac:dyDescent="0.2">
      <c r="A735" t="str">
        <f t="shared" si="12"/>
        <v>Dazugeben</v>
      </c>
      <c r="B735" t="s">
        <v>1245</v>
      </c>
      <c r="C735" t="s">
        <v>90</v>
      </c>
      <c r="D735" s="1">
        <v>44228</v>
      </c>
      <c r="E735" t="s">
        <v>1246</v>
      </c>
      <c r="F735" t="s">
        <v>1247</v>
      </c>
      <c r="G735" t="s">
        <v>1248</v>
      </c>
    </row>
    <row r="736" spans="1:7" x14ac:dyDescent="0.2">
      <c r="A736" t="str">
        <f t="shared" si="12"/>
        <v>Dazugeben</v>
      </c>
      <c r="C736">
        <v>400</v>
      </c>
      <c r="D736" t="s">
        <v>5</v>
      </c>
      <c r="E736" t="s">
        <v>1249</v>
      </c>
    </row>
    <row r="737" spans="1:14" x14ac:dyDescent="0.2">
      <c r="A737" t="str">
        <f t="shared" si="12"/>
        <v>Zum</v>
      </c>
      <c r="B737" t="s">
        <v>1250</v>
      </c>
      <c r="C737" t="s">
        <v>1251</v>
      </c>
    </row>
    <row r="738" spans="1:14" x14ac:dyDescent="0.2">
      <c r="A738" t="str">
        <f t="shared" si="12"/>
        <v>Zum</v>
      </c>
    </row>
    <row r="739" spans="1:14" x14ac:dyDescent="0.2">
      <c r="A739" t="str">
        <f t="shared" si="12"/>
        <v>Kekse</v>
      </c>
      <c r="B739" t="s">
        <v>1235</v>
      </c>
    </row>
    <row r="740" spans="1:14" x14ac:dyDescent="0.2">
      <c r="A740" t="str">
        <f t="shared" si="12"/>
        <v>Rafa</v>
      </c>
      <c r="B740" t="s">
        <v>1252</v>
      </c>
    </row>
    <row r="741" spans="1:14" x14ac:dyDescent="0.2">
      <c r="A741" t="str">
        <f t="shared" si="12"/>
        <v>Rafa</v>
      </c>
      <c r="C741">
        <v>100</v>
      </c>
      <c r="D741" t="s">
        <v>5</v>
      </c>
      <c r="E741" t="s">
        <v>200</v>
      </c>
    </row>
    <row r="742" spans="1:14" x14ac:dyDescent="0.2">
      <c r="A742" t="str">
        <f t="shared" si="12"/>
        <v>Rafa</v>
      </c>
      <c r="C742">
        <v>1</v>
      </c>
      <c r="D742" t="s">
        <v>144</v>
      </c>
      <c r="E742" t="s">
        <v>216</v>
      </c>
    </row>
    <row r="743" spans="1:14" x14ac:dyDescent="0.2">
      <c r="A743" t="str">
        <f t="shared" si="12"/>
        <v>Rafa</v>
      </c>
      <c r="C743">
        <v>1</v>
      </c>
      <c r="D743" t="s">
        <v>2369</v>
      </c>
      <c r="E743" t="s">
        <v>2442</v>
      </c>
    </row>
    <row r="744" spans="1:14" x14ac:dyDescent="0.2">
      <c r="A744" t="str">
        <f t="shared" si="12"/>
        <v>Rafa</v>
      </c>
      <c r="C744" t="s">
        <v>296</v>
      </c>
    </row>
    <row r="745" spans="1:14" x14ac:dyDescent="0.2">
      <c r="A745" t="str">
        <f t="shared" si="12"/>
        <v>Rafa</v>
      </c>
      <c r="C745">
        <v>225</v>
      </c>
      <c r="D745" t="s">
        <v>5</v>
      </c>
      <c r="E745" t="s">
        <v>223</v>
      </c>
    </row>
    <row r="746" spans="1:14" x14ac:dyDescent="0.2">
      <c r="A746" t="str">
        <f t="shared" si="12"/>
        <v>Rafa</v>
      </c>
      <c r="C746">
        <v>1</v>
      </c>
      <c r="D746" t="s">
        <v>295</v>
      </c>
      <c r="E746" t="s">
        <v>1254</v>
      </c>
    </row>
    <row r="747" spans="1:14" x14ac:dyDescent="0.2">
      <c r="A747" t="str">
        <f t="shared" si="12"/>
        <v>Rafa</v>
      </c>
      <c r="C747">
        <v>100</v>
      </c>
      <c r="D747" t="s">
        <v>5</v>
      </c>
      <c r="E747" t="s">
        <v>216</v>
      </c>
      <c r="F747" t="s">
        <v>1071</v>
      </c>
      <c r="G747" t="s">
        <v>1255</v>
      </c>
      <c r="H747" t="s">
        <v>504</v>
      </c>
      <c r="I747" t="s">
        <v>1256</v>
      </c>
      <c r="J747" t="s">
        <v>550</v>
      </c>
      <c r="K747" t="s">
        <v>1257</v>
      </c>
      <c r="L747" t="s">
        <v>1258</v>
      </c>
      <c r="M747" t="s">
        <v>235</v>
      </c>
      <c r="N747" t="s">
        <v>947</v>
      </c>
    </row>
    <row r="748" spans="1:14" x14ac:dyDescent="0.2">
      <c r="A748" t="str">
        <f t="shared" si="12"/>
        <v>Rafa</v>
      </c>
    </row>
    <row r="749" spans="1:14" x14ac:dyDescent="0.2">
      <c r="A749" t="str">
        <f t="shared" si="12"/>
        <v>Knetgummi</v>
      </c>
      <c r="B749" t="s">
        <v>1259</v>
      </c>
    </row>
    <row r="750" spans="1:14" x14ac:dyDescent="0.2">
      <c r="A750" t="str">
        <f t="shared" si="12"/>
        <v>Knetgummi</v>
      </c>
      <c r="C750">
        <v>3</v>
      </c>
      <c r="D750" t="s">
        <v>144</v>
      </c>
      <c r="E750" t="s">
        <v>12</v>
      </c>
    </row>
    <row r="751" spans="1:14" x14ac:dyDescent="0.2">
      <c r="A751" t="str">
        <f t="shared" si="12"/>
        <v>Knetgummi</v>
      </c>
      <c r="C751">
        <v>1</v>
      </c>
      <c r="D751" t="s">
        <v>144</v>
      </c>
      <c r="E751" t="s">
        <v>18</v>
      </c>
    </row>
    <row r="752" spans="1:14" x14ac:dyDescent="0.2">
      <c r="A752" t="str">
        <f t="shared" si="12"/>
        <v>Knetgummi</v>
      </c>
      <c r="C752">
        <v>1</v>
      </c>
      <c r="D752" t="s">
        <v>144</v>
      </c>
      <c r="E752" t="s">
        <v>57</v>
      </c>
    </row>
    <row r="753" spans="1:5" x14ac:dyDescent="0.2">
      <c r="A753" t="str">
        <f t="shared" si="12"/>
        <v>Knetgummi</v>
      </c>
      <c r="C753">
        <v>1</v>
      </c>
      <c r="D753" t="s">
        <v>17</v>
      </c>
      <c r="E753" t="s">
        <v>75</v>
      </c>
    </row>
    <row r="754" spans="1:5" x14ac:dyDescent="0.2">
      <c r="A754" t="str">
        <f t="shared" si="12"/>
        <v>Knetgummi</v>
      </c>
      <c r="C754" t="s">
        <v>1260</v>
      </c>
    </row>
    <row r="755" spans="1:5" x14ac:dyDescent="0.2">
      <c r="A755" t="str">
        <f t="shared" si="12"/>
        <v>Aufkochen</v>
      </c>
      <c r="B755" t="s">
        <v>670</v>
      </c>
    </row>
    <row r="756" spans="1:5" x14ac:dyDescent="0.2">
      <c r="A756" t="str">
        <f t="shared" si="12"/>
        <v>Aufkochen</v>
      </c>
    </row>
    <row r="757" spans="1:5" x14ac:dyDescent="0.2">
      <c r="A757" t="str">
        <f t="shared" si="12"/>
        <v>Kokosberge</v>
      </c>
      <c r="B757" t="s">
        <v>1261</v>
      </c>
    </row>
    <row r="758" spans="1:5" x14ac:dyDescent="0.2">
      <c r="A758" t="str">
        <f t="shared" si="12"/>
        <v>Kokosberge</v>
      </c>
      <c r="C758">
        <v>125</v>
      </c>
      <c r="D758" t="s">
        <v>5</v>
      </c>
      <c r="E758" t="s">
        <v>6</v>
      </c>
    </row>
    <row r="759" spans="1:5" x14ac:dyDescent="0.2">
      <c r="A759" t="str">
        <f t="shared" si="12"/>
        <v>Kokosberge</v>
      </c>
      <c r="C759">
        <v>100</v>
      </c>
      <c r="D759" t="s">
        <v>5</v>
      </c>
      <c r="E759" t="s">
        <v>7</v>
      </c>
    </row>
    <row r="760" spans="1:5" x14ac:dyDescent="0.2">
      <c r="A760" t="str">
        <f t="shared" si="12"/>
        <v>Kokosberge</v>
      </c>
      <c r="C760" t="s">
        <v>185</v>
      </c>
    </row>
    <row r="761" spans="1:5" x14ac:dyDescent="0.2">
      <c r="A761" t="str">
        <f t="shared" si="12"/>
        <v>Kokosberge</v>
      </c>
      <c r="C761">
        <v>1</v>
      </c>
      <c r="D761" t="s">
        <v>9</v>
      </c>
    </row>
    <row r="762" spans="1:5" x14ac:dyDescent="0.2">
      <c r="A762" t="str">
        <f t="shared" si="12"/>
        <v>Kokosberge</v>
      </c>
      <c r="C762">
        <v>125</v>
      </c>
      <c r="D762" t="s">
        <v>5</v>
      </c>
      <c r="E762" t="s">
        <v>12</v>
      </c>
    </row>
    <row r="763" spans="1:5" x14ac:dyDescent="0.2">
      <c r="A763" t="str">
        <f t="shared" si="12"/>
        <v>Kokosberge</v>
      </c>
      <c r="C763">
        <v>75</v>
      </c>
      <c r="D763" t="s">
        <v>5</v>
      </c>
      <c r="E763" t="s">
        <v>11</v>
      </c>
    </row>
    <row r="764" spans="1:5" x14ac:dyDescent="0.2">
      <c r="A764" t="str">
        <f t="shared" si="12"/>
        <v>Kokosberge</v>
      </c>
      <c r="C764">
        <v>2</v>
      </c>
      <c r="D764" t="s">
        <v>13</v>
      </c>
      <c r="E764" t="s">
        <v>25</v>
      </c>
    </row>
    <row r="765" spans="1:5" x14ac:dyDescent="0.2">
      <c r="A765" t="str">
        <f t="shared" si="12"/>
        <v>Kokosberge</v>
      </c>
      <c r="C765">
        <v>100</v>
      </c>
      <c r="D765" t="s">
        <v>5</v>
      </c>
      <c r="E765" t="s">
        <v>1262</v>
      </c>
    </row>
    <row r="766" spans="1:5" x14ac:dyDescent="0.2">
      <c r="A766" t="str">
        <f t="shared" si="12"/>
        <v>Kokosberge</v>
      </c>
    </row>
    <row r="767" spans="1:5" x14ac:dyDescent="0.2">
      <c r="A767" t="str">
        <f t="shared" si="12"/>
        <v>Kokoskuchen</v>
      </c>
      <c r="B767" t="s">
        <v>1263</v>
      </c>
    </row>
    <row r="768" spans="1:5" x14ac:dyDescent="0.2">
      <c r="A768" t="str">
        <f t="shared" si="12"/>
        <v>Oma</v>
      </c>
      <c r="B768" t="s">
        <v>1264</v>
      </c>
      <c r="C768" t="s">
        <v>1265</v>
      </c>
    </row>
    <row r="769" spans="1:7" x14ac:dyDescent="0.2">
      <c r="A769" t="str">
        <f t="shared" si="12"/>
        <v>Oma</v>
      </c>
      <c r="C769">
        <v>200</v>
      </c>
      <c r="D769" t="s">
        <v>5</v>
      </c>
      <c r="E769" t="s">
        <v>6</v>
      </c>
    </row>
    <row r="770" spans="1:7" x14ac:dyDescent="0.2">
      <c r="A770" t="str">
        <f t="shared" si="12"/>
        <v>Oma</v>
      </c>
      <c r="C770">
        <v>1</v>
      </c>
      <c r="D770" s="1">
        <v>44289</v>
      </c>
      <c r="E770" t="s">
        <v>144</v>
      </c>
      <c r="F770" t="s">
        <v>7</v>
      </c>
    </row>
    <row r="771" spans="1:7" x14ac:dyDescent="0.2">
      <c r="A771" t="str">
        <f t="shared" si="12"/>
        <v>Oma</v>
      </c>
      <c r="C771">
        <v>3</v>
      </c>
      <c r="D771" t="s">
        <v>70</v>
      </c>
    </row>
    <row r="772" spans="1:7" x14ac:dyDescent="0.2">
      <c r="A772" t="str">
        <f t="shared" si="12"/>
        <v>Oma</v>
      </c>
      <c r="C772">
        <v>2</v>
      </c>
      <c r="D772" t="s">
        <v>1266</v>
      </c>
      <c r="E772" t="s">
        <v>34</v>
      </c>
    </row>
    <row r="773" spans="1:7" x14ac:dyDescent="0.2">
      <c r="A773" t="str">
        <f t="shared" si="12"/>
        <v>Oma</v>
      </c>
      <c r="C773" s="1">
        <v>44228</v>
      </c>
      <c r="D773" t="s">
        <v>13</v>
      </c>
      <c r="E773" t="s">
        <v>18</v>
      </c>
    </row>
    <row r="774" spans="1:7" x14ac:dyDescent="0.2">
      <c r="A774" t="str">
        <f t="shared" si="12"/>
        <v>Oma</v>
      </c>
      <c r="C774" s="1">
        <v>44228</v>
      </c>
      <c r="D774" t="s">
        <v>144</v>
      </c>
      <c r="E774" t="s">
        <v>20</v>
      </c>
    </row>
    <row r="775" spans="1:7" x14ac:dyDescent="0.2">
      <c r="A775" t="str">
        <f t="shared" si="12"/>
        <v>Oma</v>
      </c>
      <c r="C775">
        <v>2</v>
      </c>
      <c r="D775" t="s">
        <v>17</v>
      </c>
      <c r="E775" t="s">
        <v>35</v>
      </c>
    </row>
    <row r="776" spans="1:7" x14ac:dyDescent="0.2">
      <c r="A776" t="str">
        <f t="shared" si="12"/>
        <v>Oma</v>
      </c>
      <c r="C776">
        <v>2</v>
      </c>
      <c r="D776" t="s">
        <v>13</v>
      </c>
      <c r="E776" t="s">
        <v>107</v>
      </c>
    </row>
    <row r="777" spans="1:7" x14ac:dyDescent="0.2">
      <c r="A777" t="str">
        <f t="shared" si="12"/>
        <v>Oma</v>
      </c>
      <c r="C777">
        <v>3</v>
      </c>
      <c r="D777" t="s">
        <v>144</v>
      </c>
      <c r="E777" t="s">
        <v>12</v>
      </c>
    </row>
    <row r="778" spans="1:7" x14ac:dyDescent="0.2">
      <c r="A778" t="str">
        <f t="shared" si="12"/>
        <v>Oma</v>
      </c>
      <c r="C778">
        <v>3</v>
      </c>
      <c r="D778" t="s">
        <v>13</v>
      </c>
      <c r="E778" t="s">
        <v>25</v>
      </c>
    </row>
    <row r="779" spans="1:7" x14ac:dyDescent="0.2">
      <c r="A779" t="str">
        <f t="shared" si="12"/>
        <v>Oma</v>
      </c>
      <c r="C779" s="1">
        <v>44289</v>
      </c>
      <c r="D779" t="s">
        <v>144</v>
      </c>
      <c r="E779" t="s">
        <v>1267</v>
      </c>
      <c r="F779" t="s">
        <v>2443</v>
      </c>
      <c r="G779" t="s">
        <v>2444</v>
      </c>
    </row>
    <row r="780" spans="1:7" x14ac:dyDescent="0.2">
      <c r="A780" t="str">
        <f t="shared" ref="A780:A843" si="13">IF(ISBLANK(B780),A779,B780)</f>
        <v>Oma</v>
      </c>
    </row>
    <row r="781" spans="1:7" x14ac:dyDescent="0.2">
      <c r="A781" t="str">
        <f t="shared" si="13"/>
        <v>15-20</v>
      </c>
      <c r="B781" t="s">
        <v>1269</v>
      </c>
      <c r="C781" t="s">
        <v>102</v>
      </c>
      <c r="D781" t="s">
        <v>142</v>
      </c>
      <c r="E781">
        <v>200</v>
      </c>
      <c r="F781" t="s">
        <v>301</v>
      </c>
    </row>
    <row r="782" spans="1:7" x14ac:dyDescent="0.2">
      <c r="A782" t="str">
        <f t="shared" si="13"/>
        <v>15-20</v>
      </c>
    </row>
    <row r="783" spans="1:7" x14ac:dyDescent="0.2">
      <c r="A783" t="str">
        <f t="shared" si="13"/>
        <v>15-20</v>
      </c>
      <c r="C783">
        <v>3</v>
      </c>
      <c r="D783" t="s">
        <v>703</v>
      </c>
    </row>
    <row r="784" spans="1:7" x14ac:dyDescent="0.2">
      <c r="A784" t="str">
        <f t="shared" si="13"/>
        <v>15-20</v>
      </c>
      <c r="C784" s="1">
        <v>44289</v>
      </c>
      <c r="D784" t="s">
        <v>144</v>
      </c>
      <c r="E784" t="s">
        <v>7</v>
      </c>
    </row>
    <row r="785" spans="1:15" x14ac:dyDescent="0.2">
      <c r="A785" t="str">
        <f t="shared" si="13"/>
        <v>15-20</v>
      </c>
      <c r="C785">
        <v>1</v>
      </c>
      <c r="D785" t="s">
        <v>144</v>
      </c>
      <c r="E785" t="s">
        <v>1270</v>
      </c>
    </row>
    <row r="786" spans="1:15" x14ac:dyDescent="0.2">
      <c r="A786" t="str">
        <f t="shared" si="13"/>
        <v>15-20</v>
      </c>
    </row>
    <row r="787" spans="1:15" x14ac:dyDescent="0.2">
      <c r="A787" t="str">
        <f t="shared" si="13"/>
        <v>Noch</v>
      </c>
      <c r="B787" t="s">
        <v>1271</v>
      </c>
      <c r="C787">
        <v>7</v>
      </c>
      <c r="D787" t="s">
        <v>102</v>
      </c>
      <c r="E787" t="s">
        <v>142</v>
      </c>
    </row>
    <row r="788" spans="1:15" x14ac:dyDescent="0.2">
      <c r="A788" t="str">
        <f t="shared" si="13"/>
        <v>Etwas</v>
      </c>
      <c r="B788" t="s">
        <v>186</v>
      </c>
      <c r="C788" t="s">
        <v>1272</v>
      </c>
      <c r="D788" t="s">
        <v>1273</v>
      </c>
    </row>
    <row r="789" spans="1:15" x14ac:dyDescent="0.2">
      <c r="A789" t="str">
        <f t="shared" si="13"/>
        <v>Etwas</v>
      </c>
    </row>
    <row r="790" spans="1:15" x14ac:dyDescent="0.2">
      <c r="A790" t="str">
        <f t="shared" si="13"/>
        <v>Komissbrot</v>
      </c>
      <c r="B790" t="s">
        <v>1274</v>
      </c>
    </row>
    <row r="791" spans="1:15" x14ac:dyDescent="0.2">
      <c r="A791" t="str">
        <f t="shared" si="13"/>
        <v>Komissbrot</v>
      </c>
      <c r="C791">
        <v>4</v>
      </c>
      <c r="D791" t="s">
        <v>1266</v>
      </c>
      <c r="E791" t="s">
        <v>34</v>
      </c>
    </row>
    <row r="792" spans="1:15" x14ac:dyDescent="0.2">
      <c r="A792" t="str">
        <f t="shared" si="13"/>
        <v>Komissbrot</v>
      </c>
      <c r="C792">
        <v>2</v>
      </c>
      <c r="D792" t="s">
        <v>144</v>
      </c>
      <c r="E792" t="s">
        <v>7</v>
      </c>
    </row>
    <row r="793" spans="1:15" x14ac:dyDescent="0.2">
      <c r="A793" t="str">
        <f t="shared" si="13"/>
        <v>Komissbrot</v>
      </c>
      <c r="C793">
        <v>2</v>
      </c>
      <c r="D793" t="s">
        <v>17</v>
      </c>
      <c r="E793" t="s">
        <v>1957</v>
      </c>
      <c r="F793" t="s">
        <v>1805</v>
      </c>
    </row>
    <row r="794" spans="1:15" x14ac:dyDescent="0.2">
      <c r="A794" t="str">
        <f t="shared" si="13"/>
        <v>Komissbrot</v>
      </c>
      <c r="C794">
        <v>1</v>
      </c>
      <c r="D794" t="s">
        <v>17</v>
      </c>
      <c r="E794" t="s">
        <v>1276</v>
      </c>
      <c r="F794" t="s">
        <v>202</v>
      </c>
      <c r="G794" t="s">
        <v>202</v>
      </c>
      <c r="H794" t="s">
        <v>202</v>
      </c>
      <c r="I794" t="s">
        <v>202</v>
      </c>
    </row>
    <row r="795" spans="1:15" x14ac:dyDescent="0.2">
      <c r="A795" t="str">
        <f t="shared" si="13"/>
        <v>Schlagen</v>
      </c>
      <c r="B795" t="s">
        <v>1234</v>
      </c>
    </row>
    <row r="796" spans="1:15" x14ac:dyDescent="0.2">
      <c r="A796" t="str">
        <f t="shared" si="13"/>
        <v>Schlagen</v>
      </c>
      <c r="C796">
        <v>2</v>
      </c>
      <c r="D796" s="1">
        <v>44228</v>
      </c>
      <c r="E796" t="s">
        <v>144</v>
      </c>
      <c r="F796" t="s">
        <v>12</v>
      </c>
    </row>
    <row r="797" spans="1:15" x14ac:dyDescent="0.2">
      <c r="A797" t="str">
        <f t="shared" si="13"/>
        <v>Schlagen</v>
      </c>
      <c r="C797">
        <v>2</v>
      </c>
      <c r="D797" t="s">
        <v>13</v>
      </c>
      <c r="E797" t="s">
        <v>25</v>
      </c>
    </row>
    <row r="798" spans="1:15" x14ac:dyDescent="0.2">
      <c r="A798" t="str">
        <f t="shared" si="13"/>
        <v>Schlagen</v>
      </c>
      <c r="C798" s="1">
        <v>44228</v>
      </c>
      <c r="D798" t="s">
        <v>144</v>
      </c>
      <c r="E798" t="s">
        <v>1277</v>
      </c>
      <c r="F798" t="s">
        <v>183</v>
      </c>
    </row>
    <row r="799" spans="1:15" x14ac:dyDescent="0.2">
      <c r="A799" t="str">
        <f t="shared" si="13"/>
        <v>Schlagen</v>
      </c>
    </row>
    <row r="800" spans="1:15" x14ac:dyDescent="0.2">
      <c r="A800" t="str">
        <f t="shared" si="13"/>
        <v>Teig</v>
      </c>
      <c r="B800" t="s">
        <v>32</v>
      </c>
      <c r="C800" t="s">
        <v>1278</v>
      </c>
      <c r="D800" t="s">
        <v>1279</v>
      </c>
      <c r="E800" t="s">
        <v>171</v>
      </c>
      <c r="F800" t="s">
        <v>90</v>
      </c>
      <c r="G800" t="s">
        <v>117</v>
      </c>
      <c r="H800" t="s">
        <v>1199</v>
      </c>
      <c r="I800" t="s">
        <v>300</v>
      </c>
      <c r="J800" t="s">
        <v>1280</v>
      </c>
      <c r="K800" t="s">
        <v>1281</v>
      </c>
      <c r="L800" t="s">
        <v>1282</v>
      </c>
      <c r="M800" s="1">
        <v>44228</v>
      </c>
      <c r="N800" t="s">
        <v>1283</v>
      </c>
      <c r="O800" t="s">
        <v>1206</v>
      </c>
    </row>
    <row r="801" spans="1:21" x14ac:dyDescent="0.2">
      <c r="A801" t="str">
        <f t="shared" si="13"/>
        <v>Teig</v>
      </c>
    </row>
    <row r="802" spans="1:21" x14ac:dyDescent="0.2">
      <c r="A802" t="str">
        <f t="shared" si="13"/>
        <v>Krachmandeln</v>
      </c>
      <c r="B802" t="s">
        <v>1284</v>
      </c>
    </row>
    <row r="803" spans="1:21" x14ac:dyDescent="0.2">
      <c r="A803" t="str">
        <f t="shared" si="13"/>
        <v>Helga</v>
      </c>
      <c r="B803" t="s">
        <v>1285</v>
      </c>
      <c r="C803" t="s">
        <v>1286</v>
      </c>
    </row>
    <row r="804" spans="1:21" x14ac:dyDescent="0.2">
      <c r="A804" t="str">
        <f t="shared" si="13"/>
        <v>Helga</v>
      </c>
      <c r="C804">
        <v>130</v>
      </c>
      <c r="D804" t="s">
        <v>5</v>
      </c>
      <c r="E804" t="s">
        <v>1287</v>
      </c>
    </row>
    <row r="805" spans="1:21" x14ac:dyDescent="0.2">
      <c r="A805" t="str">
        <f t="shared" si="13"/>
        <v>Helga</v>
      </c>
      <c r="C805">
        <v>130</v>
      </c>
      <c r="D805" t="s">
        <v>5</v>
      </c>
      <c r="E805" t="s">
        <v>7</v>
      </c>
    </row>
    <row r="806" spans="1:21" x14ac:dyDescent="0.2">
      <c r="A806" t="str">
        <f t="shared" si="13"/>
        <v>Helga</v>
      </c>
      <c r="C806">
        <v>2</v>
      </c>
      <c r="D806" t="s">
        <v>17</v>
      </c>
      <c r="E806" t="s">
        <v>106</v>
      </c>
    </row>
    <row r="807" spans="1:21" x14ac:dyDescent="0.2">
      <c r="A807" t="str">
        <f t="shared" si="13"/>
        <v>Helga</v>
      </c>
      <c r="C807">
        <v>6</v>
      </c>
      <c r="D807" t="s">
        <v>17</v>
      </c>
      <c r="E807" t="s">
        <v>20</v>
      </c>
    </row>
    <row r="808" spans="1:21" x14ac:dyDescent="0.2">
      <c r="A808" t="str">
        <f t="shared" si="13"/>
        <v>Helga</v>
      </c>
    </row>
    <row r="809" spans="1:21" x14ac:dyDescent="0.2">
      <c r="A809" t="str">
        <f t="shared" si="13"/>
        <v>Zucker,</v>
      </c>
      <c r="B809" t="s">
        <v>1288</v>
      </c>
      <c r="C809" t="s">
        <v>1957</v>
      </c>
      <c r="D809" t="s">
        <v>90</v>
      </c>
      <c r="E809" t="s">
        <v>20</v>
      </c>
      <c r="F809" t="s">
        <v>1290</v>
      </c>
      <c r="G809" t="s">
        <v>1202</v>
      </c>
      <c r="H809" t="s">
        <v>183</v>
      </c>
      <c r="I809" t="s">
        <v>1291</v>
      </c>
      <c r="J809" t="s">
        <v>1292</v>
      </c>
      <c r="K809" t="s">
        <v>1209</v>
      </c>
      <c r="L809" t="s">
        <v>692</v>
      </c>
      <c r="M809" t="s">
        <v>111</v>
      </c>
      <c r="N809" t="s">
        <v>1293</v>
      </c>
      <c r="O809" t="s">
        <v>1294</v>
      </c>
      <c r="P809" t="s">
        <v>1202</v>
      </c>
      <c r="Q809" t="s">
        <v>1295</v>
      </c>
      <c r="R809" t="s">
        <v>166</v>
      </c>
      <c r="S809" t="s">
        <v>965</v>
      </c>
      <c r="T809" t="s">
        <v>1296</v>
      </c>
      <c r="U809" t="s">
        <v>1297</v>
      </c>
    </row>
    <row r="810" spans="1:21" x14ac:dyDescent="0.2">
      <c r="A810" t="str">
        <f t="shared" si="13"/>
        <v>Zucker,</v>
      </c>
    </row>
    <row r="811" spans="1:21" x14ac:dyDescent="0.2">
      <c r="A811" t="str">
        <f t="shared" si="13"/>
        <v>Zucker,</v>
      </c>
    </row>
    <row r="812" spans="1:21" x14ac:dyDescent="0.2">
      <c r="A812" t="str">
        <f t="shared" si="13"/>
        <v>Krokant</v>
      </c>
      <c r="B812" t="s">
        <v>1298</v>
      </c>
    </row>
    <row r="813" spans="1:21" x14ac:dyDescent="0.2">
      <c r="A813" t="str">
        <f t="shared" si="13"/>
        <v>Krokant</v>
      </c>
      <c r="C813" t="s">
        <v>186</v>
      </c>
      <c r="D813" t="s">
        <v>6</v>
      </c>
    </row>
    <row r="814" spans="1:21" x14ac:dyDescent="0.2">
      <c r="A814" t="str">
        <f t="shared" si="13"/>
        <v>Krokant</v>
      </c>
      <c r="C814">
        <v>3</v>
      </c>
      <c r="D814" t="s">
        <v>17</v>
      </c>
      <c r="E814" t="s">
        <v>7</v>
      </c>
      <c r="F814" t="s">
        <v>1299</v>
      </c>
      <c r="G814" t="s">
        <v>1300</v>
      </c>
    </row>
    <row r="815" spans="1:21" x14ac:dyDescent="0.2">
      <c r="A815" t="str">
        <f t="shared" si="13"/>
        <v>Hellbraunen</v>
      </c>
      <c r="B815" t="s">
        <v>1301</v>
      </c>
      <c r="C815" t="s">
        <v>1302</v>
      </c>
      <c r="D815" t="s">
        <v>1303</v>
      </c>
    </row>
    <row r="816" spans="1:21" x14ac:dyDescent="0.2">
      <c r="A816" t="str">
        <f t="shared" si="13"/>
        <v>Hellbraunen</v>
      </c>
      <c r="C816">
        <v>1</v>
      </c>
      <c r="D816" t="s">
        <v>144</v>
      </c>
      <c r="E816" t="s">
        <v>1304</v>
      </c>
      <c r="F816" t="s">
        <v>1305</v>
      </c>
      <c r="G816" t="s">
        <v>1306</v>
      </c>
      <c r="H816" t="s">
        <v>1307</v>
      </c>
      <c r="I816" t="s">
        <v>1308</v>
      </c>
      <c r="J816" t="s">
        <v>1309</v>
      </c>
    </row>
    <row r="817" spans="1:13" x14ac:dyDescent="0.2">
      <c r="A817" t="str">
        <f t="shared" si="13"/>
        <v>Auf</v>
      </c>
      <c r="B817" t="s">
        <v>109</v>
      </c>
      <c r="C817" t="s">
        <v>1199</v>
      </c>
      <c r="D817" t="s">
        <v>1310</v>
      </c>
      <c r="E817" t="s">
        <v>300</v>
      </c>
      <c r="F817" t="s">
        <v>1311</v>
      </c>
      <c r="G817" t="s">
        <v>1205</v>
      </c>
      <c r="H817" t="s">
        <v>110</v>
      </c>
      <c r="I817" t="s">
        <v>1312</v>
      </c>
      <c r="J817" t="s">
        <v>45</v>
      </c>
      <c r="K817" t="s">
        <v>110</v>
      </c>
      <c r="L817" t="s">
        <v>1313</v>
      </c>
      <c r="M817" t="s">
        <v>1314</v>
      </c>
    </row>
    <row r="818" spans="1:13" x14ac:dyDescent="0.2">
      <c r="A818" t="str">
        <f t="shared" si="13"/>
        <v>Lasagna</v>
      </c>
      <c r="B818" t="s">
        <v>1315</v>
      </c>
    </row>
    <row r="819" spans="1:13" x14ac:dyDescent="0.2">
      <c r="A819" t="str">
        <f t="shared" si="13"/>
        <v>Lasagna</v>
      </c>
      <c r="C819" t="s">
        <v>1316</v>
      </c>
      <c r="D819" t="s">
        <v>1317</v>
      </c>
      <c r="E819" t="s">
        <v>1318</v>
      </c>
    </row>
    <row r="820" spans="1:13" x14ac:dyDescent="0.2">
      <c r="A820" t="str">
        <f t="shared" si="13"/>
        <v>Lasagna</v>
      </c>
      <c r="C820" t="s">
        <v>73</v>
      </c>
      <c r="D820" t="s">
        <v>1319</v>
      </c>
      <c r="E820" t="s">
        <v>981</v>
      </c>
    </row>
    <row r="821" spans="1:13" x14ac:dyDescent="0.2">
      <c r="A821" t="str">
        <f t="shared" si="13"/>
        <v>Lasagna</v>
      </c>
      <c r="C821">
        <v>1</v>
      </c>
      <c r="D821" t="s">
        <v>13</v>
      </c>
      <c r="E821" t="s">
        <v>983</v>
      </c>
      <c r="F821" t="s">
        <v>988</v>
      </c>
      <c r="G821" t="s">
        <v>982</v>
      </c>
    </row>
    <row r="822" spans="1:13" x14ac:dyDescent="0.2">
      <c r="A822" t="str">
        <f t="shared" si="13"/>
        <v>Lasagna</v>
      </c>
      <c r="C822">
        <v>1</v>
      </c>
      <c r="D822" t="s">
        <v>17</v>
      </c>
      <c r="E822" t="s">
        <v>1320</v>
      </c>
    </row>
    <row r="823" spans="1:13" x14ac:dyDescent="0.2">
      <c r="A823" t="str">
        <f t="shared" si="13"/>
        <v>Lasagna</v>
      </c>
      <c r="C823">
        <v>1</v>
      </c>
      <c r="D823" t="s">
        <v>13</v>
      </c>
      <c r="E823" t="s">
        <v>1321</v>
      </c>
      <c r="F823" t="s">
        <v>1322</v>
      </c>
    </row>
    <row r="824" spans="1:13" x14ac:dyDescent="0.2">
      <c r="A824" t="str">
        <f t="shared" si="13"/>
        <v>Lasagna</v>
      </c>
      <c r="C824">
        <v>1</v>
      </c>
      <c r="D824" t="s">
        <v>73</v>
      </c>
      <c r="E824" t="s">
        <v>13</v>
      </c>
      <c r="F824" t="s">
        <v>18</v>
      </c>
    </row>
    <row r="825" spans="1:13" x14ac:dyDescent="0.2">
      <c r="A825" t="str">
        <f t="shared" si="13"/>
        <v>Lasagna</v>
      </c>
      <c r="C825">
        <v>1</v>
      </c>
      <c r="D825" t="s">
        <v>1323</v>
      </c>
      <c r="E825" t="s">
        <v>1324</v>
      </c>
    </row>
    <row r="826" spans="1:13" x14ac:dyDescent="0.2">
      <c r="A826" t="str">
        <f t="shared" si="13"/>
        <v>Lasagna</v>
      </c>
      <c r="C826" s="1">
        <v>44348</v>
      </c>
      <c r="D826" t="s">
        <v>1266</v>
      </c>
      <c r="E826" t="s">
        <v>1325</v>
      </c>
      <c r="F826" t="s">
        <v>1326</v>
      </c>
    </row>
    <row r="827" spans="1:13" x14ac:dyDescent="0.2">
      <c r="A827" t="str">
        <f t="shared" si="13"/>
        <v>Lasagna</v>
      </c>
      <c r="C827">
        <v>3</v>
      </c>
      <c r="D827" t="s">
        <v>985</v>
      </c>
      <c r="E827" t="s">
        <v>1327</v>
      </c>
    </row>
    <row r="828" spans="1:13" x14ac:dyDescent="0.2">
      <c r="A828" t="str">
        <f t="shared" si="13"/>
        <v>Lasagna</v>
      </c>
      <c r="C828">
        <v>2</v>
      </c>
      <c r="D828" t="s">
        <v>1328</v>
      </c>
      <c r="E828" t="s">
        <v>34</v>
      </c>
    </row>
    <row r="829" spans="1:13" x14ac:dyDescent="0.2">
      <c r="A829" t="str">
        <f t="shared" si="13"/>
        <v>Lasagna</v>
      </c>
      <c r="C829">
        <v>2</v>
      </c>
      <c r="D829" t="s">
        <v>13</v>
      </c>
      <c r="E829" t="s">
        <v>18</v>
      </c>
    </row>
    <row r="830" spans="1:13" x14ac:dyDescent="0.2">
      <c r="A830" t="str">
        <f t="shared" si="13"/>
        <v>Alles</v>
      </c>
      <c r="B830" t="s">
        <v>993</v>
      </c>
      <c r="C830" t="s">
        <v>1329</v>
      </c>
    </row>
    <row r="831" spans="1:13" x14ac:dyDescent="0.2">
      <c r="A831" t="str">
        <f t="shared" si="13"/>
        <v>Alles</v>
      </c>
      <c r="C831" t="s">
        <v>73</v>
      </c>
      <c r="D831" t="s">
        <v>13</v>
      </c>
      <c r="E831" t="s">
        <v>864</v>
      </c>
    </row>
    <row r="832" spans="1:13" x14ac:dyDescent="0.2">
      <c r="A832" t="str">
        <f t="shared" si="13"/>
        <v>Alles</v>
      </c>
      <c r="C832">
        <v>2</v>
      </c>
      <c r="D832" t="s">
        <v>17</v>
      </c>
      <c r="E832" t="s">
        <v>1320</v>
      </c>
    </row>
    <row r="833" spans="1:7" x14ac:dyDescent="0.2">
      <c r="A833" t="str">
        <f t="shared" si="13"/>
        <v>Alles</v>
      </c>
      <c r="C833" t="s">
        <v>73</v>
      </c>
      <c r="D833" t="s">
        <v>74</v>
      </c>
      <c r="E833" t="s">
        <v>1330</v>
      </c>
      <c r="F833" t="s">
        <v>1331</v>
      </c>
    </row>
    <row r="834" spans="1:7" x14ac:dyDescent="0.2">
      <c r="A834" t="str">
        <f t="shared" si="13"/>
        <v>Alles</v>
      </c>
    </row>
    <row r="835" spans="1:7" x14ac:dyDescent="0.2">
      <c r="A835" t="str">
        <f t="shared" si="13"/>
        <v>Lemon</v>
      </c>
      <c r="B835" t="s">
        <v>1332</v>
      </c>
      <c r="C835" t="s">
        <v>1333</v>
      </c>
    </row>
    <row r="836" spans="1:7" x14ac:dyDescent="0.2">
      <c r="A836" t="str">
        <f t="shared" si="13"/>
        <v>Rita</v>
      </c>
      <c r="B836" t="s">
        <v>195</v>
      </c>
    </row>
    <row r="837" spans="1:7" x14ac:dyDescent="0.2">
      <c r="A837" t="str">
        <f t="shared" si="13"/>
        <v>Rita</v>
      </c>
      <c r="C837">
        <v>120</v>
      </c>
      <c r="D837" t="s">
        <v>5</v>
      </c>
      <c r="E837" t="s">
        <v>200</v>
      </c>
    </row>
    <row r="838" spans="1:7" x14ac:dyDescent="0.2">
      <c r="A838" t="str">
        <f t="shared" si="13"/>
        <v>Rita</v>
      </c>
      <c r="C838">
        <v>1</v>
      </c>
      <c r="D838" t="s">
        <v>710</v>
      </c>
      <c r="E838" t="s">
        <v>216</v>
      </c>
    </row>
    <row r="839" spans="1:7" x14ac:dyDescent="0.2">
      <c r="A839" t="str">
        <f t="shared" si="13"/>
        <v>Rita</v>
      </c>
      <c r="C839">
        <v>1</v>
      </c>
      <c r="D839" t="s">
        <v>144</v>
      </c>
      <c r="E839" t="s">
        <v>223</v>
      </c>
    </row>
    <row r="840" spans="1:7" x14ac:dyDescent="0.2">
      <c r="A840" t="str">
        <f t="shared" si="13"/>
        <v>Rita</v>
      </c>
      <c r="C840">
        <v>1</v>
      </c>
      <c r="D840" t="s">
        <v>201</v>
      </c>
    </row>
    <row r="841" spans="1:7" x14ac:dyDescent="0.2">
      <c r="A841" t="str">
        <f t="shared" si="13"/>
        <v>Se</v>
      </c>
      <c r="B841" t="s">
        <v>1334</v>
      </c>
      <c r="C841" t="s">
        <v>1335</v>
      </c>
      <c r="D841" t="s">
        <v>1080</v>
      </c>
    </row>
    <row r="842" spans="1:7" x14ac:dyDescent="0.2">
      <c r="A842" t="str">
        <f t="shared" si="13"/>
        <v>Relleno:</v>
      </c>
      <c r="B842" t="s">
        <v>1336</v>
      </c>
    </row>
    <row r="843" spans="1:7" x14ac:dyDescent="0.2">
      <c r="A843" t="str">
        <f t="shared" si="13"/>
        <v>Relleno:</v>
      </c>
      <c r="C843">
        <v>5</v>
      </c>
      <c r="D843" t="s">
        <v>1068</v>
      </c>
    </row>
    <row r="844" spans="1:7" x14ac:dyDescent="0.2">
      <c r="A844" t="str">
        <f t="shared" ref="A844:A907" si="14">IF(ISBLANK(B844),A843,B844)</f>
        <v>Relleno:</v>
      </c>
      <c r="C844">
        <v>4</v>
      </c>
      <c r="D844" t="s">
        <v>620</v>
      </c>
    </row>
    <row r="845" spans="1:7" x14ac:dyDescent="0.2">
      <c r="A845" t="str">
        <f t="shared" si="14"/>
        <v>Relleno:</v>
      </c>
      <c r="C845">
        <v>2</v>
      </c>
      <c r="D845" t="s">
        <v>889</v>
      </c>
      <c r="E845" t="s">
        <v>1337</v>
      </c>
      <c r="F845" t="s">
        <v>432</v>
      </c>
      <c r="G845" t="s">
        <v>1338</v>
      </c>
    </row>
    <row r="846" spans="1:7" x14ac:dyDescent="0.2">
      <c r="A846" t="str">
        <f t="shared" si="14"/>
        <v>Relleno:</v>
      </c>
      <c r="C846" s="1">
        <v>44228</v>
      </c>
      <c r="D846" t="s">
        <v>144</v>
      </c>
      <c r="E846" t="s">
        <v>2376</v>
      </c>
      <c r="F846" t="s">
        <v>235</v>
      </c>
      <c r="G846" t="s">
        <v>819</v>
      </c>
    </row>
    <row r="847" spans="1:7" x14ac:dyDescent="0.2">
      <c r="A847" t="str">
        <f t="shared" si="14"/>
        <v>Relleno:</v>
      </c>
      <c r="C847" s="1">
        <v>44228</v>
      </c>
      <c r="D847" t="s">
        <v>144</v>
      </c>
      <c r="E847" t="s">
        <v>1339</v>
      </c>
    </row>
    <row r="848" spans="1:7" x14ac:dyDescent="0.2">
      <c r="A848" t="str">
        <f t="shared" si="14"/>
        <v>Relleno:</v>
      </c>
      <c r="C848">
        <v>10</v>
      </c>
      <c r="D848" t="s">
        <v>204</v>
      </c>
      <c r="E848" t="s">
        <v>235</v>
      </c>
      <c r="F848" t="s">
        <v>216</v>
      </c>
    </row>
    <row r="849" spans="1:29" x14ac:dyDescent="0.2">
      <c r="A849" t="str">
        <f t="shared" si="14"/>
        <v>Relleno:</v>
      </c>
    </row>
    <row r="850" spans="1:29" x14ac:dyDescent="0.2">
      <c r="A850" t="str">
        <f t="shared" si="14"/>
        <v>Llevar</v>
      </c>
      <c r="B850" t="s">
        <v>801</v>
      </c>
      <c r="C850" t="s">
        <v>426</v>
      </c>
      <c r="D850" t="s">
        <v>2351</v>
      </c>
      <c r="E850" t="s">
        <v>449</v>
      </c>
      <c r="F850">
        <v>4</v>
      </c>
      <c r="G850" t="s">
        <v>620</v>
      </c>
      <c r="H850" t="s">
        <v>241</v>
      </c>
      <c r="I850" t="s">
        <v>289</v>
      </c>
      <c r="J850" t="s">
        <v>2367</v>
      </c>
      <c r="K850" t="s">
        <v>235</v>
      </c>
      <c r="L850" t="s">
        <v>819</v>
      </c>
      <c r="M850" t="s">
        <v>1341</v>
      </c>
      <c r="N850" s="1">
        <v>44228</v>
      </c>
      <c r="O850" t="s">
        <v>229</v>
      </c>
      <c r="P850" t="s">
        <v>235</v>
      </c>
      <c r="Q850" t="s">
        <v>216</v>
      </c>
      <c r="R850" t="s">
        <v>2379</v>
      </c>
      <c r="S850" t="s">
        <v>2445</v>
      </c>
    </row>
    <row r="851" spans="1:29" x14ac:dyDescent="0.2">
      <c r="A851" t="str">
        <f t="shared" si="14"/>
        <v>Lueg</v>
      </c>
      <c r="B851" t="s">
        <v>2385</v>
      </c>
      <c r="C851" t="s">
        <v>459</v>
      </c>
      <c r="D851" t="s">
        <v>1344</v>
      </c>
      <c r="E851" t="s">
        <v>287</v>
      </c>
      <c r="F851">
        <v>2</v>
      </c>
      <c r="G851" t="s">
        <v>889</v>
      </c>
      <c r="H851" t="s">
        <v>235</v>
      </c>
      <c r="I851" t="s">
        <v>1337</v>
      </c>
      <c r="J851" t="s">
        <v>1080</v>
      </c>
      <c r="K851" t="s">
        <v>1345</v>
      </c>
      <c r="L851" t="s">
        <v>210</v>
      </c>
      <c r="M851" t="s">
        <v>1346</v>
      </c>
    </row>
    <row r="852" spans="1:29" x14ac:dyDescent="0.2">
      <c r="A852" t="str">
        <f t="shared" si="14"/>
        <v>Lueg</v>
      </c>
      <c r="B852" t="s">
        <v>2385</v>
      </c>
      <c r="C852" t="s">
        <v>459</v>
      </c>
      <c r="D852" t="s">
        <v>1347</v>
      </c>
      <c r="E852" t="s">
        <v>540</v>
      </c>
      <c r="F852" t="s">
        <v>2351</v>
      </c>
      <c r="G852" t="s">
        <v>266</v>
      </c>
      <c r="H852" t="s">
        <v>459</v>
      </c>
      <c r="I852" t="s">
        <v>1348</v>
      </c>
      <c r="J852" t="s">
        <v>1349</v>
      </c>
    </row>
    <row r="853" spans="1:29" x14ac:dyDescent="0.2">
      <c r="A853" t="str">
        <f t="shared" si="14"/>
        <v>Aparte</v>
      </c>
      <c r="B853" t="s">
        <v>936</v>
      </c>
      <c r="C853" t="s">
        <v>459</v>
      </c>
      <c r="D853" t="s">
        <v>1350</v>
      </c>
      <c r="E853" t="s">
        <v>449</v>
      </c>
      <c r="F853">
        <v>5</v>
      </c>
      <c r="G853" t="s">
        <v>1068</v>
      </c>
      <c r="H853" t="s">
        <v>221</v>
      </c>
      <c r="I853" t="s">
        <v>1076</v>
      </c>
      <c r="J853" t="s">
        <v>241</v>
      </c>
      <c r="K853">
        <v>10</v>
      </c>
      <c r="L853" t="s">
        <v>1154</v>
      </c>
      <c r="M853" t="s">
        <v>235</v>
      </c>
      <c r="N853" t="s">
        <v>1103</v>
      </c>
      <c r="O853" t="s">
        <v>459</v>
      </c>
      <c r="P853" t="s">
        <v>594</v>
      </c>
      <c r="Q853" t="s">
        <v>241</v>
      </c>
      <c r="R853" t="s">
        <v>527</v>
      </c>
      <c r="S853" t="s">
        <v>1063</v>
      </c>
      <c r="T853" t="s">
        <v>1334</v>
      </c>
      <c r="U853" t="s">
        <v>1351</v>
      </c>
      <c r="V853" t="s">
        <v>493</v>
      </c>
      <c r="W853" t="s">
        <v>436</v>
      </c>
      <c r="X853" t="s">
        <v>1352</v>
      </c>
      <c r="Y853" t="s">
        <v>266</v>
      </c>
      <c r="Z853" t="s">
        <v>459</v>
      </c>
      <c r="AA853" t="s">
        <v>1353</v>
      </c>
      <c r="AB853" t="s">
        <v>426</v>
      </c>
      <c r="AC853" t="s">
        <v>1354</v>
      </c>
    </row>
    <row r="854" spans="1:29" x14ac:dyDescent="0.2">
      <c r="A854" t="str">
        <f t="shared" si="14"/>
        <v>Aparte</v>
      </c>
    </row>
    <row r="855" spans="1:29" x14ac:dyDescent="0.2">
      <c r="A855" t="str">
        <f t="shared" si="14"/>
        <v>Maiskuchen</v>
      </c>
      <c r="B855" t="s">
        <v>1355</v>
      </c>
      <c r="C855" t="s">
        <v>1356</v>
      </c>
    </row>
    <row r="856" spans="1:29" x14ac:dyDescent="0.2">
      <c r="A856" t="str">
        <f t="shared" si="14"/>
        <v>Maiskuchen</v>
      </c>
      <c r="C856">
        <v>5</v>
      </c>
      <c r="D856" t="s">
        <v>34</v>
      </c>
    </row>
    <row r="857" spans="1:29" x14ac:dyDescent="0.2">
      <c r="A857" t="str">
        <f t="shared" si="14"/>
        <v>Maiskuchen</v>
      </c>
      <c r="C857">
        <v>1</v>
      </c>
      <c r="D857" t="s">
        <v>144</v>
      </c>
      <c r="E857" t="s">
        <v>20</v>
      </c>
    </row>
    <row r="858" spans="1:29" x14ac:dyDescent="0.2">
      <c r="A858" t="str">
        <f t="shared" si="14"/>
        <v>Maiskuchen</v>
      </c>
      <c r="C858" s="1">
        <v>44257</v>
      </c>
      <c r="D858" t="s">
        <v>144</v>
      </c>
      <c r="E858" t="s">
        <v>75</v>
      </c>
    </row>
    <row r="859" spans="1:29" x14ac:dyDescent="0.2">
      <c r="A859" t="str">
        <f t="shared" si="14"/>
        <v>Maiskuchen</v>
      </c>
      <c r="C859">
        <v>1</v>
      </c>
      <c r="D859" t="s">
        <v>1357</v>
      </c>
      <c r="E859" t="s">
        <v>1358</v>
      </c>
    </row>
    <row r="860" spans="1:29" x14ac:dyDescent="0.2">
      <c r="A860" t="str">
        <f t="shared" si="14"/>
        <v>Maiskuchen</v>
      </c>
      <c r="C860">
        <v>1</v>
      </c>
      <c r="D860" t="s">
        <v>143</v>
      </c>
      <c r="E860" t="s">
        <v>982</v>
      </c>
    </row>
    <row r="861" spans="1:29" x14ac:dyDescent="0.2">
      <c r="A861" t="str">
        <f t="shared" si="14"/>
        <v>Maiskuchen</v>
      </c>
      <c r="C861">
        <v>1</v>
      </c>
      <c r="D861" t="s">
        <v>13</v>
      </c>
      <c r="E861" t="s">
        <v>18</v>
      </c>
    </row>
    <row r="862" spans="1:29" x14ac:dyDescent="0.2">
      <c r="A862" t="str">
        <f t="shared" si="14"/>
        <v>Maiskuchen</v>
      </c>
      <c r="C862">
        <v>250</v>
      </c>
      <c r="D862" t="s">
        <v>5</v>
      </c>
      <c r="E862" t="s">
        <v>992</v>
      </c>
      <c r="F862" t="s">
        <v>1359</v>
      </c>
    </row>
    <row r="863" spans="1:29" x14ac:dyDescent="0.2">
      <c r="A863" t="str">
        <f t="shared" si="14"/>
        <v>Maiskuchen</v>
      </c>
    </row>
    <row r="864" spans="1:29" x14ac:dyDescent="0.2">
      <c r="A864" t="str">
        <f t="shared" si="14"/>
        <v>In</v>
      </c>
      <c r="B864" t="s">
        <v>679</v>
      </c>
      <c r="C864" t="s">
        <v>994</v>
      </c>
      <c r="D864" t="s">
        <v>1360</v>
      </c>
      <c r="E864" t="s">
        <v>151</v>
      </c>
      <c r="F864" t="s">
        <v>90</v>
      </c>
      <c r="G864" t="s">
        <v>62</v>
      </c>
      <c r="H864" t="s">
        <v>152</v>
      </c>
    </row>
    <row r="865" spans="1:17" x14ac:dyDescent="0.2">
      <c r="A865" t="str">
        <f t="shared" si="14"/>
        <v>Danach</v>
      </c>
      <c r="B865" t="s">
        <v>1361</v>
      </c>
      <c r="C865" t="s">
        <v>40</v>
      </c>
      <c r="D865" t="s">
        <v>149</v>
      </c>
      <c r="E865" t="s">
        <v>150</v>
      </c>
      <c r="F865" t="s">
        <v>151</v>
      </c>
      <c r="G865" t="s">
        <v>1362</v>
      </c>
    </row>
    <row r="866" spans="1:17" x14ac:dyDescent="0.2">
      <c r="A866" t="str">
        <f t="shared" si="14"/>
        <v>Danach</v>
      </c>
      <c r="C866">
        <v>250</v>
      </c>
      <c r="D866" t="s">
        <v>5</v>
      </c>
      <c r="E866" t="s">
        <v>1363</v>
      </c>
    </row>
    <row r="867" spans="1:17" x14ac:dyDescent="0.2">
      <c r="A867" t="str">
        <f t="shared" si="14"/>
        <v>Danach</v>
      </c>
      <c r="C867">
        <v>1</v>
      </c>
      <c r="D867" t="s">
        <v>13</v>
      </c>
      <c r="E867" t="s">
        <v>25</v>
      </c>
    </row>
    <row r="868" spans="1:17" x14ac:dyDescent="0.2">
      <c r="A868" t="str">
        <f t="shared" si="14"/>
        <v>In</v>
      </c>
      <c r="B868" t="s">
        <v>679</v>
      </c>
      <c r="C868" t="s">
        <v>156</v>
      </c>
      <c r="D868" t="s">
        <v>45</v>
      </c>
      <c r="E868" t="s">
        <v>137</v>
      </c>
      <c r="F868" t="s">
        <v>24</v>
      </c>
      <c r="G868" t="s">
        <v>1364</v>
      </c>
      <c r="H868" t="s">
        <v>1365</v>
      </c>
      <c r="I868" t="s">
        <v>151</v>
      </c>
      <c r="J868" t="s">
        <v>90</v>
      </c>
      <c r="K868" t="s">
        <v>179</v>
      </c>
      <c r="L868">
        <v>150</v>
      </c>
      <c r="M868" t="s">
        <v>301</v>
      </c>
      <c r="N868" t="s">
        <v>140</v>
      </c>
      <c r="O868" t="s">
        <v>1269</v>
      </c>
      <c r="P868" t="s">
        <v>178</v>
      </c>
      <c r="Q868" t="s">
        <v>1206</v>
      </c>
    </row>
    <row r="869" spans="1:17" x14ac:dyDescent="0.2">
      <c r="A869" t="str">
        <f t="shared" si="14"/>
        <v>In</v>
      </c>
    </row>
    <row r="870" spans="1:17" x14ac:dyDescent="0.2">
      <c r="A870" t="str">
        <f t="shared" si="14"/>
        <v>Maniskonfekt</v>
      </c>
      <c r="B870" t="s">
        <v>1366</v>
      </c>
    </row>
    <row r="871" spans="1:17" x14ac:dyDescent="0.2">
      <c r="A871" t="str">
        <f t="shared" si="14"/>
        <v>1. </v>
      </c>
      <c r="B871" t="s">
        <v>1367</v>
      </c>
    </row>
    <row r="872" spans="1:17" x14ac:dyDescent="0.2">
      <c r="A872" t="str">
        <f t="shared" si="14"/>
        <v>1. </v>
      </c>
      <c r="C872">
        <v>1</v>
      </c>
      <c r="D872" t="s">
        <v>144</v>
      </c>
      <c r="E872" t="s">
        <v>1307</v>
      </c>
    </row>
    <row r="873" spans="1:17" x14ac:dyDescent="0.2">
      <c r="A873" t="str">
        <f t="shared" si="14"/>
        <v>1. </v>
      </c>
      <c r="C873" s="1">
        <v>44228</v>
      </c>
      <c r="D873" t="s">
        <v>144</v>
      </c>
      <c r="E873" t="s">
        <v>75</v>
      </c>
    </row>
    <row r="874" spans="1:17" x14ac:dyDescent="0.2">
      <c r="A874" t="str">
        <f t="shared" si="14"/>
        <v>1. </v>
      </c>
      <c r="C874">
        <v>2</v>
      </c>
      <c r="D874" t="s">
        <v>34</v>
      </c>
    </row>
    <row r="875" spans="1:17" x14ac:dyDescent="0.2">
      <c r="A875" t="str">
        <f t="shared" si="14"/>
        <v>1. </v>
      </c>
      <c r="C875">
        <v>2</v>
      </c>
      <c r="D875" t="s">
        <v>144</v>
      </c>
      <c r="E875" t="s">
        <v>7</v>
      </c>
    </row>
    <row r="876" spans="1:17" x14ac:dyDescent="0.2">
      <c r="A876" t="str">
        <f t="shared" si="14"/>
        <v>1. </v>
      </c>
      <c r="C876">
        <v>1</v>
      </c>
      <c r="D876" t="s">
        <v>144</v>
      </c>
      <c r="E876" t="s">
        <v>12</v>
      </c>
    </row>
    <row r="877" spans="1:17" x14ac:dyDescent="0.2">
      <c r="A877" t="str">
        <f t="shared" si="14"/>
        <v>1. </v>
      </c>
      <c r="C877">
        <v>1</v>
      </c>
      <c r="D877" t="s">
        <v>17</v>
      </c>
      <c r="E877" t="s">
        <v>106</v>
      </c>
    </row>
    <row r="878" spans="1:17" x14ac:dyDescent="0.2">
      <c r="A878">
        <f t="shared" si="14"/>
        <v>44228</v>
      </c>
      <c r="B878" s="1">
        <v>44228</v>
      </c>
      <c r="C878" t="s">
        <v>141</v>
      </c>
      <c r="D878" t="s">
        <v>142</v>
      </c>
    </row>
    <row r="879" spans="1:17" x14ac:dyDescent="0.2">
      <c r="A879" t="str">
        <f t="shared" si="14"/>
        <v>Bevor</v>
      </c>
      <c r="B879" t="s">
        <v>1368</v>
      </c>
      <c r="C879" t="s">
        <v>692</v>
      </c>
      <c r="D879" t="s">
        <v>1369</v>
      </c>
      <c r="E879" t="s">
        <v>1370</v>
      </c>
      <c r="F879" t="s">
        <v>40</v>
      </c>
      <c r="G879" t="s">
        <v>1371</v>
      </c>
      <c r="H879" t="s">
        <v>42</v>
      </c>
    </row>
    <row r="880" spans="1:17" x14ac:dyDescent="0.2">
      <c r="A880" t="str">
        <f t="shared" si="14"/>
        <v>Bevor</v>
      </c>
    </row>
    <row r="881" spans="1:6" x14ac:dyDescent="0.2">
      <c r="A881">
        <f t="shared" si="14"/>
        <v>2</v>
      </c>
      <c r="B881">
        <v>2</v>
      </c>
      <c r="C881" t="s">
        <v>202</v>
      </c>
      <c r="D881" t="s">
        <v>202</v>
      </c>
    </row>
    <row r="882" spans="1:6" x14ac:dyDescent="0.2">
      <c r="A882" t="str">
        <f t="shared" si="14"/>
        <v>Oma</v>
      </c>
      <c r="B882" t="s">
        <v>1264</v>
      </c>
      <c r="C882" t="s">
        <v>1372</v>
      </c>
    </row>
    <row r="883" spans="1:6" x14ac:dyDescent="0.2">
      <c r="A883" t="str">
        <f t="shared" si="14"/>
        <v>Oma</v>
      </c>
      <c r="C883">
        <v>1</v>
      </c>
      <c r="D883" t="s">
        <v>144</v>
      </c>
      <c r="E883" t="s">
        <v>43</v>
      </c>
    </row>
    <row r="884" spans="1:6" x14ac:dyDescent="0.2">
      <c r="A884" t="str">
        <f t="shared" si="14"/>
        <v>Oma</v>
      </c>
      <c r="C884">
        <v>1</v>
      </c>
      <c r="D884" t="s">
        <v>13</v>
      </c>
      <c r="E884" t="s">
        <v>6</v>
      </c>
    </row>
    <row r="885" spans="1:6" x14ac:dyDescent="0.2">
      <c r="A885" t="str">
        <f t="shared" si="14"/>
        <v>Gebräunt</v>
      </c>
      <c r="B885" t="s">
        <v>1373</v>
      </c>
    </row>
    <row r="886" spans="1:6" x14ac:dyDescent="0.2">
      <c r="A886" t="str">
        <f t="shared" si="14"/>
        <v>Gebräunt</v>
      </c>
      <c r="C886">
        <v>1</v>
      </c>
      <c r="D886" t="s">
        <v>144</v>
      </c>
      <c r="E886" t="s">
        <v>845</v>
      </c>
    </row>
    <row r="887" spans="1:6" x14ac:dyDescent="0.2">
      <c r="A887" t="str">
        <f t="shared" si="14"/>
        <v>Gebräunt</v>
      </c>
      <c r="C887">
        <v>1</v>
      </c>
      <c r="D887" t="s">
        <v>17</v>
      </c>
      <c r="E887" t="s">
        <v>106</v>
      </c>
    </row>
    <row r="888" spans="1:6" x14ac:dyDescent="0.2">
      <c r="A888">
        <f t="shared" si="14"/>
        <v>44287</v>
      </c>
      <c r="B888" s="1">
        <v>44287</v>
      </c>
      <c r="C888" t="s">
        <v>1246</v>
      </c>
      <c r="D888" t="s">
        <v>1374</v>
      </c>
    </row>
    <row r="889" spans="1:6" x14ac:dyDescent="0.2">
      <c r="A889">
        <f t="shared" si="14"/>
        <v>44287</v>
      </c>
      <c r="C889" t="s">
        <v>185</v>
      </c>
    </row>
    <row r="890" spans="1:6" x14ac:dyDescent="0.2">
      <c r="A890">
        <f t="shared" si="14"/>
        <v>44287</v>
      </c>
      <c r="C890">
        <v>1</v>
      </c>
      <c r="D890" t="s">
        <v>144</v>
      </c>
      <c r="E890" t="s">
        <v>1277</v>
      </c>
      <c r="F890" t="s">
        <v>977</v>
      </c>
    </row>
    <row r="891" spans="1:6" x14ac:dyDescent="0.2">
      <c r="A891" t="str">
        <f t="shared" si="14"/>
        <v>Einmal</v>
      </c>
      <c r="B891" t="s">
        <v>1375</v>
      </c>
      <c r="C891" t="s">
        <v>1376</v>
      </c>
      <c r="D891" t="s">
        <v>1377</v>
      </c>
    </row>
    <row r="892" spans="1:6" x14ac:dyDescent="0.2">
      <c r="A892" t="str">
        <f t="shared" si="14"/>
        <v>Einmal</v>
      </c>
    </row>
    <row r="893" spans="1:6" x14ac:dyDescent="0.2">
      <c r="A893" t="str">
        <f t="shared" si="14"/>
        <v>Marmorkuchen</v>
      </c>
      <c r="B893" t="s">
        <v>1378</v>
      </c>
    </row>
    <row r="894" spans="1:6" x14ac:dyDescent="0.2">
      <c r="A894" t="str">
        <f t="shared" si="14"/>
        <v>Marmorkuchen</v>
      </c>
      <c r="C894" t="s">
        <v>467</v>
      </c>
    </row>
    <row r="895" spans="1:6" x14ac:dyDescent="0.2">
      <c r="A895" t="str">
        <f t="shared" si="14"/>
        <v>Marmorkuchen</v>
      </c>
      <c r="C895">
        <v>250</v>
      </c>
      <c r="D895" t="s">
        <v>5</v>
      </c>
      <c r="E895" t="s">
        <v>6</v>
      </c>
    </row>
    <row r="896" spans="1:6" x14ac:dyDescent="0.2">
      <c r="A896" t="str">
        <f t="shared" si="14"/>
        <v>Cremig</v>
      </c>
      <c r="B896" t="s">
        <v>1379</v>
      </c>
      <c r="C896" t="s">
        <v>165</v>
      </c>
    </row>
    <row r="897" spans="1:14" x14ac:dyDescent="0.2">
      <c r="A897" t="str">
        <f t="shared" si="14"/>
        <v>Cremig</v>
      </c>
      <c r="C897">
        <v>400</v>
      </c>
      <c r="D897" t="s">
        <v>5</v>
      </c>
      <c r="E897" t="s">
        <v>7</v>
      </c>
      <c r="F897" t="s">
        <v>1380</v>
      </c>
      <c r="G897" t="s">
        <v>1381</v>
      </c>
      <c r="H897" t="s">
        <v>40</v>
      </c>
      <c r="I897" t="s">
        <v>65</v>
      </c>
      <c r="J897" t="s">
        <v>1382</v>
      </c>
    </row>
    <row r="898" spans="1:14" x14ac:dyDescent="0.2">
      <c r="A898" t="str">
        <f t="shared" si="14"/>
        <v>Cremig</v>
      </c>
      <c r="C898">
        <v>1</v>
      </c>
      <c r="D898" t="s">
        <v>13</v>
      </c>
      <c r="E898" t="s">
        <v>185</v>
      </c>
    </row>
    <row r="899" spans="1:14" x14ac:dyDescent="0.2">
      <c r="A899" t="str">
        <f t="shared" si="14"/>
        <v>Cremig</v>
      </c>
      <c r="C899">
        <v>6</v>
      </c>
      <c r="D899" t="s">
        <v>1383</v>
      </c>
      <c r="E899" t="s">
        <v>1384</v>
      </c>
      <c r="F899" t="s">
        <v>1385</v>
      </c>
    </row>
    <row r="900" spans="1:14" x14ac:dyDescent="0.2">
      <c r="A900" t="str">
        <f t="shared" si="14"/>
        <v>Cremig</v>
      </c>
      <c r="C900">
        <v>1</v>
      </c>
      <c r="D900" t="s">
        <v>1386</v>
      </c>
      <c r="E900" t="s">
        <v>18</v>
      </c>
    </row>
    <row r="901" spans="1:14" x14ac:dyDescent="0.2">
      <c r="A901" t="str">
        <f t="shared" si="14"/>
        <v>Cremig</v>
      </c>
      <c r="C901">
        <v>500</v>
      </c>
      <c r="D901" t="s">
        <v>5</v>
      </c>
      <c r="E901" t="s">
        <v>12</v>
      </c>
    </row>
    <row r="902" spans="1:14" x14ac:dyDescent="0.2">
      <c r="A902" t="str">
        <f t="shared" si="14"/>
        <v>Cremig</v>
      </c>
      <c r="C902">
        <v>4</v>
      </c>
      <c r="D902" t="s">
        <v>13</v>
      </c>
      <c r="E902" t="s">
        <v>1387</v>
      </c>
      <c r="F902" t="s">
        <v>25</v>
      </c>
    </row>
    <row r="903" spans="1:14" x14ac:dyDescent="0.2">
      <c r="A903" t="str">
        <f t="shared" si="14"/>
        <v>Cremig</v>
      </c>
      <c r="C903">
        <v>1</v>
      </c>
      <c r="D903" t="s">
        <v>144</v>
      </c>
      <c r="E903" t="s">
        <v>20</v>
      </c>
    </row>
    <row r="904" spans="1:14" x14ac:dyDescent="0.2">
      <c r="A904" t="str">
        <f t="shared" si="14"/>
        <v>Die</v>
      </c>
      <c r="B904" t="s">
        <v>153</v>
      </c>
      <c r="C904" t="s">
        <v>1388</v>
      </c>
      <c r="D904">
        <v>3</v>
      </c>
      <c r="E904" t="s">
        <v>92</v>
      </c>
      <c r="F904" t="s">
        <v>45</v>
      </c>
      <c r="G904" t="s">
        <v>1389</v>
      </c>
    </row>
    <row r="905" spans="1:14" x14ac:dyDescent="0.2">
      <c r="A905" t="str">
        <f t="shared" si="14"/>
        <v>Die</v>
      </c>
    </row>
    <row r="906" spans="1:14" x14ac:dyDescent="0.2">
      <c r="A906" t="str">
        <f t="shared" si="14"/>
        <v>Die</v>
      </c>
      <c r="C906">
        <v>6</v>
      </c>
      <c r="D906" t="s">
        <v>703</v>
      </c>
      <c r="E906" t="s">
        <v>1390</v>
      </c>
      <c r="F906" t="s">
        <v>90</v>
      </c>
      <c r="G906" t="s">
        <v>99</v>
      </c>
    </row>
    <row r="907" spans="1:14" x14ac:dyDescent="0.2">
      <c r="A907">
        <f t="shared" si="14"/>
        <v>44257</v>
      </c>
      <c r="B907" s="1">
        <v>44257</v>
      </c>
      <c r="C907" t="s">
        <v>1391</v>
      </c>
      <c r="D907" t="s">
        <v>32</v>
      </c>
      <c r="E907" t="s">
        <v>40</v>
      </c>
      <c r="F907" t="s">
        <v>1392</v>
      </c>
      <c r="G907" t="s">
        <v>136</v>
      </c>
      <c r="H907" t="s">
        <v>1393</v>
      </c>
    </row>
    <row r="908" spans="1:14" x14ac:dyDescent="0.2">
      <c r="A908">
        <f t="shared" ref="A908:A971" si="15">IF(ISBLANK(B908),A907,B908)</f>
        <v>44257</v>
      </c>
    </row>
    <row r="909" spans="1:14" x14ac:dyDescent="0.2">
      <c r="A909">
        <f t="shared" si="15"/>
        <v>44257</v>
      </c>
      <c r="C909">
        <v>2</v>
      </c>
      <c r="D909" t="s">
        <v>17</v>
      </c>
      <c r="E909" t="s">
        <v>106</v>
      </c>
    </row>
    <row r="910" spans="1:14" x14ac:dyDescent="0.2">
      <c r="A910">
        <f t="shared" si="15"/>
        <v>44257</v>
      </c>
      <c r="C910">
        <v>2</v>
      </c>
      <c r="D910" t="s">
        <v>17</v>
      </c>
      <c r="E910" t="s">
        <v>7</v>
      </c>
    </row>
    <row r="911" spans="1:14" x14ac:dyDescent="0.2">
      <c r="A911">
        <f t="shared" si="15"/>
        <v>44257</v>
      </c>
      <c r="C911">
        <v>2</v>
      </c>
      <c r="D911" t="s">
        <v>17</v>
      </c>
      <c r="E911" t="s">
        <v>20</v>
      </c>
    </row>
    <row r="912" spans="1:14" x14ac:dyDescent="0.2">
      <c r="A912" t="str">
        <f t="shared" si="15"/>
        <v>Unter</v>
      </c>
      <c r="B912" t="s">
        <v>1394</v>
      </c>
      <c r="C912" t="s">
        <v>176</v>
      </c>
      <c r="D912" t="s">
        <v>1395</v>
      </c>
      <c r="E912" s="1">
        <v>44256</v>
      </c>
      <c r="F912" t="s">
        <v>32</v>
      </c>
      <c r="G912" t="s">
        <v>1396</v>
      </c>
      <c r="H912" t="s">
        <v>109</v>
      </c>
      <c r="I912" t="s">
        <v>65</v>
      </c>
      <c r="J912" t="s">
        <v>300</v>
      </c>
      <c r="K912" t="s">
        <v>1311</v>
      </c>
      <c r="L912" t="s">
        <v>155</v>
      </c>
      <c r="M912" t="s">
        <v>1397</v>
      </c>
      <c r="N912" t="s">
        <v>1398</v>
      </c>
    </row>
    <row r="913" spans="1:32" x14ac:dyDescent="0.2">
      <c r="A913" t="str">
        <f t="shared" si="15"/>
        <v>Unter</v>
      </c>
    </row>
    <row r="914" spans="1:32" x14ac:dyDescent="0.2">
      <c r="A914" t="str">
        <f t="shared" si="15"/>
        <v>Medialunas</v>
      </c>
      <c r="B914" t="s">
        <v>1399</v>
      </c>
    </row>
    <row r="915" spans="1:32" x14ac:dyDescent="0.2">
      <c r="A915" t="str">
        <f t="shared" si="15"/>
        <v>Romi</v>
      </c>
      <c r="B915" t="s">
        <v>1400</v>
      </c>
    </row>
    <row r="916" spans="1:32" x14ac:dyDescent="0.2">
      <c r="A916" t="str">
        <f t="shared" si="15"/>
        <v>Romi</v>
      </c>
      <c r="C916">
        <v>1</v>
      </c>
      <c r="D916" t="s">
        <v>36</v>
      </c>
      <c r="E916" t="s">
        <v>223</v>
      </c>
    </row>
    <row r="917" spans="1:32" x14ac:dyDescent="0.2">
      <c r="A917" t="str">
        <f t="shared" si="15"/>
        <v>Romi</v>
      </c>
      <c r="C917">
        <v>20</v>
      </c>
      <c r="D917" t="s">
        <v>191</v>
      </c>
      <c r="E917" t="s">
        <v>226</v>
      </c>
    </row>
    <row r="918" spans="1:32" x14ac:dyDescent="0.2">
      <c r="A918" t="str">
        <f t="shared" si="15"/>
        <v>Romi</v>
      </c>
      <c r="C918">
        <v>130</v>
      </c>
      <c r="D918" t="s">
        <v>191</v>
      </c>
      <c r="E918" t="s">
        <v>244</v>
      </c>
    </row>
    <row r="919" spans="1:32" x14ac:dyDescent="0.2">
      <c r="A919" t="str">
        <f t="shared" si="15"/>
        <v>Romi</v>
      </c>
      <c r="C919">
        <v>130</v>
      </c>
      <c r="D919" t="s">
        <v>191</v>
      </c>
      <c r="E919" t="s">
        <v>200</v>
      </c>
    </row>
    <row r="920" spans="1:32" x14ac:dyDescent="0.2">
      <c r="A920" t="str">
        <f t="shared" si="15"/>
        <v>Romi</v>
      </c>
      <c r="C920">
        <v>2</v>
      </c>
      <c r="D920" t="s">
        <v>215</v>
      </c>
    </row>
    <row r="921" spans="1:32" x14ac:dyDescent="0.2">
      <c r="A921" t="str">
        <f t="shared" si="15"/>
        <v>Romi</v>
      </c>
      <c r="C921">
        <v>45</v>
      </c>
      <c r="D921" t="s">
        <v>191</v>
      </c>
      <c r="E921" t="s">
        <v>712</v>
      </c>
      <c r="F921" t="s">
        <v>1401</v>
      </c>
    </row>
    <row r="922" spans="1:32" x14ac:dyDescent="0.2">
      <c r="A922" t="str">
        <f t="shared" si="15"/>
        <v>Romi</v>
      </c>
      <c r="C922">
        <v>400</v>
      </c>
      <c r="D922" t="s">
        <v>508</v>
      </c>
      <c r="E922" t="s">
        <v>197</v>
      </c>
      <c r="F922" t="s">
        <v>765</v>
      </c>
    </row>
    <row r="923" spans="1:32" x14ac:dyDescent="0.2">
      <c r="A923" t="str">
        <f t="shared" si="15"/>
        <v>Romi</v>
      </c>
    </row>
    <row r="924" spans="1:32" x14ac:dyDescent="0.2">
      <c r="A924" t="str">
        <f t="shared" si="15"/>
        <v>Preparación:</v>
      </c>
      <c r="B924" t="s">
        <v>403</v>
      </c>
    </row>
    <row r="925" spans="1:32" x14ac:dyDescent="0.2">
      <c r="A925" t="str">
        <f t="shared" si="15"/>
        <v>Amasamos</v>
      </c>
      <c r="B925" t="s">
        <v>1402</v>
      </c>
      <c r="C925" t="s">
        <v>571</v>
      </c>
      <c r="D925" t="s">
        <v>287</v>
      </c>
      <c r="E925" t="s">
        <v>288</v>
      </c>
      <c r="F925" t="s">
        <v>1403</v>
      </c>
      <c r="G925" t="s">
        <v>420</v>
      </c>
      <c r="H925" t="s">
        <v>1404</v>
      </c>
      <c r="I925" t="s">
        <v>436</v>
      </c>
      <c r="J925" t="s">
        <v>1405</v>
      </c>
      <c r="K925" t="s">
        <v>1406</v>
      </c>
      <c r="L925" t="s">
        <v>266</v>
      </c>
      <c r="M925" t="s">
        <v>1407</v>
      </c>
      <c r="N925" t="s">
        <v>1408</v>
      </c>
      <c r="O925" t="s">
        <v>1162</v>
      </c>
      <c r="P925">
        <v>10</v>
      </c>
      <c r="Q925" t="s">
        <v>303</v>
      </c>
    </row>
    <row r="926" spans="1:32" x14ac:dyDescent="0.2">
      <c r="A926" t="str">
        <f t="shared" si="15"/>
        <v>Estiramos</v>
      </c>
      <c r="B926" t="s">
        <v>1409</v>
      </c>
      <c r="C926" t="s">
        <v>2446</v>
      </c>
      <c r="D926" t="s">
        <v>268</v>
      </c>
      <c r="E926" t="s">
        <v>2447</v>
      </c>
      <c r="F926" t="s">
        <v>235</v>
      </c>
      <c r="G926" s="1">
        <v>44228</v>
      </c>
      <c r="H926" t="s">
        <v>1412</v>
      </c>
      <c r="I926" t="s">
        <v>235</v>
      </c>
      <c r="J926" t="s">
        <v>1413</v>
      </c>
      <c r="K926" t="s">
        <v>1414</v>
      </c>
      <c r="L926" t="s">
        <v>1415</v>
      </c>
      <c r="M926" t="s">
        <v>1416</v>
      </c>
      <c r="N926" t="s">
        <v>221</v>
      </c>
      <c r="O926" t="s">
        <v>1106</v>
      </c>
      <c r="P926" t="s">
        <v>2448</v>
      </c>
      <c r="Q926" t="s">
        <v>266</v>
      </c>
      <c r="R926" t="s">
        <v>540</v>
      </c>
      <c r="S926" t="s">
        <v>2449</v>
      </c>
      <c r="T926" t="s">
        <v>2450</v>
      </c>
      <c r="U926" t="s">
        <v>1110</v>
      </c>
      <c r="V926" t="s">
        <v>449</v>
      </c>
      <c r="W926" t="s">
        <v>1419</v>
      </c>
      <c r="X926" t="s">
        <v>1420</v>
      </c>
      <c r="Y926" t="s">
        <v>1421</v>
      </c>
      <c r="Z926" t="s">
        <v>1422</v>
      </c>
      <c r="AA926" t="s">
        <v>1423</v>
      </c>
      <c r="AB926" t="s">
        <v>291</v>
      </c>
      <c r="AC926" t="s">
        <v>1424</v>
      </c>
      <c r="AD926" t="s">
        <v>1177</v>
      </c>
      <c r="AE926" t="s">
        <v>291</v>
      </c>
      <c r="AF926" t="s">
        <v>1425</v>
      </c>
    </row>
    <row r="927" spans="1:32" x14ac:dyDescent="0.2">
      <c r="A927" t="str">
        <f t="shared" si="15"/>
        <v>Disponemos</v>
      </c>
      <c r="B927" t="s">
        <v>1426</v>
      </c>
      <c r="C927" t="s">
        <v>210</v>
      </c>
      <c r="D927" t="s">
        <v>196</v>
      </c>
      <c r="E927" t="s">
        <v>828</v>
      </c>
      <c r="F927" t="s">
        <v>1427</v>
      </c>
      <c r="G927" t="s">
        <v>266</v>
      </c>
      <c r="H927" t="s">
        <v>1428</v>
      </c>
      <c r="I927" t="s">
        <v>291</v>
      </c>
      <c r="J927" t="s">
        <v>1429</v>
      </c>
      <c r="K927" t="s">
        <v>1430</v>
      </c>
      <c r="L927" t="s">
        <v>241</v>
      </c>
      <c r="M927" t="s">
        <v>2369</v>
      </c>
      <c r="N927" t="s">
        <v>2451</v>
      </c>
      <c r="O927" t="s">
        <v>210</v>
      </c>
      <c r="P927" t="s">
        <v>793</v>
      </c>
      <c r="Q927" t="s">
        <v>1408</v>
      </c>
      <c r="R927" t="s">
        <v>1432</v>
      </c>
      <c r="S927" t="s">
        <v>1433</v>
      </c>
      <c r="T927" t="s">
        <v>1434</v>
      </c>
      <c r="U927" t="s">
        <v>1435</v>
      </c>
    </row>
    <row r="928" spans="1:32" x14ac:dyDescent="0.2">
      <c r="A928" t="str">
        <f t="shared" si="15"/>
        <v>Cocinamos</v>
      </c>
      <c r="B928" t="s">
        <v>1436</v>
      </c>
      <c r="C928" t="s">
        <v>210</v>
      </c>
      <c r="D928" t="s">
        <v>2368</v>
      </c>
      <c r="E928" t="s">
        <v>2452</v>
      </c>
      <c r="F928" t="s">
        <v>221</v>
      </c>
      <c r="G928" t="s">
        <v>1438</v>
      </c>
      <c r="H928" t="s">
        <v>441</v>
      </c>
      <c r="I928">
        <v>20</v>
      </c>
      <c r="J928" t="s">
        <v>303</v>
      </c>
    </row>
    <row r="929" spans="1:31" x14ac:dyDescent="0.2">
      <c r="A929" t="str">
        <f t="shared" si="15"/>
        <v>Mousse</v>
      </c>
      <c r="B929" t="s">
        <v>1439</v>
      </c>
      <c r="C929" t="s">
        <v>235</v>
      </c>
      <c r="D929" t="s">
        <v>2453</v>
      </c>
    </row>
    <row r="930" spans="1:31" x14ac:dyDescent="0.2">
      <c r="A930" t="str">
        <f t="shared" si="15"/>
        <v>Mousse</v>
      </c>
      <c r="C930">
        <v>6</v>
      </c>
      <c r="D930" t="s">
        <v>620</v>
      </c>
    </row>
    <row r="931" spans="1:31" x14ac:dyDescent="0.2">
      <c r="A931" t="str">
        <f t="shared" si="15"/>
        <v>Mousse</v>
      </c>
      <c r="C931">
        <v>2</v>
      </c>
      <c r="D931" t="s">
        <v>215</v>
      </c>
    </row>
    <row r="932" spans="1:31" x14ac:dyDescent="0.2">
      <c r="A932" t="str">
        <f t="shared" si="15"/>
        <v>Mousse</v>
      </c>
      <c r="C932">
        <v>167</v>
      </c>
      <c r="D932" t="s">
        <v>191</v>
      </c>
      <c r="E932" t="s">
        <v>244</v>
      </c>
    </row>
    <row r="933" spans="1:31" x14ac:dyDescent="0.2">
      <c r="A933" t="str">
        <f t="shared" si="15"/>
        <v>Mousse</v>
      </c>
      <c r="C933" t="s">
        <v>73</v>
      </c>
      <c r="D933" t="s">
        <v>243</v>
      </c>
      <c r="E933" t="s">
        <v>504</v>
      </c>
    </row>
    <row r="934" spans="1:31" x14ac:dyDescent="0.2">
      <c r="A934" t="str">
        <f t="shared" si="15"/>
        <v>Mousse</v>
      </c>
      <c r="C934">
        <v>100</v>
      </c>
      <c r="D934" t="s">
        <v>191</v>
      </c>
      <c r="E934" t="s">
        <v>205</v>
      </c>
      <c r="F934" t="s">
        <v>1231</v>
      </c>
    </row>
    <row r="935" spans="1:31" x14ac:dyDescent="0.2">
      <c r="A935" t="str">
        <f t="shared" si="15"/>
        <v>Mousse</v>
      </c>
      <c r="C935">
        <v>167</v>
      </c>
      <c r="D935" t="s">
        <v>191</v>
      </c>
      <c r="E935" t="s">
        <v>205</v>
      </c>
      <c r="F935" t="s">
        <v>1440</v>
      </c>
    </row>
    <row r="936" spans="1:31" x14ac:dyDescent="0.2">
      <c r="A936" t="str">
        <f t="shared" si="15"/>
        <v>Mousse</v>
      </c>
      <c r="C936">
        <v>500</v>
      </c>
      <c r="D936" t="s">
        <v>191</v>
      </c>
      <c r="E936" t="s">
        <v>549</v>
      </c>
      <c r="F936" t="s">
        <v>235</v>
      </c>
      <c r="G936" t="s">
        <v>197</v>
      </c>
    </row>
    <row r="937" spans="1:31" x14ac:dyDescent="0.2">
      <c r="A937" t="str">
        <f t="shared" si="15"/>
        <v>Mousse</v>
      </c>
    </row>
    <row r="938" spans="1:31" x14ac:dyDescent="0.2">
      <c r="A938" t="str">
        <f t="shared" si="15"/>
        <v>Preparación:</v>
      </c>
      <c r="B938" t="s">
        <v>403</v>
      </c>
    </row>
    <row r="939" spans="1:31" x14ac:dyDescent="0.2">
      <c r="A939" t="str">
        <f t="shared" si="15"/>
        <v>Batí</v>
      </c>
      <c r="B939" t="s">
        <v>1441</v>
      </c>
      <c r="C939" t="s">
        <v>449</v>
      </c>
      <c r="D939" t="s">
        <v>620</v>
      </c>
      <c r="E939" t="s">
        <v>266</v>
      </c>
      <c r="F939" t="s">
        <v>287</v>
      </c>
      <c r="G939" t="s">
        <v>1442</v>
      </c>
      <c r="H939" t="s">
        <v>1443</v>
      </c>
      <c r="I939" t="s">
        <v>268</v>
      </c>
      <c r="J939" t="s">
        <v>1444</v>
      </c>
      <c r="K939" t="s">
        <v>235</v>
      </c>
      <c r="L939" t="s">
        <v>1445</v>
      </c>
      <c r="M939" t="s">
        <v>241</v>
      </c>
      <c r="N939" t="s">
        <v>289</v>
      </c>
      <c r="O939" t="s">
        <v>244</v>
      </c>
      <c r="P939" t="s">
        <v>266</v>
      </c>
      <c r="Q939" t="s">
        <v>289</v>
      </c>
      <c r="R939" t="s">
        <v>1446</v>
      </c>
      <c r="S939" t="s">
        <v>266</v>
      </c>
      <c r="T939" t="s">
        <v>1447</v>
      </c>
      <c r="U939" t="s">
        <v>210</v>
      </c>
      <c r="V939" t="s">
        <v>552</v>
      </c>
      <c r="W939" t="s">
        <v>235</v>
      </c>
      <c r="X939" t="s">
        <v>2454</v>
      </c>
      <c r="Y939" t="s">
        <v>426</v>
      </c>
      <c r="Z939" t="s">
        <v>427</v>
      </c>
      <c r="AA939" t="s">
        <v>1449</v>
      </c>
      <c r="AB939" t="s">
        <v>2379</v>
      </c>
      <c r="AC939" t="s">
        <v>420</v>
      </c>
      <c r="AD939" t="s">
        <v>330</v>
      </c>
      <c r="AE939" t="s">
        <v>1151</v>
      </c>
    </row>
    <row r="940" spans="1:31" x14ac:dyDescent="0.2">
      <c r="A940" t="str">
        <f t="shared" si="15"/>
        <v>Derretí</v>
      </c>
      <c r="B940" t="s">
        <v>1450</v>
      </c>
      <c r="C940" t="s">
        <v>287</v>
      </c>
      <c r="D940" t="s">
        <v>1451</v>
      </c>
      <c r="E940" t="s">
        <v>1452</v>
      </c>
      <c r="F940" t="s">
        <v>330</v>
      </c>
      <c r="G940" t="s">
        <v>1453</v>
      </c>
      <c r="H940" t="s">
        <v>268</v>
      </c>
      <c r="I940" t="s">
        <v>2372</v>
      </c>
      <c r="J940" t="s">
        <v>1062</v>
      </c>
      <c r="K940" t="s">
        <v>1455</v>
      </c>
      <c r="L940" t="s">
        <v>221</v>
      </c>
      <c r="M940" t="s">
        <v>291</v>
      </c>
      <c r="N940" t="s">
        <v>1456</v>
      </c>
      <c r="O940" t="s">
        <v>1063</v>
      </c>
    </row>
    <row r="941" spans="1:31" x14ac:dyDescent="0.2">
      <c r="A941" t="str">
        <f t="shared" si="15"/>
        <v>Por</v>
      </c>
      <c r="B941" t="s">
        <v>227</v>
      </c>
      <c r="C941" t="s">
        <v>1457</v>
      </c>
      <c r="D941" t="s">
        <v>1455</v>
      </c>
      <c r="E941" t="s">
        <v>291</v>
      </c>
      <c r="F941" t="s">
        <v>549</v>
      </c>
      <c r="G941" t="s">
        <v>1081</v>
      </c>
      <c r="H941" t="s">
        <v>221</v>
      </c>
      <c r="I941" t="s">
        <v>1458</v>
      </c>
    </row>
    <row r="942" spans="1:31" x14ac:dyDescent="0.2">
      <c r="A942" t="str">
        <f t="shared" si="15"/>
        <v>Pionon</v>
      </c>
      <c r="B942" t="s">
        <v>2455</v>
      </c>
      <c r="C942" t="s">
        <v>2456</v>
      </c>
      <c r="D942" s="1">
        <v>44230</v>
      </c>
      <c r="E942" t="s">
        <v>235</v>
      </c>
      <c r="F942" t="s">
        <v>291</v>
      </c>
      <c r="G942" t="s">
        <v>1460</v>
      </c>
      <c r="H942" t="s">
        <v>540</v>
      </c>
      <c r="I942" t="s">
        <v>1461</v>
      </c>
    </row>
    <row r="943" spans="1:31" x14ac:dyDescent="0.2">
      <c r="A943" t="str">
        <f t="shared" si="15"/>
        <v>Pionon</v>
      </c>
      <c r="C943">
        <v>5</v>
      </c>
      <c r="D943" t="s">
        <v>215</v>
      </c>
    </row>
    <row r="944" spans="1:31" x14ac:dyDescent="0.2">
      <c r="A944" t="str">
        <f t="shared" si="15"/>
        <v>Pionon</v>
      </c>
      <c r="C944">
        <v>5</v>
      </c>
      <c r="D944" t="s">
        <v>204</v>
      </c>
      <c r="E944" t="s">
        <v>235</v>
      </c>
      <c r="F944" t="s">
        <v>244</v>
      </c>
    </row>
    <row r="945" spans="1:33" x14ac:dyDescent="0.2">
      <c r="A945" t="str">
        <f t="shared" si="15"/>
        <v>Pionon</v>
      </c>
      <c r="C945">
        <v>1</v>
      </c>
      <c r="D945" t="s">
        <v>248</v>
      </c>
      <c r="E945" t="s">
        <v>246</v>
      </c>
    </row>
    <row r="946" spans="1:33" x14ac:dyDescent="0.2">
      <c r="A946" t="str">
        <f t="shared" si="15"/>
        <v>Pionon</v>
      </c>
      <c r="C946">
        <v>1</v>
      </c>
      <c r="D946" t="s">
        <v>248</v>
      </c>
      <c r="E946" t="s">
        <v>1462</v>
      </c>
    </row>
    <row r="947" spans="1:33" x14ac:dyDescent="0.2">
      <c r="A947" t="str">
        <f t="shared" si="15"/>
        <v>Pionon</v>
      </c>
      <c r="C947">
        <v>3</v>
      </c>
      <c r="D947" t="s">
        <v>204</v>
      </c>
      <c r="E947" t="s">
        <v>235</v>
      </c>
      <c r="F947" t="s">
        <v>11</v>
      </c>
    </row>
    <row r="948" spans="1:33" x14ac:dyDescent="0.2">
      <c r="A948" t="str">
        <f t="shared" si="15"/>
        <v>Pionon</v>
      </c>
      <c r="C948">
        <v>2</v>
      </c>
      <c r="D948" t="s">
        <v>204</v>
      </c>
      <c r="E948" t="s">
        <v>235</v>
      </c>
      <c r="F948" t="s">
        <v>2457</v>
      </c>
      <c r="G948" t="s">
        <v>1231</v>
      </c>
    </row>
    <row r="949" spans="1:33" x14ac:dyDescent="0.2">
      <c r="A949" t="str">
        <f t="shared" si="15"/>
        <v>Pionon</v>
      </c>
    </row>
    <row r="950" spans="1:33" x14ac:dyDescent="0.2">
      <c r="A950" t="str">
        <f t="shared" si="15"/>
        <v>Preparación:</v>
      </c>
      <c r="B950" t="s">
        <v>403</v>
      </c>
    </row>
    <row r="951" spans="1:33" x14ac:dyDescent="0.2">
      <c r="A951" t="str">
        <f t="shared" si="15"/>
        <v>Colocá</v>
      </c>
      <c r="B951" t="s">
        <v>1464</v>
      </c>
      <c r="C951" t="s">
        <v>210</v>
      </c>
      <c r="D951" t="s">
        <v>291</v>
      </c>
      <c r="E951" t="s">
        <v>636</v>
      </c>
      <c r="F951" t="s">
        <v>287</v>
      </c>
      <c r="G951" t="s">
        <v>1442</v>
      </c>
      <c r="H951" t="s">
        <v>289</v>
      </c>
      <c r="I951" t="s">
        <v>1103</v>
      </c>
      <c r="J951" t="s">
        <v>291</v>
      </c>
      <c r="K951" t="s">
        <v>246</v>
      </c>
      <c r="L951" t="s">
        <v>266</v>
      </c>
      <c r="M951" t="s">
        <v>291</v>
      </c>
      <c r="N951" t="s">
        <v>1465</v>
      </c>
      <c r="O951" t="s">
        <v>1441</v>
      </c>
      <c r="P951" t="s">
        <v>420</v>
      </c>
      <c r="Q951" t="s">
        <v>1052</v>
      </c>
      <c r="R951" t="s">
        <v>268</v>
      </c>
      <c r="S951" t="s">
        <v>2381</v>
      </c>
      <c r="T951" t="s">
        <v>2458</v>
      </c>
      <c r="U951" t="s">
        <v>1467</v>
      </c>
      <c r="V951" t="s">
        <v>1468</v>
      </c>
      <c r="W951" t="s">
        <v>441</v>
      </c>
      <c r="X951" t="s">
        <v>1457</v>
      </c>
      <c r="Y951" t="s">
        <v>1447</v>
      </c>
      <c r="Z951" t="s">
        <v>210</v>
      </c>
      <c r="AA951" t="s">
        <v>552</v>
      </c>
      <c r="AB951" t="s">
        <v>1084</v>
      </c>
      <c r="AC951" t="s">
        <v>291</v>
      </c>
      <c r="AD951" t="s">
        <v>11</v>
      </c>
      <c r="AE951" t="s">
        <v>266</v>
      </c>
      <c r="AF951" t="s">
        <v>289</v>
      </c>
      <c r="AG951" t="s">
        <v>1469</v>
      </c>
    </row>
    <row r="952" spans="1:33" x14ac:dyDescent="0.2">
      <c r="A952" t="str">
        <f t="shared" si="15"/>
        <v>Prepará</v>
      </c>
      <c r="B952" t="s">
        <v>1470</v>
      </c>
      <c r="C952" t="s">
        <v>263</v>
      </c>
      <c r="D952" t="s">
        <v>1471</v>
      </c>
      <c r="E952" t="s">
        <v>1472</v>
      </c>
      <c r="F952" t="s">
        <v>210</v>
      </c>
      <c r="G952" t="s">
        <v>289</v>
      </c>
      <c r="H952" t="s">
        <v>2459</v>
      </c>
      <c r="I952" t="s">
        <v>241</v>
      </c>
      <c r="J952" t="s">
        <v>547</v>
      </c>
      <c r="K952" t="s">
        <v>200</v>
      </c>
      <c r="L952" t="s">
        <v>266</v>
      </c>
      <c r="M952" t="s">
        <v>1474</v>
      </c>
      <c r="N952" t="s">
        <v>291</v>
      </c>
      <c r="O952" t="s">
        <v>1475</v>
      </c>
    </row>
    <row r="953" spans="1:33" x14ac:dyDescent="0.2">
      <c r="A953" t="str">
        <f t="shared" si="15"/>
        <v>Horneá</v>
      </c>
      <c r="B953" t="s">
        <v>1476</v>
      </c>
      <c r="C953" t="s">
        <v>221</v>
      </c>
      <c r="D953" t="s">
        <v>2351</v>
      </c>
      <c r="E953" t="s">
        <v>1467</v>
      </c>
      <c r="F953" t="s">
        <v>441</v>
      </c>
      <c r="G953" t="s">
        <v>1478</v>
      </c>
    </row>
    <row r="954" spans="1:33" x14ac:dyDescent="0.2">
      <c r="A954" t="str">
        <f t="shared" si="15"/>
        <v>Prepará</v>
      </c>
      <c r="B954" t="s">
        <v>1470</v>
      </c>
      <c r="C954" t="s">
        <v>1479</v>
      </c>
      <c r="D954" t="s">
        <v>268</v>
      </c>
      <c r="E954" t="s">
        <v>2460</v>
      </c>
      <c r="F954" t="s">
        <v>266</v>
      </c>
      <c r="G954" t="s">
        <v>1481</v>
      </c>
      <c r="H954" t="s">
        <v>244</v>
      </c>
      <c r="I954" t="s">
        <v>441</v>
      </c>
      <c r="J954" t="s">
        <v>1482</v>
      </c>
      <c r="K954" t="s">
        <v>1483</v>
      </c>
      <c r="L954" t="s">
        <v>540</v>
      </c>
      <c r="M954" t="s">
        <v>2368</v>
      </c>
      <c r="N954" t="s">
        <v>291</v>
      </c>
      <c r="O954" t="s">
        <v>1471</v>
      </c>
      <c r="P954" t="s">
        <v>266</v>
      </c>
      <c r="Q954" t="s">
        <v>1485</v>
      </c>
      <c r="R954" t="s">
        <v>493</v>
      </c>
      <c r="S954" t="s">
        <v>289</v>
      </c>
      <c r="T954" t="s">
        <v>2460</v>
      </c>
      <c r="U954" t="s">
        <v>2461</v>
      </c>
      <c r="V954" t="s">
        <v>1487</v>
      </c>
      <c r="W954" t="s">
        <v>235</v>
      </c>
      <c r="X954" t="s">
        <v>1488</v>
      </c>
    </row>
    <row r="955" spans="1:33" x14ac:dyDescent="0.2">
      <c r="A955" t="str">
        <f t="shared" si="15"/>
        <v>Despegá</v>
      </c>
      <c r="B955" t="s">
        <v>1489</v>
      </c>
      <c r="C955" t="s">
        <v>287</v>
      </c>
      <c r="D955" t="s">
        <v>1490</v>
      </c>
      <c r="E955" t="s">
        <v>1491</v>
      </c>
      <c r="F955" t="s">
        <v>221</v>
      </c>
      <c r="G955" t="s">
        <v>1492</v>
      </c>
      <c r="H955" t="s">
        <v>493</v>
      </c>
      <c r="I955" t="s">
        <v>289</v>
      </c>
      <c r="J955" t="s">
        <v>2460</v>
      </c>
      <c r="K955" t="s">
        <v>266</v>
      </c>
      <c r="L955" t="s">
        <v>1493</v>
      </c>
      <c r="M955" t="s">
        <v>1494</v>
      </c>
      <c r="N955" t="s">
        <v>289</v>
      </c>
      <c r="O955" t="s">
        <v>547</v>
      </c>
      <c r="P955" t="s">
        <v>1495</v>
      </c>
      <c r="Q955" t="s">
        <v>1452</v>
      </c>
      <c r="R955" t="s">
        <v>455</v>
      </c>
      <c r="S955" t="s">
        <v>266</v>
      </c>
      <c r="T955" t="s">
        <v>1496</v>
      </c>
      <c r="U955" t="s">
        <v>241</v>
      </c>
      <c r="V955" t="s">
        <v>291</v>
      </c>
      <c r="W955" t="s">
        <v>792</v>
      </c>
      <c r="X955" t="s">
        <v>540</v>
      </c>
      <c r="Y955" t="s">
        <v>1497</v>
      </c>
      <c r="Z955" t="s">
        <v>550</v>
      </c>
      <c r="AA955" t="s">
        <v>606</v>
      </c>
    </row>
    <row r="956" spans="1:33" x14ac:dyDescent="0.2">
      <c r="A956" t="str">
        <f t="shared" si="15"/>
        <v>Glasead</v>
      </c>
      <c r="B956" t="s">
        <v>2462</v>
      </c>
      <c r="C956" t="s">
        <v>235</v>
      </c>
      <c r="D956" t="s">
        <v>1499</v>
      </c>
    </row>
    <row r="957" spans="1:33" x14ac:dyDescent="0.2">
      <c r="A957" t="str">
        <f t="shared" si="15"/>
        <v>Glasead</v>
      </c>
      <c r="C957">
        <v>1</v>
      </c>
      <c r="D957" t="s">
        <v>243</v>
      </c>
      <c r="E957" t="s">
        <v>504</v>
      </c>
    </row>
    <row r="958" spans="1:33" x14ac:dyDescent="0.2">
      <c r="A958" t="str">
        <f t="shared" si="15"/>
        <v>Glasead</v>
      </c>
      <c r="C958">
        <v>1</v>
      </c>
      <c r="D958" t="s">
        <v>243</v>
      </c>
      <c r="E958" t="s">
        <v>549</v>
      </c>
      <c r="F958" t="s">
        <v>235</v>
      </c>
      <c r="G958" t="s">
        <v>197</v>
      </c>
    </row>
    <row r="959" spans="1:33" x14ac:dyDescent="0.2">
      <c r="A959" t="str">
        <f t="shared" si="15"/>
        <v>Glasead</v>
      </c>
      <c r="C959">
        <v>1</v>
      </c>
      <c r="D959" t="s">
        <v>243</v>
      </c>
      <c r="E959" t="s">
        <v>244</v>
      </c>
    </row>
    <row r="960" spans="1:33" x14ac:dyDescent="0.2">
      <c r="A960" t="str">
        <f t="shared" si="15"/>
        <v>Glasead</v>
      </c>
      <c r="C960">
        <v>1</v>
      </c>
      <c r="D960" t="s">
        <v>243</v>
      </c>
      <c r="E960" t="s">
        <v>2457</v>
      </c>
      <c r="F960" t="s">
        <v>1231</v>
      </c>
    </row>
    <row r="961" spans="1:31" x14ac:dyDescent="0.2">
      <c r="A961" t="str">
        <f t="shared" si="15"/>
        <v>Glasead</v>
      </c>
      <c r="C961">
        <v>1</v>
      </c>
      <c r="D961" t="s">
        <v>493</v>
      </c>
      <c r="E961" t="s">
        <v>235</v>
      </c>
      <c r="F961" t="s">
        <v>1337</v>
      </c>
      <c r="G961" t="s">
        <v>432</v>
      </c>
      <c r="H961" t="s">
        <v>1338</v>
      </c>
    </row>
    <row r="962" spans="1:31" x14ac:dyDescent="0.2">
      <c r="A962" t="str">
        <f t="shared" si="15"/>
        <v>Glasead</v>
      </c>
    </row>
    <row r="963" spans="1:31" x14ac:dyDescent="0.2">
      <c r="A963" t="str">
        <f t="shared" si="15"/>
        <v>Preparación:</v>
      </c>
      <c r="B963" t="s">
        <v>403</v>
      </c>
    </row>
    <row r="964" spans="1:31" x14ac:dyDescent="0.2">
      <c r="A964" t="str">
        <f t="shared" si="15"/>
        <v>Poné</v>
      </c>
      <c r="B964" t="s">
        <v>1500</v>
      </c>
      <c r="C964" t="s">
        <v>210</v>
      </c>
      <c r="D964" t="s">
        <v>268</v>
      </c>
      <c r="E964" t="s">
        <v>919</v>
      </c>
      <c r="F964" t="s">
        <v>571</v>
      </c>
      <c r="G964" t="s">
        <v>287</v>
      </c>
      <c r="H964" t="s">
        <v>1501</v>
      </c>
      <c r="I964" t="s">
        <v>1452</v>
      </c>
      <c r="J964" t="s">
        <v>330</v>
      </c>
      <c r="K964" t="s">
        <v>1502</v>
      </c>
      <c r="L964" t="s">
        <v>221</v>
      </c>
      <c r="M964" t="s">
        <v>2351</v>
      </c>
      <c r="N964" t="s">
        <v>1405</v>
      </c>
      <c r="O964" t="s">
        <v>1483</v>
      </c>
      <c r="P964" t="s">
        <v>540</v>
      </c>
      <c r="Q964" t="s">
        <v>541</v>
      </c>
      <c r="R964" t="s">
        <v>1504</v>
      </c>
      <c r="S964" t="s">
        <v>441</v>
      </c>
      <c r="T964" t="s">
        <v>257</v>
      </c>
      <c r="U964" t="s">
        <v>1505</v>
      </c>
      <c r="V964" t="s">
        <v>1506</v>
      </c>
      <c r="W964" t="s">
        <v>1507</v>
      </c>
      <c r="X964" t="s">
        <v>1447</v>
      </c>
      <c r="Y964" t="s">
        <v>291</v>
      </c>
      <c r="Z964" t="s">
        <v>1337</v>
      </c>
      <c r="AA964" t="s">
        <v>432</v>
      </c>
      <c r="AB964" t="s">
        <v>1338</v>
      </c>
      <c r="AC964" t="s">
        <v>1508</v>
      </c>
      <c r="AD964" t="s">
        <v>266</v>
      </c>
      <c r="AE964" t="s">
        <v>1509</v>
      </c>
    </row>
    <row r="965" spans="1:31" x14ac:dyDescent="0.2">
      <c r="A965" t="str">
        <f t="shared" si="15"/>
        <v>Mousse</v>
      </c>
      <c r="B965" t="s">
        <v>1439</v>
      </c>
      <c r="C965" t="s">
        <v>235</v>
      </c>
      <c r="D965" t="s">
        <v>1510</v>
      </c>
    </row>
    <row r="966" spans="1:31" x14ac:dyDescent="0.2">
      <c r="A966" t="str">
        <f t="shared" si="15"/>
        <v>Lilo</v>
      </c>
      <c r="B966" t="s">
        <v>467</v>
      </c>
    </row>
    <row r="967" spans="1:31" x14ac:dyDescent="0.2">
      <c r="A967" t="str">
        <f t="shared" si="15"/>
        <v>1. </v>
      </c>
      <c r="B967" t="s">
        <v>1367</v>
      </c>
    </row>
    <row r="968" spans="1:31" x14ac:dyDescent="0.2">
      <c r="A968" t="str">
        <f t="shared" si="15"/>
        <v>1. </v>
      </c>
      <c r="C968">
        <v>500</v>
      </c>
      <c r="D968" t="s">
        <v>1511</v>
      </c>
      <c r="E968" t="s">
        <v>1512</v>
      </c>
      <c r="F968" t="s">
        <v>1513</v>
      </c>
    </row>
    <row r="969" spans="1:31" x14ac:dyDescent="0.2">
      <c r="A969" t="str">
        <f t="shared" si="15"/>
        <v>1. </v>
      </c>
      <c r="C969">
        <v>1</v>
      </c>
      <c r="D969" t="s">
        <v>196</v>
      </c>
      <c r="E969" t="s">
        <v>197</v>
      </c>
      <c r="F969" t="s">
        <v>198</v>
      </c>
    </row>
    <row r="970" spans="1:31" x14ac:dyDescent="0.2">
      <c r="A970" t="str">
        <f t="shared" si="15"/>
        <v>1. </v>
      </c>
      <c r="C970">
        <v>200</v>
      </c>
      <c r="D970" t="s">
        <v>1511</v>
      </c>
      <c r="E970" t="s">
        <v>2376</v>
      </c>
      <c r="F970" t="s">
        <v>235</v>
      </c>
      <c r="G970" t="s">
        <v>1510</v>
      </c>
      <c r="H970" t="s">
        <v>1514</v>
      </c>
      <c r="I970" t="s">
        <v>1515</v>
      </c>
    </row>
    <row r="971" spans="1:31" x14ac:dyDescent="0.2">
      <c r="A971" t="str">
        <f t="shared" si="15"/>
        <v>Batir</v>
      </c>
      <c r="B971" t="s">
        <v>416</v>
      </c>
    </row>
    <row r="972" spans="1:31" x14ac:dyDescent="0.2">
      <c r="A972" t="str">
        <f t="shared" ref="A972:A1035" si="16">IF(ISBLANK(B972),A971,B972)</f>
        <v>Batir</v>
      </c>
      <c r="C972">
        <v>3</v>
      </c>
      <c r="D972" t="s">
        <v>1516</v>
      </c>
      <c r="E972" t="s">
        <v>432</v>
      </c>
      <c r="F972" t="s">
        <v>1338</v>
      </c>
      <c r="G972" t="s">
        <v>241</v>
      </c>
      <c r="H972" s="1">
        <v>44228</v>
      </c>
      <c r="I972" t="s">
        <v>144</v>
      </c>
      <c r="J972" t="s">
        <v>235</v>
      </c>
      <c r="K972" t="s">
        <v>504</v>
      </c>
      <c r="L972" t="s">
        <v>2463</v>
      </c>
      <c r="M972" t="s">
        <v>2464</v>
      </c>
    </row>
    <row r="973" spans="1:31" x14ac:dyDescent="0.2">
      <c r="A973" t="str">
        <f t="shared" si="16"/>
        <v>Batir</v>
      </c>
    </row>
    <row r="974" spans="1:31" x14ac:dyDescent="0.2">
      <c r="A974" t="str">
        <f t="shared" si="16"/>
        <v>2. </v>
      </c>
      <c r="B974" t="s">
        <v>1518</v>
      </c>
    </row>
    <row r="975" spans="1:31" x14ac:dyDescent="0.2">
      <c r="A975" t="str">
        <f t="shared" si="16"/>
        <v>2. </v>
      </c>
      <c r="C975">
        <v>250</v>
      </c>
      <c r="D975" t="s">
        <v>729</v>
      </c>
      <c r="E975" t="s">
        <v>1519</v>
      </c>
    </row>
    <row r="976" spans="1:31" x14ac:dyDescent="0.2">
      <c r="A976" t="str">
        <f t="shared" si="16"/>
        <v>2. </v>
      </c>
      <c r="C976">
        <v>400</v>
      </c>
      <c r="D976" t="s">
        <v>729</v>
      </c>
      <c r="E976" t="s">
        <v>197</v>
      </c>
      <c r="F976" t="s">
        <v>1520</v>
      </c>
    </row>
    <row r="977" spans="1:8" x14ac:dyDescent="0.2">
      <c r="A977" t="str">
        <f t="shared" si="16"/>
        <v>Mezclar</v>
      </c>
      <c r="B977" t="s">
        <v>286</v>
      </c>
    </row>
    <row r="978" spans="1:8" x14ac:dyDescent="0.2">
      <c r="A978" t="str">
        <f t="shared" si="16"/>
        <v>Mezclar</v>
      </c>
      <c r="C978">
        <v>500</v>
      </c>
      <c r="D978" t="s">
        <v>729</v>
      </c>
      <c r="E978" t="s">
        <v>549</v>
      </c>
      <c r="F978" t="s">
        <v>235</v>
      </c>
      <c r="G978" t="s">
        <v>197</v>
      </c>
    </row>
    <row r="979" spans="1:8" x14ac:dyDescent="0.2">
      <c r="A979" t="str">
        <f t="shared" si="16"/>
        <v>Batir</v>
      </c>
      <c r="B979" t="s">
        <v>416</v>
      </c>
    </row>
    <row r="980" spans="1:8" x14ac:dyDescent="0.2">
      <c r="A980" t="str">
        <f t="shared" si="16"/>
        <v>Batir</v>
      </c>
      <c r="C980" t="s">
        <v>1055</v>
      </c>
    </row>
    <row r="981" spans="1:8" x14ac:dyDescent="0.2">
      <c r="A981" t="str">
        <f t="shared" si="16"/>
        <v>Batir</v>
      </c>
    </row>
    <row r="982" spans="1:8" x14ac:dyDescent="0.2">
      <c r="A982" t="str">
        <f t="shared" si="16"/>
        <v>Muffins</v>
      </c>
      <c r="B982" t="s">
        <v>1521</v>
      </c>
      <c r="C982" t="s">
        <v>235</v>
      </c>
      <c r="D982" t="s">
        <v>1522</v>
      </c>
    </row>
    <row r="983" spans="1:8" x14ac:dyDescent="0.2">
      <c r="A983" t="str">
        <f t="shared" si="16"/>
        <v>Muffins</v>
      </c>
      <c r="C983">
        <v>150</v>
      </c>
      <c r="D983" t="s">
        <v>5</v>
      </c>
      <c r="E983" t="s">
        <v>200</v>
      </c>
    </row>
    <row r="984" spans="1:8" x14ac:dyDescent="0.2">
      <c r="A984" t="str">
        <f t="shared" si="16"/>
        <v>Muffins</v>
      </c>
      <c r="C984" s="1">
        <v>44289</v>
      </c>
      <c r="D984" t="s">
        <v>144</v>
      </c>
      <c r="E984" t="s">
        <v>216</v>
      </c>
    </row>
    <row r="985" spans="1:8" x14ac:dyDescent="0.2">
      <c r="A985" t="str">
        <f t="shared" si="16"/>
        <v>Muffins</v>
      </c>
      <c r="C985">
        <v>3</v>
      </c>
      <c r="D985" t="s">
        <v>215</v>
      </c>
    </row>
    <row r="986" spans="1:8" x14ac:dyDescent="0.2">
      <c r="A986" t="str">
        <f t="shared" si="16"/>
        <v>Muffins</v>
      </c>
      <c r="C986">
        <v>1</v>
      </c>
      <c r="D986" t="s">
        <v>1007</v>
      </c>
      <c r="E986" t="s">
        <v>235</v>
      </c>
      <c r="F986" t="s">
        <v>938</v>
      </c>
    </row>
    <row r="987" spans="1:8" x14ac:dyDescent="0.2">
      <c r="A987" t="str">
        <f t="shared" si="16"/>
        <v>Muffins</v>
      </c>
      <c r="C987" t="s">
        <v>1523</v>
      </c>
      <c r="D987" t="s">
        <v>235</v>
      </c>
      <c r="E987" t="s">
        <v>819</v>
      </c>
    </row>
    <row r="988" spans="1:8" x14ac:dyDescent="0.2">
      <c r="A988" t="str">
        <f t="shared" si="16"/>
        <v>Muffins</v>
      </c>
      <c r="C988">
        <v>1</v>
      </c>
      <c r="D988" t="s">
        <v>1524</v>
      </c>
      <c r="E988" t="s">
        <v>235</v>
      </c>
      <c r="F988" t="s">
        <v>1525</v>
      </c>
      <c r="G988" t="s">
        <v>235</v>
      </c>
      <c r="H988" t="s">
        <v>1522</v>
      </c>
    </row>
    <row r="989" spans="1:8" x14ac:dyDescent="0.2">
      <c r="A989" t="str">
        <f t="shared" si="16"/>
        <v>Muffins</v>
      </c>
      <c r="C989">
        <v>1</v>
      </c>
      <c r="D989" s="1">
        <v>44228</v>
      </c>
      <c r="E989" t="s">
        <v>144</v>
      </c>
      <c r="F989" t="s">
        <v>223</v>
      </c>
      <c r="G989">
        <v>0</v>
      </c>
    </row>
    <row r="990" spans="1:8" x14ac:dyDescent="0.2">
      <c r="A990" t="str">
        <f t="shared" si="16"/>
        <v>Muffins</v>
      </c>
      <c r="C990">
        <v>1</v>
      </c>
      <c r="D990" t="s">
        <v>295</v>
      </c>
      <c r="E990" t="s">
        <v>235</v>
      </c>
      <c r="F990" t="s">
        <v>14</v>
      </c>
    </row>
    <row r="991" spans="1:8" x14ac:dyDescent="0.2">
      <c r="A991" t="str">
        <f t="shared" si="16"/>
        <v>Muffins</v>
      </c>
      <c r="C991">
        <v>100</v>
      </c>
      <c r="D991" t="s">
        <v>5</v>
      </c>
      <c r="E991" t="s">
        <v>235</v>
      </c>
      <c r="F991" t="s">
        <v>1522</v>
      </c>
      <c r="G991" t="s">
        <v>1526</v>
      </c>
    </row>
    <row r="992" spans="1:8" x14ac:dyDescent="0.2">
      <c r="A992" t="str">
        <f t="shared" si="16"/>
        <v>Muffins</v>
      </c>
    </row>
    <row r="993" spans="1:9" x14ac:dyDescent="0.2">
      <c r="A993" t="str">
        <f t="shared" si="16"/>
        <v>Espolvorear</v>
      </c>
      <c r="B993" t="s">
        <v>1527</v>
      </c>
      <c r="C993" t="s">
        <v>241</v>
      </c>
      <c r="D993" t="s">
        <v>216</v>
      </c>
      <c r="E993" t="s">
        <v>1071</v>
      </c>
      <c r="F993" t="s">
        <v>2364</v>
      </c>
      <c r="G993" t="s">
        <v>235</v>
      </c>
      <c r="H993" t="s">
        <v>1529</v>
      </c>
    </row>
    <row r="994" spans="1:9" x14ac:dyDescent="0.2">
      <c r="A994" t="str">
        <f t="shared" si="16"/>
        <v>Espolvorear</v>
      </c>
    </row>
    <row r="995" spans="1:9" x14ac:dyDescent="0.2">
      <c r="A995" t="str">
        <f t="shared" si="16"/>
        <v>Negerhäufchen</v>
      </c>
      <c r="B995" t="s">
        <v>1530</v>
      </c>
    </row>
    <row r="996" spans="1:9" x14ac:dyDescent="0.2">
      <c r="A996" t="str">
        <f t="shared" si="16"/>
        <v>Negerhäufchen</v>
      </c>
      <c r="C996">
        <v>125</v>
      </c>
      <c r="D996" t="s">
        <v>5</v>
      </c>
      <c r="E996" t="s">
        <v>1531</v>
      </c>
      <c r="F996" t="s">
        <v>133</v>
      </c>
      <c r="G996" t="s">
        <v>1532</v>
      </c>
    </row>
    <row r="997" spans="1:9" x14ac:dyDescent="0.2">
      <c r="A997" t="str">
        <f t="shared" si="16"/>
        <v>Negerhäufchen</v>
      </c>
      <c r="C997">
        <v>100</v>
      </c>
      <c r="D997" t="s">
        <v>5</v>
      </c>
      <c r="E997" t="s">
        <v>1533</v>
      </c>
      <c r="F997" t="s">
        <v>1277</v>
      </c>
      <c r="G997" t="s">
        <v>183</v>
      </c>
      <c r="H997" t="s">
        <v>1534</v>
      </c>
    </row>
    <row r="998" spans="1:9" x14ac:dyDescent="0.2">
      <c r="A998" t="str">
        <f t="shared" si="16"/>
        <v>Häufchen</v>
      </c>
      <c r="B998" t="s">
        <v>1535</v>
      </c>
      <c r="C998" t="s">
        <v>117</v>
      </c>
      <c r="D998" t="s">
        <v>1199</v>
      </c>
      <c r="E998" t="s">
        <v>1536</v>
      </c>
      <c r="F998" t="s">
        <v>1537</v>
      </c>
      <c r="G998" t="s">
        <v>90</v>
      </c>
      <c r="H998" t="s">
        <v>1538</v>
      </c>
      <c r="I998" t="s">
        <v>1192</v>
      </c>
    </row>
    <row r="999" spans="1:9" x14ac:dyDescent="0.2">
      <c r="A999" t="str">
        <f t="shared" si="16"/>
        <v>Häufchen</v>
      </c>
    </row>
    <row r="1000" spans="1:9" x14ac:dyDescent="0.2">
      <c r="A1000" t="str">
        <f t="shared" si="16"/>
        <v>Nudelauflauf</v>
      </c>
      <c r="B1000" t="s">
        <v>1539</v>
      </c>
    </row>
    <row r="1001" spans="1:9" x14ac:dyDescent="0.2">
      <c r="A1001" t="str">
        <f t="shared" si="16"/>
        <v>Für</v>
      </c>
      <c r="B1001" t="s">
        <v>1212</v>
      </c>
      <c r="C1001">
        <v>6</v>
      </c>
      <c r="D1001" t="s">
        <v>1540</v>
      </c>
    </row>
    <row r="1002" spans="1:9" x14ac:dyDescent="0.2">
      <c r="A1002" t="str">
        <f t="shared" si="16"/>
        <v>Für</v>
      </c>
      <c r="C1002">
        <v>400</v>
      </c>
      <c r="D1002" t="s">
        <v>5</v>
      </c>
      <c r="E1002" t="s">
        <v>1541</v>
      </c>
      <c r="F1002" t="s">
        <v>1542</v>
      </c>
      <c r="G1002" t="s">
        <v>1543</v>
      </c>
      <c r="H1002" t="s">
        <v>1544</v>
      </c>
    </row>
    <row r="1003" spans="1:9" x14ac:dyDescent="0.2">
      <c r="A1003" t="str">
        <f t="shared" si="16"/>
        <v>Für</v>
      </c>
      <c r="C1003" t="s">
        <v>18</v>
      </c>
    </row>
    <row r="1004" spans="1:9" x14ac:dyDescent="0.2">
      <c r="A1004" t="str">
        <f t="shared" si="16"/>
        <v>Für</v>
      </c>
      <c r="C1004">
        <v>2</v>
      </c>
      <c r="D1004" t="s">
        <v>867</v>
      </c>
    </row>
    <row r="1005" spans="1:9" x14ac:dyDescent="0.2">
      <c r="A1005" t="str">
        <f t="shared" si="16"/>
        <v>Für</v>
      </c>
      <c r="C1005">
        <v>250</v>
      </c>
      <c r="D1005" t="s">
        <v>5</v>
      </c>
      <c r="E1005" t="s">
        <v>1545</v>
      </c>
      <c r="F1005" t="s">
        <v>1546</v>
      </c>
    </row>
    <row r="1006" spans="1:9" x14ac:dyDescent="0.2">
      <c r="A1006" t="str">
        <f t="shared" si="16"/>
        <v>Für</v>
      </c>
      <c r="C1006">
        <v>4</v>
      </c>
      <c r="D1006" t="s">
        <v>1547</v>
      </c>
      <c r="E1006" t="s">
        <v>1548</v>
      </c>
    </row>
    <row r="1007" spans="1:9" x14ac:dyDescent="0.2">
      <c r="A1007" t="str">
        <f t="shared" si="16"/>
        <v>Für</v>
      </c>
      <c r="C1007">
        <v>250</v>
      </c>
      <c r="D1007" t="s">
        <v>5</v>
      </c>
      <c r="E1007" t="s">
        <v>1549</v>
      </c>
      <c r="F1007" t="s">
        <v>1550</v>
      </c>
      <c r="G1007" t="s">
        <v>881</v>
      </c>
      <c r="H1007" t="s">
        <v>90</v>
      </c>
      <c r="I1007" t="s">
        <v>1551</v>
      </c>
    </row>
    <row r="1008" spans="1:9" x14ac:dyDescent="0.2">
      <c r="A1008" t="str">
        <f t="shared" si="16"/>
        <v>Für</v>
      </c>
      <c r="C1008">
        <v>75</v>
      </c>
      <c r="D1008" t="s">
        <v>5</v>
      </c>
      <c r="E1008" t="s">
        <v>1552</v>
      </c>
    </row>
    <row r="1009" spans="1:49" x14ac:dyDescent="0.2">
      <c r="A1009" t="str">
        <f t="shared" si="16"/>
        <v>Für</v>
      </c>
      <c r="C1009">
        <v>4</v>
      </c>
      <c r="D1009" t="s">
        <v>34</v>
      </c>
    </row>
    <row r="1010" spans="1:49" x14ac:dyDescent="0.2">
      <c r="A1010" t="str">
        <f t="shared" si="16"/>
        <v>Für</v>
      </c>
      <c r="C1010" t="s">
        <v>1553</v>
      </c>
    </row>
    <row r="1011" spans="1:49" x14ac:dyDescent="0.2">
      <c r="A1011" t="str">
        <f t="shared" si="16"/>
        <v>Für</v>
      </c>
      <c r="C1011">
        <v>40</v>
      </c>
      <c r="D1011" t="s">
        <v>5</v>
      </c>
      <c r="E1011" t="s">
        <v>1554</v>
      </c>
    </row>
    <row r="1012" spans="1:49" x14ac:dyDescent="0.2">
      <c r="A1012" t="str">
        <f t="shared" si="16"/>
        <v>Für</v>
      </c>
      <c r="C1012">
        <v>25</v>
      </c>
      <c r="D1012" t="s">
        <v>5</v>
      </c>
      <c r="E1012" t="s">
        <v>6</v>
      </c>
    </row>
    <row r="1013" spans="1:49" x14ac:dyDescent="0.2">
      <c r="A1013" t="str">
        <f t="shared" si="16"/>
        <v>Für</v>
      </c>
    </row>
    <row r="1014" spans="1:49" x14ac:dyDescent="0.2">
      <c r="A1014" t="str">
        <f t="shared" si="16"/>
        <v>Makkaroni</v>
      </c>
      <c r="B1014" t="s">
        <v>1542</v>
      </c>
      <c r="C1014" t="s">
        <v>1555</v>
      </c>
      <c r="D1014" t="s">
        <v>1556</v>
      </c>
      <c r="E1014" t="s">
        <v>40</v>
      </c>
      <c r="F1014" t="s">
        <v>1557</v>
      </c>
      <c r="G1014" t="s">
        <v>1558</v>
      </c>
      <c r="H1014" t="s">
        <v>1559</v>
      </c>
      <c r="I1014" t="s">
        <v>1560</v>
      </c>
      <c r="J1014" t="s">
        <v>1561</v>
      </c>
      <c r="K1014" t="s">
        <v>90</v>
      </c>
      <c r="L1014" t="s">
        <v>62</v>
      </c>
      <c r="M1014" t="s">
        <v>1562</v>
      </c>
      <c r="N1014" t="s">
        <v>1192</v>
      </c>
    </row>
    <row r="1015" spans="1:49" x14ac:dyDescent="0.2">
      <c r="A1015" t="str">
        <f t="shared" si="16"/>
        <v>Zwiebeln</v>
      </c>
      <c r="B1015" t="s">
        <v>867</v>
      </c>
      <c r="C1015" t="s">
        <v>1563</v>
      </c>
      <c r="D1015" t="s">
        <v>90</v>
      </c>
      <c r="E1015" t="s">
        <v>1564</v>
      </c>
      <c r="F1015" t="s">
        <v>1565</v>
      </c>
      <c r="G1015" t="s">
        <v>1546</v>
      </c>
      <c r="H1015" t="s">
        <v>1565</v>
      </c>
      <c r="I1015" t="s">
        <v>1566</v>
      </c>
      <c r="J1015" t="s">
        <v>982</v>
      </c>
      <c r="K1015" t="s">
        <v>1567</v>
      </c>
      <c r="L1015" t="s">
        <v>90</v>
      </c>
      <c r="M1015" t="s">
        <v>307</v>
      </c>
      <c r="N1015" t="s">
        <v>1568</v>
      </c>
    </row>
    <row r="1016" spans="1:49" x14ac:dyDescent="0.2">
      <c r="A1016" t="str">
        <f t="shared" si="16"/>
        <v>Die</v>
      </c>
      <c r="B1016" t="s">
        <v>153</v>
      </c>
      <c r="C1016" t="s">
        <v>1569</v>
      </c>
      <c r="D1016" t="s">
        <v>86</v>
      </c>
      <c r="E1016" t="s">
        <v>1570</v>
      </c>
      <c r="F1016" t="s">
        <v>1571</v>
      </c>
      <c r="G1016" t="s">
        <v>40</v>
      </c>
      <c r="H1016" t="s">
        <v>149</v>
      </c>
      <c r="I1016" t="s">
        <v>1572</v>
      </c>
      <c r="J1016" t="s">
        <v>1573</v>
      </c>
      <c r="K1016" t="s">
        <v>1412</v>
      </c>
      <c r="L1016" t="s">
        <v>1574</v>
      </c>
      <c r="M1016" t="s">
        <v>1575</v>
      </c>
      <c r="N1016" t="s">
        <v>1576</v>
      </c>
      <c r="O1016" t="s">
        <v>1280</v>
      </c>
    </row>
    <row r="1017" spans="1:49" x14ac:dyDescent="0.2">
      <c r="A1017" t="str">
        <f t="shared" si="16"/>
        <v>Schinken</v>
      </c>
      <c r="B1017" t="s">
        <v>1546</v>
      </c>
      <c r="C1017" t="s">
        <v>90</v>
      </c>
      <c r="D1017" t="s">
        <v>867</v>
      </c>
      <c r="E1017" t="s">
        <v>1577</v>
      </c>
      <c r="F1017" t="s">
        <v>1311</v>
      </c>
      <c r="G1017" t="s">
        <v>1578</v>
      </c>
      <c r="H1017" t="s">
        <v>994</v>
      </c>
      <c r="I1017" t="s">
        <v>1579</v>
      </c>
      <c r="J1017" t="s">
        <v>1580</v>
      </c>
      <c r="K1017">
        <v>2</v>
      </c>
      <c r="L1017" t="s">
        <v>237</v>
      </c>
      <c r="M1017" t="s">
        <v>1581</v>
      </c>
      <c r="N1017" t="s">
        <v>1582</v>
      </c>
      <c r="O1017" t="s">
        <v>1204</v>
      </c>
    </row>
    <row r="1018" spans="1:49" x14ac:dyDescent="0.2">
      <c r="A1018" t="str">
        <f t="shared" si="16"/>
        <v>Den</v>
      </c>
      <c r="B1018" t="s">
        <v>1583</v>
      </c>
      <c r="C1018" t="s">
        <v>1582</v>
      </c>
      <c r="D1018" t="s">
        <v>1584</v>
      </c>
      <c r="E1018" t="s">
        <v>1579</v>
      </c>
      <c r="F1018" t="s">
        <v>45</v>
      </c>
      <c r="G1018" t="s">
        <v>1585</v>
      </c>
      <c r="H1018" t="s">
        <v>86</v>
      </c>
      <c r="I1018" t="s">
        <v>158</v>
      </c>
      <c r="J1018" t="s">
        <v>1570</v>
      </c>
      <c r="K1018" t="s">
        <v>1586</v>
      </c>
      <c r="L1018" t="s">
        <v>79</v>
      </c>
      <c r="M1018" t="s">
        <v>1587</v>
      </c>
      <c r="N1018" t="s">
        <v>1571</v>
      </c>
      <c r="O1018" t="s">
        <v>1588</v>
      </c>
    </row>
    <row r="1019" spans="1:49" x14ac:dyDescent="0.2">
      <c r="A1019" t="str">
        <f t="shared" si="16"/>
        <v>Thymian</v>
      </c>
      <c r="B1019" t="s">
        <v>1548</v>
      </c>
      <c r="C1019" t="s">
        <v>1589</v>
      </c>
      <c r="D1019" t="s">
        <v>1590</v>
      </c>
      <c r="E1019" t="s">
        <v>1591</v>
      </c>
      <c r="F1019" t="s">
        <v>1592</v>
      </c>
      <c r="G1019" t="s">
        <v>90</v>
      </c>
      <c r="H1019" t="s">
        <v>1593</v>
      </c>
    </row>
    <row r="1020" spans="1:49" x14ac:dyDescent="0.2">
      <c r="A1020" t="str">
        <f t="shared" si="16"/>
        <v>Sojacreme,</v>
      </c>
      <c r="B1020" t="s">
        <v>1594</v>
      </c>
      <c r="C1020" t="s">
        <v>1552</v>
      </c>
      <c r="D1020" t="s">
        <v>90</v>
      </c>
      <c r="E1020" t="s">
        <v>34</v>
      </c>
      <c r="F1020" t="s">
        <v>45</v>
      </c>
      <c r="G1020" t="s">
        <v>110</v>
      </c>
      <c r="H1020" t="s">
        <v>1595</v>
      </c>
      <c r="I1020" t="s">
        <v>1596</v>
      </c>
    </row>
    <row r="1021" spans="1:49" x14ac:dyDescent="0.2">
      <c r="A1021">
        <f t="shared" si="16"/>
        <v>1</v>
      </c>
      <c r="B1021">
        <v>1</v>
      </c>
      <c r="C1021" t="s">
        <v>17</v>
      </c>
      <c r="D1021" t="s">
        <v>1548</v>
      </c>
      <c r="E1021" t="s">
        <v>1597</v>
      </c>
      <c r="F1021" t="s">
        <v>176</v>
      </c>
      <c r="G1021" t="s">
        <v>1395</v>
      </c>
      <c r="H1021" t="s">
        <v>160</v>
      </c>
      <c r="I1021" t="s">
        <v>79</v>
      </c>
      <c r="J1021" t="s">
        <v>1598</v>
      </c>
      <c r="K1021" t="s">
        <v>1599</v>
      </c>
    </row>
    <row r="1022" spans="1:49" x14ac:dyDescent="0.2">
      <c r="A1022" t="str">
        <f t="shared" si="16"/>
        <v>Mischung</v>
      </c>
      <c r="B1022" t="s">
        <v>1600</v>
      </c>
      <c r="C1022" t="s">
        <v>45</v>
      </c>
      <c r="D1022" t="s">
        <v>18</v>
      </c>
      <c r="E1022" t="s">
        <v>90</v>
      </c>
      <c r="F1022" t="s">
        <v>864</v>
      </c>
      <c r="G1022" t="s">
        <v>1601</v>
      </c>
      <c r="H1022" t="s">
        <v>90</v>
      </c>
      <c r="I1022" t="s">
        <v>1602</v>
      </c>
      <c r="J1022" t="s">
        <v>79</v>
      </c>
      <c r="K1022" t="s">
        <v>1570</v>
      </c>
      <c r="L1022" t="s">
        <v>677</v>
      </c>
      <c r="M1022" t="s">
        <v>1603</v>
      </c>
      <c r="N1022" t="s">
        <v>1604</v>
      </c>
      <c r="O1022" t="s">
        <v>1605</v>
      </c>
      <c r="P1022" t="s">
        <v>117</v>
      </c>
      <c r="Q1022" t="s">
        <v>110</v>
      </c>
      <c r="R1022" t="s">
        <v>1606</v>
      </c>
      <c r="S1022" t="s">
        <v>179</v>
      </c>
      <c r="T1022">
        <v>175</v>
      </c>
      <c r="U1022" t="s">
        <v>301</v>
      </c>
      <c r="V1022" t="s">
        <v>1607</v>
      </c>
      <c r="W1022">
        <v>45</v>
      </c>
      <c r="X1022" t="s">
        <v>178</v>
      </c>
      <c r="Y1022" t="s">
        <v>142</v>
      </c>
      <c r="Z1022" t="s">
        <v>1205</v>
      </c>
      <c r="AA1022">
        <v>30</v>
      </c>
      <c r="AB1022" t="s">
        <v>303</v>
      </c>
      <c r="AC1022" t="s">
        <v>1608</v>
      </c>
      <c r="AD1022" t="s">
        <v>79</v>
      </c>
      <c r="AE1022" t="s">
        <v>4</v>
      </c>
      <c r="AF1022" t="s">
        <v>45</v>
      </c>
      <c r="AG1022" t="s">
        <v>1609</v>
      </c>
      <c r="AH1022" t="s">
        <v>1610</v>
      </c>
      <c r="AI1022" t="s">
        <v>90</v>
      </c>
      <c r="AJ1022" t="s">
        <v>79</v>
      </c>
      <c r="AK1022" t="s">
        <v>6</v>
      </c>
      <c r="AL1022" t="s">
        <v>40</v>
      </c>
      <c r="AM1022" t="s">
        <v>1611</v>
      </c>
      <c r="AN1022" t="s">
        <v>1612</v>
      </c>
      <c r="AO1022" t="s">
        <v>4</v>
      </c>
      <c r="AP1022" t="s">
        <v>45</v>
      </c>
      <c r="AQ1022" t="s">
        <v>1613</v>
      </c>
      <c r="AR1022" t="s">
        <v>1614</v>
      </c>
      <c r="AS1022" t="s">
        <v>90</v>
      </c>
      <c r="AT1022" t="s">
        <v>179</v>
      </c>
      <c r="AU1022" t="s">
        <v>1615</v>
      </c>
      <c r="AV1022" t="s">
        <v>1616</v>
      </c>
      <c r="AW1022" t="s">
        <v>1617</v>
      </c>
    </row>
    <row r="1023" spans="1:49" x14ac:dyDescent="0.2">
      <c r="A1023" t="str">
        <f t="shared" si="16"/>
        <v>Torte</v>
      </c>
      <c r="B1023" t="s">
        <v>4</v>
      </c>
      <c r="C1023" t="s">
        <v>1618</v>
      </c>
      <c r="D1023" t="s">
        <v>110</v>
      </c>
      <c r="E1023" t="s">
        <v>1619</v>
      </c>
      <c r="F1023">
        <v>10</v>
      </c>
      <c r="G1023" t="s">
        <v>102</v>
      </c>
      <c r="H1023" t="s">
        <v>1620</v>
      </c>
      <c r="I1023" t="s">
        <v>1192</v>
      </c>
      <c r="J1023" t="s">
        <v>155</v>
      </c>
      <c r="K1023" t="s">
        <v>1621</v>
      </c>
      <c r="L1023" t="s">
        <v>1548</v>
      </c>
      <c r="M1023" t="s">
        <v>1622</v>
      </c>
      <c r="N1023" t="s">
        <v>1623</v>
      </c>
    </row>
    <row r="1024" spans="1:49" x14ac:dyDescent="0.2">
      <c r="A1024" t="str">
        <f t="shared" si="16"/>
        <v>Torte</v>
      </c>
    </row>
    <row r="1025" spans="1:28" x14ac:dyDescent="0.2">
      <c r="A1025" t="str">
        <f t="shared" si="16"/>
        <v>Nussecken</v>
      </c>
      <c r="B1025" t="s">
        <v>1624</v>
      </c>
    </row>
    <row r="1026" spans="1:28" x14ac:dyDescent="0.2">
      <c r="A1026" t="str">
        <f t="shared" si="16"/>
        <v>Nussecken</v>
      </c>
      <c r="C1026">
        <v>150</v>
      </c>
      <c r="D1026" t="s">
        <v>5</v>
      </c>
      <c r="E1026" t="s">
        <v>12</v>
      </c>
    </row>
    <row r="1027" spans="1:28" x14ac:dyDescent="0.2">
      <c r="A1027" t="str">
        <f t="shared" si="16"/>
        <v>Nussecken</v>
      </c>
      <c r="C1027" s="1">
        <v>44228</v>
      </c>
      <c r="D1027" t="s">
        <v>13</v>
      </c>
      <c r="E1027" t="s">
        <v>25</v>
      </c>
    </row>
    <row r="1028" spans="1:28" x14ac:dyDescent="0.2">
      <c r="A1028" t="str">
        <f t="shared" si="16"/>
        <v>Nussecken</v>
      </c>
      <c r="C1028">
        <v>65</v>
      </c>
      <c r="D1028" t="s">
        <v>5</v>
      </c>
      <c r="E1028" t="s">
        <v>7</v>
      </c>
    </row>
    <row r="1029" spans="1:28" x14ac:dyDescent="0.2">
      <c r="A1029" t="str">
        <f t="shared" si="16"/>
        <v>Nussecken</v>
      </c>
      <c r="C1029" t="s">
        <v>185</v>
      </c>
    </row>
    <row r="1030" spans="1:28" x14ac:dyDescent="0.2">
      <c r="A1030" t="str">
        <f t="shared" si="16"/>
        <v>Nussecken</v>
      </c>
      <c r="C1030">
        <v>1</v>
      </c>
      <c r="D1030" t="s">
        <v>9</v>
      </c>
    </row>
    <row r="1031" spans="1:28" x14ac:dyDescent="0.2">
      <c r="A1031" t="str">
        <f t="shared" si="16"/>
        <v>Nussecken</v>
      </c>
      <c r="C1031">
        <v>65</v>
      </c>
      <c r="D1031" t="s">
        <v>5</v>
      </c>
      <c r="E1031" t="s">
        <v>147</v>
      </c>
    </row>
    <row r="1032" spans="1:28" x14ac:dyDescent="0.2">
      <c r="A1032" t="str">
        <f t="shared" si="16"/>
        <v>Zu</v>
      </c>
      <c r="B1032" t="s">
        <v>1625</v>
      </c>
      <c r="C1032" t="s">
        <v>156</v>
      </c>
      <c r="D1032" t="s">
        <v>1626</v>
      </c>
      <c r="E1032" t="s">
        <v>1627</v>
      </c>
      <c r="F1032" t="s">
        <v>1628</v>
      </c>
      <c r="G1032" t="s">
        <v>237</v>
      </c>
      <c r="H1032" t="s">
        <v>1629</v>
      </c>
      <c r="I1032" t="s">
        <v>1630</v>
      </c>
      <c r="J1032" t="s">
        <v>117</v>
      </c>
      <c r="K1032" t="s">
        <v>1199</v>
      </c>
      <c r="L1032" t="s">
        <v>1365</v>
      </c>
      <c r="M1032" t="s">
        <v>1537</v>
      </c>
      <c r="N1032" t="s">
        <v>90</v>
      </c>
      <c r="O1032" t="s">
        <v>45</v>
      </c>
      <c r="P1032">
        <v>2</v>
      </c>
      <c r="Q1032" t="s">
        <v>17</v>
      </c>
      <c r="R1032" t="s">
        <v>1631</v>
      </c>
      <c r="S1032" t="s">
        <v>1632</v>
      </c>
    </row>
    <row r="1033" spans="1:28" x14ac:dyDescent="0.2">
      <c r="A1033" t="str">
        <f t="shared" si="16"/>
        <v>Zu</v>
      </c>
    </row>
    <row r="1034" spans="1:28" x14ac:dyDescent="0.2">
      <c r="A1034" t="str">
        <f t="shared" si="16"/>
        <v>Zu</v>
      </c>
      <c r="C1034">
        <v>100</v>
      </c>
      <c r="D1034" t="s">
        <v>5</v>
      </c>
      <c r="E1034" t="s">
        <v>43</v>
      </c>
    </row>
    <row r="1035" spans="1:28" x14ac:dyDescent="0.2">
      <c r="A1035" t="str">
        <f t="shared" si="16"/>
        <v>Zu</v>
      </c>
      <c r="C1035">
        <v>100</v>
      </c>
      <c r="D1035" t="s">
        <v>5</v>
      </c>
      <c r="E1035" t="s">
        <v>6</v>
      </c>
    </row>
    <row r="1036" spans="1:28" x14ac:dyDescent="0.2">
      <c r="A1036" t="str">
        <f t="shared" ref="A1036:A1099" si="17">IF(ISBLANK(B1036),A1035,B1036)</f>
        <v>Zu</v>
      </c>
      <c r="C1036" t="s">
        <v>185</v>
      </c>
    </row>
    <row r="1037" spans="1:28" x14ac:dyDescent="0.2">
      <c r="A1037" t="str">
        <f t="shared" si="17"/>
        <v>Zu</v>
      </c>
      <c r="C1037">
        <v>2</v>
      </c>
      <c r="D1037" t="s">
        <v>17</v>
      </c>
      <c r="E1037" t="s">
        <v>57</v>
      </c>
    </row>
    <row r="1038" spans="1:28" x14ac:dyDescent="0.2">
      <c r="A1038" t="str">
        <f t="shared" si="17"/>
        <v>Einmal</v>
      </c>
      <c r="B1038" t="s">
        <v>1375</v>
      </c>
      <c r="C1038" t="s">
        <v>1633</v>
      </c>
      <c r="D1038" t="s">
        <v>90</v>
      </c>
      <c r="E1038">
        <v>200</v>
      </c>
      <c r="F1038" t="s">
        <v>5</v>
      </c>
      <c r="G1038" t="s">
        <v>1634</v>
      </c>
      <c r="H1038" t="s">
        <v>1635</v>
      </c>
      <c r="I1038" t="s">
        <v>1636</v>
      </c>
      <c r="J1038" t="s">
        <v>1637</v>
      </c>
      <c r="K1038" t="s">
        <v>154</v>
      </c>
    </row>
    <row r="1039" spans="1:28" x14ac:dyDescent="0.2">
      <c r="A1039" t="str">
        <f t="shared" si="17"/>
        <v>Einmal</v>
      </c>
    </row>
    <row r="1040" spans="1:28" x14ac:dyDescent="0.2">
      <c r="A1040" t="str">
        <f t="shared" si="17"/>
        <v>Die</v>
      </c>
      <c r="B1040" t="s">
        <v>153</v>
      </c>
      <c r="C1040" t="s">
        <v>1638</v>
      </c>
      <c r="D1040" t="s">
        <v>162</v>
      </c>
      <c r="E1040" t="s">
        <v>117</v>
      </c>
      <c r="F1040" t="s">
        <v>110</v>
      </c>
      <c r="G1040" t="s">
        <v>32</v>
      </c>
      <c r="H1040" t="s">
        <v>1639</v>
      </c>
      <c r="I1040" t="s">
        <v>90</v>
      </c>
      <c r="J1040" t="s">
        <v>1640</v>
      </c>
      <c r="K1040" t="s">
        <v>178</v>
      </c>
      <c r="L1040" t="s">
        <v>179</v>
      </c>
      <c r="M1040" t="s">
        <v>1641</v>
      </c>
      <c r="N1040" t="s">
        <v>1282</v>
      </c>
      <c r="O1040" t="s">
        <v>142</v>
      </c>
      <c r="P1040" t="s">
        <v>298</v>
      </c>
      <c r="Q1040" t="s">
        <v>1638</v>
      </c>
      <c r="R1040" t="s">
        <v>1642</v>
      </c>
      <c r="S1040" t="s">
        <v>40</v>
      </c>
      <c r="T1040" t="s">
        <v>1197</v>
      </c>
      <c r="U1040" t="s">
        <v>42</v>
      </c>
      <c r="V1040" t="s">
        <v>90</v>
      </c>
      <c r="W1040" t="s">
        <v>1643</v>
      </c>
      <c r="X1040" t="s">
        <v>1644</v>
      </c>
      <c r="Y1040" t="s">
        <v>1645</v>
      </c>
      <c r="Z1040" t="s">
        <v>45</v>
      </c>
      <c r="AA1040" t="s">
        <v>1646</v>
      </c>
      <c r="AB1040" t="s">
        <v>31</v>
      </c>
    </row>
    <row r="1041" spans="1:8" x14ac:dyDescent="0.2">
      <c r="A1041" t="str">
        <f t="shared" si="17"/>
        <v>Nussknusperle</v>
      </c>
      <c r="B1041" t="s">
        <v>1647</v>
      </c>
    </row>
    <row r="1042" spans="1:8" x14ac:dyDescent="0.2">
      <c r="A1042" t="str">
        <f t="shared" si="17"/>
        <v>Nussknusperle</v>
      </c>
      <c r="C1042">
        <v>250</v>
      </c>
      <c r="D1042" t="s">
        <v>5</v>
      </c>
      <c r="E1042" t="s">
        <v>1218</v>
      </c>
      <c r="F1042" t="s">
        <v>1307</v>
      </c>
    </row>
    <row r="1043" spans="1:8" x14ac:dyDescent="0.2">
      <c r="A1043" t="str">
        <f t="shared" si="17"/>
        <v>Nussknusperle</v>
      </c>
      <c r="C1043">
        <v>250</v>
      </c>
      <c r="D1043" t="s">
        <v>5</v>
      </c>
      <c r="E1043" t="s">
        <v>12</v>
      </c>
    </row>
    <row r="1044" spans="1:8" x14ac:dyDescent="0.2">
      <c r="A1044" t="str">
        <f t="shared" si="17"/>
        <v>Nussknusperle</v>
      </c>
      <c r="C1044">
        <v>4</v>
      </c>
      <c r="D1044" t="s">
        <v>34</v>
      </c>
    </row>
    <row r="1045" spans="1:8" x14ac:dyDescent="0.2">
      <c r="A1045" t="str">
        <f t="shared" si="17"/>
        <v>Nussknusperle</v>
      </c>
      <c r="C1045" t="s">
        <v>7</v>
      </c>
      <c r="D1045" t="s">
        <v>1555</v>
      </c>
      <c r="E1045" t="s">
        <v>1648</v>
      </c>
      <c r="F1045" t="s">
        <v>1649</v>
      </c>
      <c r="G1045">
        <v>150</v>
      </c>
      <c r="H1045" t="s">
        <v>233</v>
      </c>
    </row>
    <row r="1046" spans="1:8" x14ac:dyDescent="0.2">
      <c r="A1046" t="str">
        <f t="shared" si="17"/>
        <v>Nusskuchen</v>
      </c>
      <c r="B1046" t="s">
        <v>1650</v>
      </c>
    </row>
    <row r="1047" spans="1:8" x14ac:dyDescent="0.2">
      <c r="A1047" t="str">
        <f t="shared" si="17"/>
        <v>Nusskuchen</v>
      </c>
      <c r="C1047">
        <v>250</v>
      </c>
      <c r="D1047" t="s">
        <v>5</v>
      </c>
      <c r="E1047" t="s">
        <v>6</v>
      </c>
    </row>
    <row r="1048" spans="1:8" x14ac:dyDescent="0.2">
      <c r="A1048" t="str">
        <f t="shared" si="17"/>
        <v>Nusskuchen</v>
      </c>
      <c r="C1048">
        <v>250</v>
      </c>
      <c r="D1048" t="s">
        <v>5</v>
      </c>
      <c r="E1048" t="s">
        <v>7</v>
      </c>
    </row>
    <row r="1049" spans="1:8" x14ac:dyDescent="0.2">
      <c r="A1049" t="str">
        <f t="shared" si="17"/>
        <v>Nusskuchen</v>
      </c>
      <c r="C1049">
        <v>5</v>
      </c>
      <c r="D1049" t="s">
        <v>34</v>
      </c>
      <c r="E1049" t="s">
        <v>190</v>
      </c>
    </row>
    <row r="1050" spans="1:8" x14ac:dyDescent="0.2">
      <c r="A1050" t="str">
        <f t="shared" si="17"/>
        <v>Nusskuchen</v>
      </c>
      <c r="C1050" t="s">
        <v>18</v>
      </c>
    </row>
    <row r="1051" spans="1:8" x14ac:dyDescent="0.2">
      <c r="A1051" t="str">
        <f t="shared" si="17"/>
        <v>Nusskuchen</v>
      </c>
      <c r="C1051">
        <v>2</v>
      </c>
      <c r="D1051" t="s">
        <v>17</v>
      </c>
      <c r="E1051" t="s">
        <v>35</v>
      </c>
    </row>
    <row r="1052" spans="1:8" x14ac:dyDescent="0.2">
      <c r="A1052" t="str">
        <f t="shared" si="17"/>
        <v>Nusskuchen</v>
      </c>
      <c r="C1052">
        <v>1</v>
      </c>
      <c r="D1052" t="s">
        <v>17</v>
      </c>
      <c r="E1052" t="s">
        <v>106</v>
      </c>
    </row>
    <row r="1053" spans="1:8" x14ac:dyDescent="0.2">
      <c r="A1053" t="str">
        <f t="shared" si="17"/>
        <v>Nusskuchen</v>
      </c>
      <c r="C1053">
        <v>1</v>
      </c>
      <c r="D1053" t="s">
        <v>17</v>
      </c>
      <c r="E1053" t="s">
        <v>11</v>
      </c>
    </row>
    <row r="1054" spans="1:8" x14ac:dyDescent="0.2">
      <c r="A1054" t="str">
        <f t="shared" si="17"/>
        <v>Nusskuchen</v>
      </c>
      <c r="C1054">
        <v>250</v>
      </c>
      <c r="D1054" t="s">
        <v>5</v>
      </c>
      <c r="E1054" t="s">
        <v>1218</v>
      </c>
      <c r="F1054" t="s">
        <v>1307</v>
      </c>
    </row>
    <row r="1055" spans="1:8" x14ac:dyDescent="0.2">
      <c r="A1055" t="str">
        <f t="shared" si="17"/>
        <v>Nusskuchen</v>
      </c>
      <c r="C1055">
        <v>2</v>
      </c>
      <c r="D1055" t="s">
        <v>17</v>
      </c>
      <c r="E1055" t="s">
        <v>1651</v>
      </c>
      <c r="F1055" t="s">
        <v>12</v>
      </c>
    </row>
    <row r="1056" spans="1:8" x14ac:dyDescent="0.2">
      <c r="A1056" t="str">
        <f t="shared" si="17"/>
        <v>Nusskuchen</v>
      </c>
      <c r="C1056">
        <v>1</v>
      </c>
      <c r="D1056" t="s">
        <v>13</v>
      </c>
      <c r="E1056" t="s">
        <v>25</v>
      </c>
    </row>
    <row r="1057" spans="1:10" x14ac:dyDescent="0.2">
      <c r="A1057" t="str">
        <f t="shared" si="17"/>
        <v>Nusskuchen</v>
      </c>
    </row>
    <row r="1058" spans="1:10" x14ac:dyDescent="0.2">
      <c r="A1058" t="str">
        <f t="shared" si="17"/>
        <v>60-70</v>
      </c>
      <c r="B1058" t="s">
        <v>1652</v>
      </c>
      <c r="C1058" t="s">
        <v>303</v>
      </c>
      <c r="D1058" t="s">
        <v>1281</v>
      </c>
      <c r="E1058">
        <v>180</v>
      </c>
      <c r="F1058" t="s">
        <v>301</v>
      </c>
      <c r="G1058" t="s">
        <v>1206</v>
      </c>
    </row>
    <row r="1059" spans="1:10" x14ac:dyDescent="0.2">
      <c r="A1059" t="str">
        <f t="shared" si="17"/>
        <v>60-70</v>
      </c>
    </row>
    <row r="1060" spans="1:10" x14ac:dyDescent="0.2">
      <c r="A1060" t="str">
        <f t="shared" si="17"/>
        <v>Creme: </v>
      </c>
      <c r="B1060" t="s">
        <v>1653</v>
      </c>
    </row>
    <row r="1061" spans="1:10" x14ac:dyDescent="0.2">
      <c r="A1061" t="str">
        <f t="shared" si="17"/>
        <v>Creme: </v>
      </c>
      <c r="C1061">
        <v>9</v>
      </c>
      <c r="D1061" t="s">
        <v>70</v>
      </c>
    </row>
    <row r="1062" spans="1:10" x14ac:dyDescent="0.2">
      <c r="A1062" t="str">
        <f t="shared" si="17"/>
        <v>Creme: </v>
      </c>
      <c r="C1062">
        <v>250</v>
      </c>
      <c r="D1062" t="s">
        <v>5</v>
      </c>
      <c r="E1062" t="s">
        <v>104</v>
      </c>
    </row>
    <row r="1063" spans="1:10" x14ac:dyDescent="0.2">
      <c r="A1063" t="str">
        <f t="shared" si="17"/>
        <v>Creme: </v>
      </c>
      <c r="C1063">
        <v>1</v>
      </c>
      <c r="D1063" t="s">
        <v>1654</v>
      </c>
      <c r="E1063" t="s">
        <v>13</v>
      </c>
      <c r="F1063" t="s">
        <v>1655</v>
      </c>
    </row>
    <row r="1064" spans="1:10" x14ac:dyDescent="0.2">
      <c r="A1064" t="str">
        <f t="shared" si="17"/>
        <v>Im</v>
      </c>
      <c r="B1064" t="s">
        <v>1603</v>
      </c>
      <c r="C1064" t="s">
        <v>1656</v>
      </c>
      <c r="D1064" t="s">
        <v>972</v>
      </c>
      <c r="E1064" t="s">
        <v>98</v>
      </c>
      <c r="F1064" t="s">
        <v>90</v>
      </c>
      <c r="G1064" t="s">
        <v>1657</v>
      </c>
      <c r="H1064" t="s">
        <v>1658</v>
      </c>
      <c r="I1064" t="s">
        <v>1659</v>
      </c>
      <c r="J1064" t="s">
        <v>1660</v>
      </c>
    </row>
    <row r="1065" spans="1:10" x14ac:dyDescent="0.2">
      <c r="A1065" t="str">
        <f t="shared" si="17"/>
        <v>Mit</v>
      </c>
      <c r="B1065" t="s">
        <v>155</v>
      </c>
      <c r="C1065">
        <v>250</v>
      </c>
      <c r="D1065" t="s">
        <v>5</v>
      </c>
      <c r="E1065" t="s">
        <v>6</v>
      </c>
      <c r="F1065" t="s">
        <v>1661</v>
      </c>
    </row>
    <row r="1066" spans="1:10" x14ac:dyDescent="0.2">
      <c r="A1066" t="str">
        <f t="shared" si="17"/>
        <v>Füllen</v>
      </c>
      <c r="B1066" t="s">
        <v>1662</v>
      </c>
      <c r="C1066" t="s">
        <v>90</v>
      </c>
      <c r="D1066" t="s">
        <v>1663</v>
      </c>
    </row>
    <row r="1067" spans="1:10" x14ac:dyDescent="0.2">
      <c r="A1067" t="str">
        <f t="shared" si="17"/>
        <v>Pan</v>
      </c>
      <c r="B1067" t="s">
        <v>1664</v>
      </c>
      <c r="C1067" t="s">
        <v>235</v>
      </c>
      <c r="D1067" t="s">
        <v>1665</v>
      </c>
    </row>
    <row r="1068" spans="1:10" x14ac:dyDescent="0.2">
      <c r="A1068" t="str">
        <f t="shared" si="17"/>
        <v>Pan</v>
      </c>
      <c r="C1068">
        <v>1300</v>
      </c>
      <c r="D1068" t="s">
        <v>223</v>
      </c>
    </row>
    <row r="1069" spans="1:10" x14ac:dyDescent="0.2">
      <c r="A1069" t="str">
        <f t="shared" si="17"/>
        <v>Pan</v>
      </c>
      <c r="C1069">
        <v>620</v>
      </c>
      <c r="D1069" t="s">
        <v>197</v>
      </c>
    </row>
    <row r="1070" spans="1:10" x14ac:dyDescent="0.2">
      <c r="A1070" t="str">
        <f t="shared" si="17"/>
        <v>Pan</v>
      </c>
      <c r="C1070" t="s">
        <v>726</v>
      </c>
    </row>
    <row r="1071" spans="1:10" x14ac:dyDescent="0.2">
      <c r="A1071" t="str">
        <f t="shared" si="17"/>
        <v>Pan</v>
      </c>
      <c r="C1071">
        <v>4</v>
      </c>
      <c r="D1071" t="s">
        <v>215</v>
      </c>
    </row>
    <row r="1072" spans="1:10" x14ac:dyDescent="0.2">
      <c r="A1072" t="str">
        <f t="shared" si="17"/>
        <v>Pan</v>
      </c>
      <c r="C1072">
        <v>40</v>
      </c>
      <c r="D1072" t="s">
        <v>191</v>
      </c>
      <c r="E1072" t="s">
        <v>244</v>
      </c>
    </row>
    <row r="1073" spans="1:7" x14ac:dyDescent="0.2">
      <c r="A1073" t="str">
        <f t="shared" si="17"/>
        <v>Pan</v>
      </c>
      <c r="C1073">
        <v>20</v>
      </c>
      <c r="D1073" t="s">
        <v>191</v>
      </c>
      <c r="E1073" t="s">
        <v>226</v>
      </c>
    </row>
    <row r="1074" spans="1:7" x14ac:dyDescent="0.2">
      <c r="A1074" t="str">
        <f t="shared" si="17"/>
        <v>Pan</v>
      </c>
      <c r="C1074">
        <v>60</v>
      </c>
      <c r="D1074" t="s">
        <v>381</v>
      </c>
      <c r="E1074" t="s">
        <v>242</v>
      </c>
    </row>
    <row r="1075" spans="1:7" x14ac:dyDescent="0.2">
      <c r="A1075" t="str">
        <f t="shared" si="17"/>
        <v>Pan</v>
      </c>
    </row>
    <row r="1076" spans="1:7" x14ac:dyDescent="0.2">
      <c r="A1076" t="str">
        <f t="shared" si="17"/>
        <v>Pan</v>
      </c>
      <c r="B1076" t="s">
        <v>1664</v>
      </c>
      <c r="C1076" t="s">
        <v>235</v>
      </c>
      <c r="D1076" t="s">
        <v>2407</v>
      </c>
      <c r="E1076" t="s">
        <v>235</v>
      </c>
      <c r="F1076" t="s">
        <v>667</v>
      </c>
    </row>
    <row r="1077" spans="1:7" x14ac:dyDescent="0.2">
      <c r="A1077" t="str">
        <f t="shared" si="17"/>
        <v>Pan</v>
      </c>
      <c r="C1077" t="s">
        <v>73</v>
      </c>
      <c r="D1077" t="s">
        <v>243</v>
      </c>
      <c r="E1077" t="s">
        <v>242</v>
      </c>
    </row>
    <row r="1078" spans="1:7" x14ac:dyDescent="0.2">
      <c r="A1078" t="str">
        <f t="shared" si="17"/>
        <v>Pan</v>
      </c>
      <c r="C1078">
        <v>1</v>
      </c>
      <c r="D1078" t="s">
        <v>243</v>
      </c>
      <c r="E1078" t="s">
        <v>197</v>
      </c>
    </row>
    <row r="1079" spans="1:7" x14ac:dyDescent="0.2">
      <c r="A1079" t="str">
        <f t="shared" si="17"/>
        <v>Pan</v>
      </c>
      <c r="C1079">
        <v>2</v>
      </c>
      <c r="D1079" t="s">
        <v>243</v>
      </c>
      <c r="E1079" t="s">
        <v>391</v>
      </c>
      <c r="F1079" t="s">
        <v>1667</v>
      </c>
    </row>
    <row r="1080" spans="1:7" x14ac:dyDescent="0.2">
      <c r="A1080" t="str">
        <f t="shared" si="17"/>
        <v>Pan</v>
      </c>
      <c r="C1080">
        <v>1</v>
      </c>
      <c r="D1080" t="s">
        <v>402</v>
      </c>
    </row>
    <row r="1081" spans="1:7" x14ac:dyDescent="0.2">
      <c r="A1081" t="str">
        <f t="shared" si="17"/>
        <v>Pan</v>
      </c>
      <c r="C1081">
        <v>1</v>
      </c>
      <c r="D1081" t="s">
        <v>248</v>
      </c>
      <c r="E1081" t="s">
        <v>226</v>
      </c>
    </row>
    <row r="1082" spans="1:7" x14ac:dyDescent="0.2">
      <c r="A1082" t="str">
        <f t="shared" si="17"/>
        <v>Pan</v>
      </c>
      <c r="C1082">
        <v>50</v>
      </c>
      <c r="D1082" t="s">
        <v>191</v>
      </c>
      <c r="E1082" t="s">
        <v>1668</v>
      </c>
      <c r="F1082" t="s">
        <v>2407</v>
      </c>
      <c r="G1082" t="s">
        <v>1011</v>
      </c>
    </row>
    <row r="1083" spans="1:7" x14ac:dyDescent="0.2">
      <c r="A1083" t="str">
        <f t="shared" si="17"/>
        <v>Pan</v>
      </c>
    </row>
    <row r="1084" spans="1:7" x14ac:dyDescent="0.2">
      <c r="A1084" t="str">
        <f t="shared" si="17"/>
        <v>Pa</v>
      </c>
      <c r="B1084" t="s">
        <v>2465</v>
      </c>
      <c r="C1084" t="s">
        <v>235</v>
      </c>
      <c r="D1084" t="s">
        <v>1671</v>
      </c>
    </row>
    <row r="1085" spans="1:7" x14ac:dyDescent="0.2">
      <c r="A1085" t="str">
        <f t="shared" si="17"/>
        <v xml:space="preserve">	Romi</v>
      </c>
      <c r="B1085" t="s">
        <v>2466</v>
      </c>
    </row>
    <row r="1086" spans="1:7" x14ac:dyDescent="0.2">
      <c r="A1086" t="str">
        <f t="shared" si="17"/>
        <v xml:space="preserve">	Romi</v>
      </c>
      <c r="C1086">
        <v>500</v>
      </c>
      <c r="D1086" t="s">
        <v>5</v>
      </c>
      <c r="E1086" t="s">
        <v>1672</v>
      </c>
      <c r="F1086" t="s">
        <v>235</v>
      </c>
      <c r="G1086" t="s">
        <v>1673</v>
      </c>
    </row>
    <row r="1087" spans="1:7" x14ac:dyDescent="0.2">
      <c r="A1087" t="str">
        <f t="shared" si="17"/>
        <v xml:space="preserve">	Romi</v>
      </c>
      <c r="C1087">
        <v>1</v>
      </c>
      <c r="D1087" t="s">
        <v>2467</v>
      </c>
      <c r="E1087" t="s">
        <v>2468</v>
      </c>
    </row>
    <row r="1088" spans="1:7" x14ac:dyDescent="0.2">
      <c r="A1088" t="str">
        <f t="shared" si="17"/>
        <v xml:space="preserve">	Romi</v>
      </c>
      <c r="C1088">
        <v>300</v>
      </c>
      <c r="D1088" t="s">
        <v>729</v>
      </c>
      <c r="E1088" t="s">
        <v>335</v>
      </c>
    </row>
    <row r="1089" spans="1:20" x14ac:dyDescent="0.2">
      <c r="A1089" t="str">
        <f t="shared" si="17"/>
        <v xml:space="preserve">	Romi</v>
      </c>
      <c r="C1089">
        <v>150</v>
      </c>
      <c r="D1089" t="s">
        <v>729</v>
      </c>
      <c r="E1089" t="s">
        <v>727</v>
      </c>
      <c r="F1089">
        <v>-120</v>
      </c>
    </row>
    <row r="1090" spans="1:20" x14ac:dyDescent="0.2">
      <c r="A1090" t="str">
        <f t="shared" si="17"/>
        <v xml:space="preserve">	Romi</v>
      </c>
      <c r="C1090">
        <v>2</v>
      </c>
      <c r="D1090" t="s">
        <v>215</v>
      </c>
      <c r="E1090" t="s">
        <v>1675</v>
      </c>
      <c r="F1090" t="s">
        <v>2469</v>
      </c>
      <c r="G1090">
        <v>3</v>
      </c>
      <c r="H1090" t="s">
        <v>1676</v>
      </c>
    </row>
    <row r="1091" spans="1:20" x14ac:dyDescent="0.2">
      <c r="A1091" t="str">
        <f t="shared" si="17"/>
        <v xml:space="preserve">	Romi</v>
      </c>
      <c r="C1091">
        <v>200</v>
      </c>
      <c r="D1091">
        <v>250</v>
      </c>
      <c r="E1091" t="s">
        <v>5</v>
      </c>
      <c r="F1091" t="s">
        <v>1110</v>
      </c>
      <c r="G1091" t="s">
        <v>2407</v>
      </c>
      <c r="H1091" t="s">
        <v>1011</v>
      </c>
    </row>
    <row r="1092" spans="1:20" x14ac:dyDescent="0.2">
      <c r="A1092" t="str">
        <f t="shared" si="17"/>
        <v xml:space="preserve">	Romi</v>
      </c>
    </row>
    <row r="1093" spans="1:20" x14ac:dyDescent="0.2">
      <c r="A1093" t="str">
        <f t="shared" si="17"/>
        <v>Preparación:</v>
      </c>
      <c r="B1093" t="s">
        <v>403</v>
      </c>
    </row>
    <row r="1094" spans="1:20" x14ac:dyDescent="0.2">
      <c r="A1094" t="str">
        <f t="shared" si="17"/>
        <v>Colocar</v>
      </c>
      <c r="B1094" t="s">
        <v>435</v>
      </c>
      <c r="C1094" t="s">
        <v>291</v>
      </c>
      <c r="D1094" t="s">
        <v>1677</v>
      </c>
      <c r="E1094" t="s">
        <v>210</v>
      </c>
      <c r="F1094" t="s">
        <v>268</v>
      </c>
      <c r="G1094" t="s">
        <v>1678</v>
      </c>
      <c r="H1094" t="s">
        <v>1679</v>
      </c>
    </row>
    <row r="1095" spans="1:20" x14ac:dyDescent="0.2">
      <c r="A1095" t="str">
        <f t="shared" si="17"/>
        <v>A</v>
      </c>
      <c r="B1095" t="s">
        <v>536</v>
      </c>
      <c r="C1095" t="s">
        <v>1680</v>
      </c>
      <c r="D1095" t="s">
        <v>1681</v>
      </c>
      <c r="E1095" t="s">
        <v>291</v>
      </c>
      <c r="F1095" t="s">
        <v>623</v>
      </c>
      <c r="G1095" t="s">
        <v>289</v>
      </c>
      <c r="H1095" t="s">
        <v>242</v>
      </c>
      <c r="I1095" t="s">
        <v>266</v>
      </c>
      <c r="J1095" t="s">
        <v>289</v>
      </c>
      <c r="K1095" t="s">
        <v>2467</v>
      </c>
      <c r="L1095" t="s">
        <v>2470</v>
      </c>
    </row>
    <row r="1096" spans="1:20" x14ac:dyDescent="0.2">
      <c r="A1096" t="str">
        <f t="shared" si="17"/>
        <v>Cuand</v>
      </c>
      <c r="B1096" t="s">
        <v>2353</v>
      </c>
      <c r="C1096" t="s">
        <v>2471</v>
      </c>
      <c r="D1096" t="s">
        <v>220</v>
      </c>
      <c r="E1096" t="s">
        <v>221</v>
      </c>
      <c r="F1096" t="s">
        <v>291</v>
      </c>
      <c r="G1096" t="s">
        <v>1677</v>
      </c>
      <c r="H1096" t="s">
        <v>266</v>
      </c>
      <c r="I1096" t="s">
        <v>519</v>
      </c>
      <c r="J1096" t="s">
        <v>512</v>
      </c>
      <c r="K1096" t="s">
        <v>550</v>
      </c>
      <c r="L1096" t="s">
        <v>1684</v>
      </c>
      <c r="M1096" t="s">
        <v>330</v>
      </c>
      <c r="N1096" t="s">
        <v>459</v>
      </c>
      <c r="O1096" t="s">
        <v>171</v>
      </c>
      <c r="P1096" t="s">
        <v>1685</v>
      </c>
    </row>
    <row r="1097" spans="1:20" x14ac:dyDescent="0.2">
      <c r="A1097" t="str">
        <f t="shared" si="17"/>
        <v>Dejar</v>
      </c>
      <c r="B1097" t="s">
        <v>545</v>
      </c>
      <c r="C1097" t="s">
        <v>1529</v>
      </c>
      <c r="D1097" t="s">
        <v>411</v>
      </c>
      <c r="E1097" t="s">
        <v>287</v>
      </c>
      <c r="F1097" t="s">
        <v>215</v>
      </c>
      <c r="G1097" t="s">
        <v>235</v>
      </c>
      <c r="H1097" t="s">
        <v>221</v>
      </c>
      <c r="I1097" t="s">
        <v>268</v>
      </c>
      <c r="J1097" t="s">
        <v>2472</v>
      </c>
      <c r="K1097" t="s">
        <v>241</v>
      </c>
      <c r="L1097" t="s">
        <v>289</v>
      </c>
      <c r="M1097" t="s">
        <v>2407</v>
      </c>
      <c r="N1097" t="s">
        <v>266</v>
      </c>
      <c r="O1097" t="s">
        <v>2473</v>
      </c>
      <c r="P1097" t="s">
        <v>512</v>
      </c>
      <c r="Q1097" t="s">
        <v>1689</v>
      </c>
      <c r="R1097" t="s">
        <v>235</v>
      </c>
      <c r="S1097" t="s">
        <v>1690</v>
      </c>
      <c r="T1097" t="s">
        <v>1691</v>
      </c>
    </row>
    <row r="1098" spans="1:20" x14ac:dyDescent="0.2">
      <c r="A1098" t="str">
        <f t="shared" si="17"/>
        <v>Untar</v>
      </c>
      <c r="B1098" t="s">
        <v>1692</v>
      </c>
      <c r="C1098" t="s">
        <v>449</v>
      </c>
      <c r="D1098" t="s">
        <v>1693</v>
      </c>
      <c r="E1098" t="s">
        <v>241</v>
      </c>
      <c r="F1098" t="s">
        <v>242</v>
      </c>
      <c r="G1098" t="s">
        <v>257</v>
      </c>
      <c r="H1098" t="s">
        <v>1694</v>
      </c>
      <c r="I1098" t="s">
        <v>1695</v>
      </c>
    </row>
    <row r="1099" spans="1:20" x14ac:dyDescent="0.2">
      <c r="A1099" t="str">
        <f t="shared" si="17"/>
        <v>Hacer</v>
      </c>
      <c r="B1099" t="s">
        <v>346</v>
      </c>
      <c r="C1099" t="s">
        <v>1696</v>
      </c>
      <c r="D1099" t="s">
        <v>235</v>
      </c>
      <c r="E1099">
        <v>2</v>
      </c>
      <c r="F1099" t="s">
        <v>1412</v>
      </c>
      <c r="G1099" t="s">
        <v>235</v>
      </c>
      <c r="H1099" t="s">
        <v>2474</v>
      </c>
      <c r="I1099" t="s">
        <v>266</v>
      </c>
      <c r="J1099" t="s">
        <v>1698</v>
      </c>
      <c r="K1099" t="s">
        <v>493</v>
      </c>
      <c r="L1099" t="s">
        <v>263</v>
      </c>
      <c r="M1099" t="s">
        <v>828</v>
      </c>
      <c r="N1099" t="s">
        <v>1699</v>
      </c>
    </row>
    <row r="1100" spans="1:20" x14ac:dyDescent="0.2">
      <c r="A1100" t="str">
        <f t="shared" ref="A1100:A1163" si="18">IF(ISBLANK(B1100),A1099,B1100)</f>
        <v>Llevar</v>
      </c>
      <c r="B1100" t="s">
        <v>801</v>
      </c>
      <c r="C1100" t="s">
        <v>221</v>
      </c>
      <c r="D1100" t="s">
        <v>2368</v>
      </c>
      <c r="E1100" t="s">
        <v>2426</v>
      </c>
      <c r="F1100" t="s">
        <v>2475</v>
      </c>
      <c r="G1100" t="s">
        <v>1701</v>
      </c>
    </row>
    <row r="1101" spans="1:20" x14ac:dyDescent="0.2">
      <c r="A1101" t="str">
        <f t="shared" si="18"/>
        <v>Asar</v>
      </c>
      <c r="B1101" t="s">
        <v>1702</v>
      </c>
      <c r="C1101" t="s">
        <v>420</v>
      </c>
      <c r="D1101" t="s">
        <v>330</v>
      </c>
      <c r="E1101" t="s">
        <v>450</v>
      </c>
      <c r="F1101" t="s">
        <v>1703</v>
      </c>
    </row>
    <row r="1102" spans="1:20" x14ac:dyDescent="0.2">
      <c r="A1102" t="str">
        <f t="shared" si="18"/>
        <v>Pancakes</v>
      </c>
      <c r="B1102" t="s">
        <v>1704</v>
      </c>
    </row>
    <row r="1103" spans="1:20" x14ac:dyDescent="0.2">
      <c r="A1103" t="str">
        <f t="shared" si="18"/>
        <v>Vaiti</v>
      </c>
      <c r="B1103" t="s">
        <v>293</v>
      </c>
      <c r="C1103" t="s">
        <v>1705</v>
      </c>
    </row>
    <row r="1104" spans="1:20" x14ac:dyDescent="0.2">
      <c r="A1104" t="str">
        <f t="shared" si="18"/>
        <v>Vaiti</v>
      </c>
      <c r="C1104">
        <v>1</v>
      </c>
      <c r="D1104" t="s">
        <v>73</v>
      </c>
      <c r="E1104" t="s">
        <v>253</v>
      </c>
      <c r="F1104" t="s">
        <v>223</v>
      </c>
    </row>
    <row r="1105" spans="1:25" x14ac:dyDescent="0.2">
      <c r="A1105" t="str">
        <f t="shared" si="18"/>
        <v>Vaiti</v>
      </c>
      <c r="C1105">
        <v>3</v>
      </c>
      <c r="D1105" t="s">
        <v>73</v>
      </c>
      <c r="E1105" t="s">
        <v>245</v>
      </c>
      <c r="F1105" t="s">
        <v>2344</v>
      </c>
      <c r="G1105" t="s">
        <v>235</v>
      </c>
      <c r="H1105" t="s">
        <v>250</v>
      </c>
    </row>
    <row r="1106" spans="1:25" x14ac:dyDescent="0.2">
      <c r="A1106" t="str">
        <f t="shared" si="18"/>
        <v>Vaiti</v>
      </c>
      <c r="C1106">
        <v>1</v>
      </c>
      <c r="D1106" t="s">
        <v>248</v>
      </c>
      <c r="E1106" t="s">
        <v>226</v>
      </c>
    </row>
    <row r="1107" spans="1:25" x14ac:dyDescent="0.2">
      <c r="A1107" t="str">
        <f t="shared" si="18"/>
        <v>Vaiti</v>
      </c>
      <c r="C1107">
        <v>1</v>
      </c>
      <c r="D1107" t="s">
        <v>199</v>
      </c>
      <c r="E1107" t="s">
        <v>244</v>
      </c>
    </row>
    <row r="1108" spans="1:25" x14ac:dyDescent="0.2">
      <c r="A1108" t="str">
        <f t="shared" si="18"/>
        <v>Vaiti</v>
      </c>
      <c r="C1108">
        <v>1</v>
      </c>
      <c r="D1108" t="s">
        <v>73</v>
      </c>
      <c r="E1108" t="s">
        <v>253</v>
      </c>
      <c r="F1108" t="s">
        <v>197</v>
      </c>
    </row>
    <row r="1109" spans="1:25" x14ac:dyDescent="0.2">
      <c r="A1109" t="str">
        <f t="shared" si="18"/>
        <v>Vaiti</v>
      </c>
      <c r="C1109">
        <v>1</v>
      </c>
      <c r="D1109" t="s">
        <v>402</v>
      </c>
    </row>
    <row r="1110" spans="1:25" x14ac:dyDescent="0.2">
      <c r="A1110" t="str">
        <f t="shared" si="18"/>
        <v>Vaiti</v>
      </c>
      <c r="C1110">
        <v>3</v>
      </c>
      <c r="D1110" t="s">
        <v>204</v>
      </c>
      <c r="E1110" t="s">
        <v>242</v>
      </c>
    </row>
    <row r="1111" spans="1:25" x14ac:dyDescent="0.2">
      <c r="A1111" t="str">
        <f t="shared" si="18"/>
        <v>Panqueques</v>
      </c>
      <c r="B1111" t="s">
        <v>1706</v>
      </c>
      <c r="C1111" t="s">
        <v>1707</v>
      </c>
    </row>
    <row r="1112" spans="1:25" x14ac:dyDescent="0.2">
      <c r="A1112" t="str">
        <f t="shared" si="18"/>
        <v>Marian</v>
      </c>
      <c r="B1112" t="s">
        <v>1708</v>
      </c>
      <c r="C1112" t="s">
        <v>291</v>
      </c>
      <c r="D1112" t="s">
        <v>330</v>
      </c>
      <c r="E1112" t="s">
        <v>1709</v>
      </c>
    </row>
    <row r="1113" spans="1:25" x14ac:dyDescent="0.2">
      <c r="A1113">
        <f t="shared" si="18"/>
        <v>10</v>
      </c>
      <c r="B1113">
        <v>10</v>
      </c>
      <c r="C1113" t="s">
        <v>101</v>
      </c>
      <c r="D1113">
        <v>12</v>
      </c>
      <c r="E1113" t="s">
        <v>1710</v>
      </c>
      <c r="F1113" t="s">
        <v>1711</v>
      </c>
    </row>
    <row r="1114" spans="1:25" x14ac:dyDescent="0.2">
      <c r="A1114">
        <f t="shared" si="18"/>
        <v>10</v>
      </c>
      <c r="C1114">
        <v>1</v>
      </c>
      <c r="D1114" t="s">
        <v>229</v>
      </c>
      <c r="E1114" t="s">
        <v>223</v>
      </c>
    </row>
    <row r="1115" spans="1:25" x14ac:dyDescent="0.2">
      <c r="A1115">
        <f t="shared" si="18"/>
        <v>10</v>
      </c>
      <c r="C1115" t="s">
        <v>73</v>
      </c>
      <c r="D1115" t="s">
        <v>248</v>
      </c>
      <c r="E1115" t="s">
        <v>226</v>
      </c>
    </row>
    <row r="1116" spans="1:25" x14ac:dyDescent="0.2">
      <c r="A1116">
        <f t="shared" si="18"/>
        <v>10</v>
      </c>
      <c r="C1116" t="s">
        <v>73</v>
      </c>
      <c r="D1116" t="s">
        <v>248</v>
      </c>
      <c r="E1116" t="s">
        <v>2476</v>
      </c>
      <c r="F1116" t="s">
        <v>235</v>
      </c>
      <c r="G1116" t="s">
        <v>1713</v>
      </c>
    </row>
    <row r="1117" spans="1:25" x14ac:dyDescent="0.2">
      <c r="A1117">
        <f t="shared" si="18"/>
        <v>10</v>
      </c>
      <c r="C1117">
        <v>1</v>
      </c>
      <c r="D1117" t="s">
        <v>248</v>
      </c>
      <c r="E1117" t="s">
        <v>2344</v>
      </c>
      <c r="F1117" t="s">
        <v>235</v>
      </c>
      <c r="G1117" t="s">
        <v>250</v>
      </c>
    </row>
    <row r="1118" spans="1:25" x14ac:dyDescent="0.2">
      <c r="A1118">
        <f t="shared" si="18"/>
        <v>10</v>
      </c>
      <c r="C1118">
        <v>2</v>
      </c>
      <c r="D1118" t="s">
        <v>204</v>
      </c>
      <c r="E1118" t="s">
        <v>244</v>
      </c>
      <c r="F1118" t="s">
        <v>1714</v>
      </c>
      <c r="G1118" t="s">
        <v>1715</v>
      </c>
    </row>
    <row r="1119" spans="1:25" x14ac:dyDescent="0.2">
      <c r="A1119">
        <f t="shared" si="18"/>
        <v>10</v>
      </c>
      <c r="C1119" t="s">
        <v>73</v>
      </c>
      <c r="D1119" t="s">
        <v>229</v>
      </c>
      <c r="E1119" t="s">
        <v>235</v>
      </c>
      <c r="F1119" t="s">
        <v>197</v>
      </c>
      <c r="G1119" t="s">
        <v>765</v>
      </c>
      <c r="H1119" t="s">
        <v>1716</v>
      </c>
      <c r="I1119" t="s">
        <v>330</v>
      </c>
      <c r="J1119" t="s">
        <v>577</v>
      </c>
      <c r="K1119" t="s">
        <v>765</v>
      </c>
      <c r="L1119" t="s">
        <v>550</v>
      </c>
      <c r="M1119" t="s">
        <v>330</v>
      </c>
      <c r="N1119" t="s">
        <v>459</v>
      </c>
      <c r="O1119" t="s">
        <v>1717</v>
      </c>
      <c r="P1119" t="s">
        <v>241</v>
      </c>
      <c r="Q1119" t="s">
        <v>289</v>
      </c>
      <c r="R1119" t="s">
        <v>2477</v>
      </c>
      <c r="S1119" t="s">
        <v>540</v>
      </c>
      <c r="T1119" t="s">
        <v>2367</v>
      </c>
      <c r="U1119" t="s">
        <v>235</v>
      </c>
      <c r="V1119" t="s">
        <v>570</v>
      </c>
      <c r="W1119" t="s">
        <v>485</v>
      </c>
      <c r="X1119" t="s">
        <v>2469</v>
      </c>
      <c r="Y1119" t="s">
        <v>2478</v>
      </c>
    </row>
    <row r="1120" spans="1:25" x14ac:dyDescent="0.2">
      <c r="A1120">
        <f t="shared" si="18"/>
        <v>10</v>
      </c>
      <c r="C1120">
        <v>1</v>
      </c>
      <c r="D1120" t="s">
        <v>2369</v>
      </c>
      <c r="E1120" t="s">
        <v>1790</v>
      </c>
      <c r="F1120" t="s">
        <v>221</v>
      </c>
      <c r="G1120" t="s">
        <v>398</v>
      </c>
      <c r="H1120" t="s">
        <v>399</v>
      </c>
    </row>
    <row r="1121" spans="1:18" x14ac:dyDescent="0.2">
      <c r="A1121">
        <f t="shared" si="18"/>
        <v>10</v>
      </c>
      <c r="C1121">
        <v>2</v>
      </c>
      <c r="D1121" t="s">
        <v>204</v>
      </c>
      <c r="E1121" t="s">
        <v>390</v>
      </c>
      <c r="F1121" t="s">
        <v>1721</v>
      </c>
      <c r="G1121" t="s">
        <v>235</v>
      </c>
      <c r="H1121" t="s">
        <v>200</v>
      </c>
      <c r="I1121" t="s">
        <v>1167</v>
      </c>
    </row>
    <row r="1122" spans="1:18" x14ac:dyDescent="0.2">
      <c r="A1122">
        <f t="shared" si="18"/>
        <v>10</v>
      </c>
    </row>
    <row r="1123" spans="1:18" x14ac:dyDescent="0.2">
      <c r="A1123" t="str">
        <f t="shared" si="18"/>
        <v>Revolver</v>
      </c>
      <c r="B1123" t="s">
        <v>1722</v>
      </c>
      <c r="C1123" t="s">
        <v>291</v>
      </c>
      <c r="D1123" t="s">
        <v>197</v>
      </c>
      <c r="E1123" t="s">
        <v>266</v>
      </c>
      <c r="F1123" t="s">
        <v>289</v>
      </c>
      <c r="G1123" t="s">
        <v>2367</v>
      </c>
      <c r="H1123" t="s">
        <v>235</v>
      </c>
      <c r="I1123" t="s">
        <v>819</v>
      </c>
      <c r="J1123" t="s">
        <v>266</v>
      </c>
      <c r="K1123" t="s">
        <v>454</v>
      </c>
      <c r="L1123" t="s">
        <v>1723</v>
      </c>
    </row>
    <row r="1124" spans="1:18" x14ac:dyDescent="0.2">
      <c r="A1124" t="str">
        <f t="shared" si="18"/>
        <v>Cernir,</v>
      </c>
      <c r="B1124" t="s">
        <v>1724</v>
      </c>
      <c r="C1124" t="s">
        <v>414</v>
      </c>
      <c r="D1124" t="s">
        <v>266</v>
      </c>
      <c r="E1124" t="s">
        <v>1725</v>
      </c>
      <c r="F1124" t="s">
        <v>291</v>
      </c>
      <c r="G1124" t="s">
        <v>408</v>
      </c>
      <c r="H1124" t="s">
        <v>289</v>
      </c>
      <c r="I1124" t="s">
        <v>1726</v>
      </c>
      <c r="J1124" t="s">
        <v>289</v>
      </c>
      <c r="K1124" t="s">
        <v>2344</v>
      </c>
      <c r="L1124" t="s">
        <v>235</v>
      </c>
      <c r="M1124" t="s">
        <v>409</v>
      </c>
      <c r="N1124" t="s">
        <v>289</v>
      </c>
      <c r="O1124" t="s">
        <v>244</v>
      </c>
      <c r="P1124" t="s">
        <v>266</v>
      </c>
      <c r="Q1124" t="s">
        <v>291</v>
      </c>
      <c r="R1124" t="s">
        <v>410</v>
      </c>
    </row>
    <row r="1125" spans="1:18" x14ac:dyDescent="0.2">
      <c r="A1125" t="str">
        <f t="shared" si="18"/>
        <v>Juntar</v>
      </c>
      <c r="B1125" t="s">
        <v>1727</v>
      </c>
      <c r="C1125" t="s">
        <v>291</v>
      </c>
      <c r="D1125" t="s">
        <v>612</v>
      </c>
      <c r="E1125" t="s">
        <v>235</v>
      </c>
      <c r="F1125" t="s">
        <v>197</v>
      </c>
      <c r="G1125" t="s">
        <v>241</v>
      </c>
      <c r="H1125" t="s">
        <v>2369</v>
      </c>
      <c r="I1125" t="s">
        <v>266</v>
      </c>
      <c r="J1125" t="s">
        <v>200</v>
      </c>
      <c r="K1125" t="s">
        <v>266</v>
      </c>
      <c r="L1125" t="s">
        <v>414</v>
      </c>
      <c r="M1125" t="s">
        <v>1514</v>
      </c>
      <c r="N1125" t="s">
        <v>1728</v>
      </c>
      <c r="O1125" t="s">
        <v>241</v>
      </c>
      <c r="P1125" t="s">
        <v>287</v>
      </c>
      <c r="Q1125" t="s">
        <v>288</v>
      </c>
      <c r="R1125" t="s">
        <v>1729</v>
      </c>
    </row>
    <row r="1126" spans="1:18" x14ac:dyDescent="0.2">
      <c r="A1126" t="str">
        <f t="shared" si="18"/>
        <v>Calentar</v>
      </c>
      <c r="B1126" t="s">
        <v>1730</v>
      </c>
      <c r="C1126" t="s">
        <v>263</v>
      </c>
      <c r="D1126" t="s">
        <v>1731</v>
      </c>
      <c r="E1126" t="s">
        <v>1064</v>
      </c>
      <c r="F1126" t="s">
        <v>200</v>
      </c>
      <c r="G1126" t="s">
        <v>242</v>
      </c>
      <c r="H1126" t="s">
        <v>1732</v>
      </c>
      <c r="I1126" t="s">
        <v>2479</v>
      </c>
      <c r="J1126" t="s">
        <v>421</v>
      </c>
      <c r="K1126" t="s">
        <v>1734</v>
      </c>
      <c r="L1126" t="s">
        <v>2385</v>
      </c>
      <c r="M1126" t="s">
        <v>1064</v>
      </c>
      <c r="N1126" t="s">
        <v>263</v>
      </c>
      <c r="O1126" t="s">
        <v>437</v>
      </c>
      <c r="P1126" t="s">
        <v>235</v>
      </c>
      <c r="Q1126" t="s">
        <v>291</v>
      </c>
      <c r="R1126" t="s">
        <v>1475</v>
      </c>
    </row>
    <row r="1127" spans="1:18" x14ac:dyDescent="0.2">
      <c r="A1127" t="str">
        <f t="shared" si="18"/>
        <v>Panqueques</v>
      </c>
      <c r="B1127" t="s">
        <v>1706</v>
      </c>
    </row>
    <row r="1128" spans="1:18" x14ac:dyDescent="0.2">
      <c r="A1128" t="str">
        <f t="shared" si="18"/>
        <v>Panqueques</v>
      </c>
      <c r="C1128" s="1">
        <v>44228</v>
      </c>
      <c r="D1128" t="s">
        <v>144</v>
      </c>
      <c r="E1128" t="s">
        <v>1155</v>
      </c>
    </row>
    <row r="1129" spans="1:18" x14ac:dyDescent="0.2">
      <c r="A1129" t="str">
        <f t="shared" si="18"/>
        <v>Panqueques</v>
      </c>
      <c r="C1129">
        <v>1</v>
      </c>
      <c r="D1129" t="s">
        <v>402</v>
      </c>
    </row>
    <row r="1130" spans="1:18" x14ac:dyDescent="0.2">
      <c r="A1130" t="str">
        <f t="shared" si="18"/>
        <v>Panqueques</v>
      </c>
      <c r="C1130" t="s">
        <v>335</v>
      </c>
    </row>
    <row r="1131" spans="1:18" x14ac:dyDescent="0.2">
      <c r="A1131" t="str">
        <f t="shared" si="18"/>
        <v>Panqueques</v>
      </c>
      <c r="C1131" t="s">
        <v>334</v>
      </c>
    </row>
    <row r="1132" spans="1:18" x14ac:dyDescent="0.2">
      <c r="A1132" t="str">
        <f t="shared" si="18"/>
        <v>Panqueques</v>
      </c>
      <c r="C1132" t="s">
        <v>727</v>
      </c>
    </row>
    <row r="1133" spans="1:18" x14ac:dyDescent="0.2">
      <c r="A1133" t="str">
        <f t="shared" si="18"/>
        <v>Panqueques</v>
      </c>
    </row>
    <row r="1134" spans="1:18" x14ac:dyDescent="0.2">
      <c r="A1134" t="str">
        <f t="shared" si="18"/>
        <v>Papas</v>
      </c>
      <c r="B1134" t="s">
        <v>1736</v>
      </c>
      <c r="C1134" t="s">
        <v>1737</v>
      </c>
    </row>
    <row r="1135" spans="1:18" x14ac:dyDescent="0.2">
      <c r="A1135" t="str">
        <f t="shared" si="18"/>
        <v>CasanCrem</v>
      </c>
      <c r="B1135" t="s">
        <v>1738</v>
      </c>
    </row>
    <row r="1136" spans="1:18" x14ac:dyDescent="0.2">
      <c r="A1136" t="str">
        <f t="shared" si="18"/>
        <v>CasanCrem</v>
      </c>
      <c r="C1136">
        <v>2</v>
      </c>
      <c r="D1136" t="s">
        <v>1739</v>
      </c>
    </row>
    <row r="1137" spans="1:19" x14ac:dyDescent="0.2">
      <c r="A1137" t="str">
        <f t="shared" si="18"/>
        <v>CasanCrem</v>
      </c>
      <c r="C1137">
        <v>100</v>
      </c>
      <c r="D1137" t="s">
        <v>191</v>
      </c>
      <c r="E1137" t="s">
        <v>1740</v>
      </c>
    </row>
    <row r="1138" spans="1:19" x14ac:dyDescent="0.2">
      <c r="A1138" t="str">
        <f t="shared" si="18"/>
        <v>CasanCrem</v>
      </c>
      <c r="C1138">
        <v>2</v>
      </c>
      <c r="D1138" t="s">
        <v>734</v>
      </c>
      <c r="E1138" t="s">
        <v>235</v>
      </c>
      <c r="F1138" t="s">
        <v>736</v>
      </c>
    </row>
    <row r="1139" spans="1:19" x14ac:dyDescent="0.2">
      <c r="A1139" t="str">
        <f t="shared" si="18"/>
        <v>CasanCrem</v>
      </c>
      <c r="C1139">
        <v>150</v>
      </c>
      <c r="D1139" t="s">
        <v>191</v>
      </c>
      <c r="E1139" t="s">
        <v>1741</v>
      </c>
    </row>
    <row r="1140" spans="1:19" x14ac:dyDescent="0.2">
      <c r="A1140" t="str">
        <f t="shared" si="18"/>
        <v>CasanCrem</v>
      </c>
      <c r="C1140" t="s">
        <v>2406</v>
      </c>
      <c r="D1140" t="s">
        <v>2480</v>
      </c>
    </row>
    <row r="1141" spans="1:19" x14ac:dyDescent="0.2">
      <c r="A1141" t="str">
        <f t="shared" si="18"/>
        <v>CasanCrem</v>
      </c>
    </row>
    <row r="1142" spans="1:19" x14ac:dyDescent="0.2">
      <c r="A1142" t="str">
        <f t="shared" si="18"/>
        <v>Preparación:</v>
      </c>
      <c r="B1142" t="s">
        <v>403</v>
      </c>
    </row>
    <row r="1143" spans="1:19" x14ac:dyDescent="0.2">
      <c r="A1143" t="str">
        <f t="shared" si="18"/>
        <v>Cocina</v>
      </c>
      <c r="B1143" t="s">
        <v>1743</v>
      </c>
      <c r="C1143" t="s">
        <v>449</v>
      </c>
      <c r="D1143" t="s">
        <v>1744</v>
      </c>
      <c r="E1143" t="s">
        <v>1745</v>
      </c>
      <c r="F1143" t="s">
        <v>221</v>
      </c>
      <c r="G1143" t="s">
        <v>291</v>
      </c>
      <c r="H1143" t="s">
        <v>356</v>
      </c>
      <c r="I1143" t="s">
        <v>266</v>
      </c>
      <c r="J1143" t="s">
        <v>1746</v>
      </c>
    </row>
    <row r="1144" spans="1:19" x14ac:dyDescent="0.2">
      <c r="A1144" t="str">
        <f t="shared" si="18"/>
        <v>Con</v>
      </c>
      <c r="B1144" t="s">
        <v>1747</v>
      </c>
      <c r="C1144" t="s">
        <v>289</v>
      </c>
      <c r="D1144" t="s">
        <v>1748</v>
      </c>
      <c r="E1144" t="s">
        <v>1749</v>
      </c>
      <c r="F1144" t="s">
        <v>268</v>
      </c>
      <c r="G1144" t="s">
        <v>1101</v>
      </c>
      <c r="H1144" t="s">
        <v>266</v>
      </c>
      <c r="I1144" t="s">
        <v>1750</v>
      </c>
      <c r="J1144" t="s">
        <v>291</v>
      </c>
      <c r="K1144" t="s">
        <v>1751</v>
      </c>
      <c r="L1144" t="s">
        <v>449</v>
      </c>
      <c r="M1144" t="s">
        <v>734</v>
      </c>
      <c r="N1144" t="s">
        <v>235</v>
      </c>
      <c r="O1144" t="s">
        <v>1992</v>
      </c>
      <c r="P1144" t="s">
        <v>231</v>
      </c>
      <c r="Q1144" t="s">
        <v>266</v>
      </c>
      <c r="R1144" t="s">
        <v>289</v>
      </c>
      <c r="S1144" t="s">
        <v>1753</v>
      </c>
    </row>
    <row r="1145" spans="1:19" x14ac:dyDescent="0.2">
      <c r="A1145" t="str">
        <f t="shared" si="18"/>
        <v>Mezcla</v>
      </c>
      <c r="B1145" t="s">
        <v>1754</v>
      </c>
      <c r="C1145" t="s">
        <v>266</v>
      </c>
      <c r="D1145" t="s">
        <v>1755</v>
      </c>
    </row>
    <row r="1146" spans="1:19" x14ac:dyDescent="0.2">
      <c r="A1146" t="str">
        <f t="shared" si="18"/>
        <v>Rellenalas,</v>
      </c>
      <c r="B1146" t="s">
        <v>1756</v>
      </c>
      <c r="C1146" t="s">
        <v>1757</v>
      </c>
      <c r="D1146" t="s">
        <v>268</v>
      </c>
      <c r="E1146" t="s">
        <v>1758</v>
      </c>
      <c r="F1146" t="s">
        <v>235</v>
      </c>
      <c r="G1146" t="s">
        <v>2407</v>
      </c>
      <c r="H1146" t="s">
        <v>2481</v>
      </c>
      <c r="I1146" t="s">
        <v>266</v>
      </c>
      <c r="J1146" t="s">
        <v>1760</v>
      </c>
      <c r="K1146" t="s">
        <v>426</v>
      </c>
      <c r="L1146" t="s">
        <v>2368</v>
      </c>
      <c r="M1146" t="s">
        <v>420</v>
      </c>
      <c r="N1146" t="s">
        <v>330</v>
      </c>
      <c r="O1146" t="s">
        <v>579</v>
      </c>
      <c r="P1146" t="s">
        <v>1762</v>
      </c>
    </row>
    <row r="1147" spans="1:19" x14ac:dyDescent="0.2">
      <c r="A1147" t="str">
        <f t="shared" si="18"/>
        <v>Pasta</v>
      </c>
      <c r="B1147" t="s">
        <v>1763</v>
      </c>
      <c r="C1147" t="s">
        <v>1764</v>
      </c>
    </row>
    <row r="1148" spans="1:19" x14ac:dyDescent="0.2">
      <c r="A1148" t="str">
        <f t="shared" si="18"/>
        <v>Pasta</v>
      </c>
      <c r="C1148">
        <v>4</v>
      </c>
      <c r="D1148" t="s">
        <v>1007</v>
      </c>
      <c r="E1148" t="s">
        <v>504</v>
      </c>
    </row>
    <row r="1149" spans="1:19" x14ac:dyDescent="0.2">
      <c r="A1149" t="str">
        <f t="shared" si="18"/>
        <v>Pasta</v>
      </c>
      <c r="C1149">
        <v>1</v>
      </c>
      <c r="D1149" t="s">
        <v>1007</v>
      </c>
      <c r="E1149" t="s">
        <v>1337</v>
      </c>
      <c r="F1149" t="s">
        <v>432</v>
      </c>
      <c r="G1149" t="s">
        <v>1338</v>
      </c>
    </row>
    <row r="1150" spans="1:19" x14ac:dyDescent="0.2">
      <c r="A1150" t="str">
        <f t="shared" si="18"/>
        <v>Disolver.</v>
      </c>
      <c r="B1150" t="s">
        <v>1765</v>
      </c>
      <c r="C1150" t="s">
        <v>2482</v>
      </c>
      <c r="D1150" t="s">
        <v>210</v>
      </c>
      <c r="E1150" t="s">
        <v>552</v>
      </c>
      <c r="F1150" t="s">
        <v>235</v>
      </c>
      <c r="G1150" t="s">
        <v>1767</v>
      </c>
    </row>
    <row r="1151" spans="1:19" x14ac:dyDescent="0.2">
      <c r="A1151" t="str">
        <f t="shared" si="18"/>
        <v>Disolver.</v>
      </c>
      <c r="C1151">
        <v>1</v>
      </c>
      <c r="D1151" t="s">
        <v>1007</v>
      </c>
      <c r="E1151" t="s">
        <v>1768</v>
      </c>
      <c r="F1151" t="s">
        <v>1769</v>
      </c>
    </row>
    <row r="1152" spans="1:19" x14ac:dyDescent="0.2">
      <c r="A1152" t="str">
        <f t="shared" si="18"/>
        <v>Disolver.</v>
      </c>
      <c r="C1152">
        <v>1</v>
      </c>
      <c r="D1152" s="1">
        <v>44228</v>
      </c>
      <c r="E1152" t="s">
        <v>1007</v>
      </c>
      <c r="F1152" t="s">
        <v>1770</v>
      </c>
      <c r="G1152" t="s">
        <v>1771</v>
      </c>
      <c r="H1152" t="s">
        <v>200</v>
      </c>
    </row>
    <row r="1153" spans="1:8" x14ac:dyDescent="0.2">
      <c r="A1153" t="str">
        <f t="shared" si="18"/>
        <v>Disolver.</v>
      </c>
      <c r="C1153" t="s">
        <v>1339</v>
      </c>
      <c r="D1153" t="s">
        <v>1071</v>
      </c>
    </row>
    <row r="1154" spans="1:8" x14ac:dyDescent="0.2">
      <c r="A1154" t="str">
        <f t="shared" si="18"/>
        <v>Disolver.</v>
      </c>
    </row>
    <row r="1155" spans="1:8" x14ac:dyDescent="0.2">
      <c r="A1155" t="str">
        <f t="shared" si="18"/>
        <v>Pastillaje</v>
      </c>
      <c r="B1155" t="s">
        <v>1772</v>
      </c>
    </row>
    <row r="1156" spans="1:8" x14ac:dyDescent="0.2">
      <c r="A1156" t="str">
        <f t="shared" si="18"/>
        <v>Pastillaje</v>
      </c>
      <c r="C1156">
        <v>3</v>
      </c>
      <c r="D1156" t="s">
        <v>1007</v>
      </c>
      <c r="E1156" t="s">
        <v>504</v>
      </c>
    </row>
    <row r="1157" spans="1:8" x14ac:dyDescent="0.2">
      <c r="A1157" t="str">
        <f t="shared" si="18"/>
        <v>Pastillaje</v>
      </c>
      <c r="C1157">
        <v>2</v>
      </c>
      <c r="D1157" s="1">
        <v>44228</v>
      </c>
      <c r="E1157" t="s">
        <v>295</v>
      </c>
      <c r="F1157" t="s">
        <v>1337</v>
      </c>
      <c r="G1157" t="s">
        <v>432</v>
      </c>
      <c r="H1157" t="s">
        <v>1338</v>
      </c>
    </row>
    <row r="1158" spans="1:8" x14ac:dyDescent="0.2">
      <c r="A1158" t="str">
        <f t="shared" si="18"/>
        <v>Diluir-</v>
      </c>
      <c r="B1158" t="s">
        <v>1773</v>
      </c>
      <c r="C1158" t="s">
        <v>1774</v>
      </c>
    </row>
    <row r="1159" spans="1:8" x14ac:dyDescent="0.2">
      <c r="A1159" t="str">
        <f t="shared" si="18"/>
        <v>Diluir-</v>
      </c>
      <c r="C1159" t="s">
        <v>1775</v>
      </c>
      <c r="D1159" t="s">
        <v>235</v>
      </c>
      <c r="E1159" t="s">
        <v>1776</v>
      </c>
    </row>
    <row r="1160" spans="1:8" x14ac:dyDescent="0.2">
      <c r="A1160" t="str">
        <f t="shared" si="18"/>
        <v>Diluir-</v>
      </c>
      <c r="C1160" s="1">
        <v>44228</v>
      </c>
      <c r="D1160" t="s">
        <v>36</v>
      </c>
      <c r="E1160" t="s">
        <v>216</v>
      </c>
    </row>
    <row r="1161" spans="1:8" x14ac:dyDescent="0.2">
      <c r="A1161" t="str">
        <f t="shared" si="18"/>
        <v>Diluir-</v>
      </c>
      <c r="C1161">
        <v>1</v>
      </c>
      <c r="D1161" t="s">
        <v>1121</v>
      </c>
      <c r="E1161" t="s">
        <v>235</v>
      </c>
      <c r="F1161" t="s">
        <v>2369</v>
      </c>
      <c r="G1161" t="s">
        <v>2483</v>
      </c>
    </row>
    <row r="1162" spans="1:8" x14ac:dyDescent="0.2">
      <c r="A1162" t="str">
        <f t="shared" si="18"/>
        <v>Poner</v>
      </c>
      <c r="B1162" t="s">
        <v>353</v>
      </c>
      <c r="C1162" t="s">
        <v>2373</v>
      </c>
      <c r="D1162" t="s">
        <v>210</v>
      </c>
      <c r="E1162" t="s">
        <v>289</v>
      </c>
      <c r="F1162" t="s">
        <v>1779</v>
      </c>
      <c r="G1162" t="s">
        <v>266</v>
      </c>
      <c r="H1162" t="s">
        <v>433</v>
      </c>
    </row>
    <row r="1163" spans="1:8" x14ac:dyDescent="0.2">
      <c r="A1163" t="str">
        <f t="shared" si="18"/>
        <v>Sombrerit</v>
      </c>
      <c r="B1163" t="s">
        <v>2484</v>
      </c>
      <c r="C1163" t="s">
        <v>235</v>
      </c>
      <c r="D1163" t="s">
        <v>1781</v>
      </c>
    </row>
    <row r="1164" spans="1:8" x14ac:dyDescent="0.2">
      <c r="A1164" t="str">
        <f t="shared" ref="A1164:A1227" si="19">IF(ISBLANK(B1164),A1163,B1164)</f>
        <v>Pecan</v>
      </c>
      <c r="B1164" t="s">
        <v>933</v>
      </c>
      <c r="C1164" t="s">
        <v>1333</v>
      </c>
    </row>
    <row r="1165" spans="1:8" x14ac:dyDescent="0.2">
      <c r="A1165" t="str">
        <f t="shared" si="19"/>
        <v>(Para</v>
      </c>
      <c r="B1165" t="s">
        <v>1782</v>
      </c>
      <c r="C1165">
        <v>2</v>
      </c>
      <c r="D1165" t="s">
        <v>1783</v>
      </c>
    </row>
    <row r="1166" spans="1:8" x14ac:dyDescent="0.2">
      <c r="A1166" t="str">
        <f t="shared" si="19"/>
        <v>Masa</v>
      </c>
      <c r="B1166" t="s">
        <v>725</v>
      </c>
    </row>
    <row r="1167" spans="1:8" x14ac:dyDescent="0.2">
      <c r="A1167" t="str">
        <f t="shared" si="19"/>
        <v>Masa</v>
      </c>
      <c r="C1167">
        <v>2</v>
      </c>
      <c r="D1167" t="s">
        <v>144</v>
      </c>
      <c r="E1167" t="s">
        <v>223</v>
      </c>
    </row>
    <row r="1168" spans="1:8" x14ac:dyDescent="0.2">
      <c r="A1168" t="str">
        <f t="shared" si="19"/>
        <v>Masa</v>
      </c>
      <c r="C1168" s="1">
        <v>44228</v>
      </c>
      <c r="D1168" t="s">
        <v>248</v>
      </c>
      <c r="E1168" t="s">
        <v>235</v>
      </c>
      <c r="F1168" t="s">
        <v>226</v>
      </c>
    </row>
    <row r="1169" spans="1:10" x14ac:dyDescent="0.2">
      <c r="A1169" t="str">
        <f t="shared" si="19"/>
        <v>Masa</v>
      </c>
      <c r="C1169" s="1">
        <v>44257</v>
      </c>
      <c r="D1169" t="s">
        <v>1784</v>
      </c>
      <c r="E1169" t="s">
        <v>1785</v>
      </c>
    </row>
    <row r="1170" spans="1:10" x14ac:dyDescent="0.2">
      <c r="A1170" t="str">
        <f t="shared" si="19"/>
        <v>Masa</v>
      </c>
      <c r="C1170" s="1">
        <v>44352</v>
      </c>
      <c r="D1170" t="s">
        <v>199</v>
      </c>
      <c r="E1170" t="s">
        <v>504</v>
      </c>
      <c r="F1170" t="s">
        <v>1786</v>
      </c>
    </row>
    <row r="1171" spans="1:10" x14ac:dyDescent="0.2">
      <c r="A1171" t="str">
        <f t="shared" si="19"/>
        <v>Relleno</v>
      </c>
      <c r="B1171" t="s">
        <v>731</v>
      </c>
    </row>
    <row r="1172" spans="1:10" x14ac:dyDescent="0.2">
      <c r="A1172" t="str">
        <f t="shared" si="19"/>
        <v>Relleno</v>
      </c>
      <c r="C1172">
        <v>1</v>
      </c>
      <c r="D1172" t="s">
        <v>144</v>
      </c>
      <c r="E1172" t="s">
        <v>1302</v>
      </c>
      <c r="F1172" t="s">
        <v>1787</v>
      </c>
      <c r="G1172" t="s">
        <v>343</v>
      </c>
      <c r="H1172" t="s">
        <v>1788</v>
      </c>
      <c r="I1172" t="s">
        <v>1789</v>
      </c>
    </row>
    <row r="1173" spans="1:10" x14ac:dyDescent="0.2">
      <c r="A1173" t="str">
        <f t="shared" si="19"/>
        <v>Relleno</v>
      </c>
      <c r="C1173">
        <v>1</v>
      </c>
      <c r="D1173" t="s">
        <v>144</v>
      </c>
      <c r="E1173" t="s">
        <v>216</v>
      </c>
      <c r="F1173" t="s">
        <v>560</v>
      </c>
    </row>
    <row r="1174" spans="1:10" x14ac:dyDescent="0.2">
      <c r="A1174" t="str">
        <f t="shared" si="19"/>
        <v>Relleno</v>
      </c>
      <c r="C1174" s="1">
        <v>44256</v>
      </c>
      <c r="D1174" t="s">
        <v>144</v>
      </c>
      <c r="E1174" t="s">
        <v>200</v>
      </c>
      <c r="F1174" t="s">
        <v>1167</v>
      </c>
    </row>
    <row r="1175" spans="1:10" x14ac:dyDescent="0.2">
      <c r="A1175" t="str">
        <f t="shared" si="19"/>
        <v>Relleno</v>
      </c>
      <c r="C1175">
        <v>1</v>
      </c>
      <c r="D1175" t="s">
        <v>144</v>
      </c>
      <c r="E1175" t="s">
        <v>1790</v>
      </c>
      <c r="F1175" t="s">
        <v>235</v>
      </c>
      <c r="G1175" t="s">
        <v>565</v>
      </c>
      <c r="H1175" t="s">
        <v>1791</v>
      </c>
      <c r="I1175" t="s">
        <v>426</v>
      </c>
      <c r="J1175" t="s">
        <v>1792</v>
      </c>
    </row>
    <row r="1176" spans="1:10" x14ac:dyDescent="0.2">
      <c r="A1176" t="str">
        <f t="shared" si="19"/>
        <v>Relleno</v>
      </c>
      <c r="C1176">
        <v>3</v>
      </c>
      <c r="D1176" t="s">
        <v>1793</v>
      </c>
    </row>
    <row r="1177" spans="1:10" x14ac:dyDescent="0.2">
      <c r="A1177" t="str">
        <f t="shared" si="19"/>
        <v>Relleno</v>
      </c>
      <c r="C1177">
        <v>1</v>
      </c>
      <c r="D1177" t="s">
        <v>225</v>
      </c>
      <c r="E1177" t="s">
        <v>235</v>
      </c>
      <c r="F1177" t="s">
        <v>226</v>
      </c>
    </row>
    <row r="1178" spans="1:10" x14ac:dyDescent="0.2">
      <c r="A1178" t="str">
        <f t="shared" si="19"/>
        <v>175-180</v>
      </c>
      <c r="B1178" t="s">
        <v>1794</v>
      </c>
      <c r="C1178" t="s">
        <v>860</v>
      </c>
      <c r="D1178" t="s">
        <v>1795</v>
      </c>
      <c r="E1178" t="s">
        <v>102</v>
      </c>
    </row>
    <row r="1179" spans="1:10" x14ac:dyDescent="0.2">
      <c r="A1179" t="str">
        <f t="shared" si="19"/>
        <v>Servir</v>
      </c>
      <c r="B1179" t="s">
        <v>361</v>
      </c>
      <c r="C1179" t="s">
        <v>241</v>
      </c>
      <c r="D1179" t="s">
        <v>1796</v>
      </c>
      <c r="E1179" t="s">
        <v>2427</v>
      </c>
      <c r="F1179" t="s">
        <v>235</v>
      </c>
      <c r="G1179" t="s">
        <v>1798</v>
      </c>
    </row>
    <row r="1180" spans="1:10" x14ac:dyDescent="0.2">
      <c r="A1180" t="str">
        <f t="shared" si="19"/>
        <v>Pepitas</v>
      </c>
      <c r="B1180" t="s">
        <v>1799</v>
      </c>
    </row>
    <row r="1181" spans="1:10" x14ac:dyDescent="0.2">
      <c r="A1181" t="str">
        <f t="shared" si="19"/>
        <v>Pepitas</v>
      </c>
      <c r="C1181">
        <v>180</v>
      </c>
      <c r="D1181" t="s">
        <v>5</v>
      </c>
      <c r="E1181" t="s">
        <v>12</v>
      </c>
    </row>
    <row r="1182" spans="1:10" x14ac:dyDescent="0.2">
      <c r="A1182" t="str">
        <f t="shared" si="19"/>
        <v>Pepitas</v>
      </c>
      <c r="C1182">
        <v>60</v>
      </c>
      <c r="D1182" t="s">
        <v>5</v>
      </c>
      <c r="E1182" t="s">
        <v>11</v>
      </c>
    </row>
    <row r="1183" spans="1:10" x14ac:dyDescent="0.2">
      <c r="A1183" t="str">
        <f t="shared" si="19"/>
        <v>Pepitas</v>
      </c>
      <c r="C1183">
        <v>1</v>
      </c>
      <c r="D1183" t="s">
        <v>13</v>
      </c>
      <c r="E1183" t="s">
        <v>25</v>
      </c>
    </row>
    <row r="1184" spans="1:10" x14ac:dyDescent="0.2">
      <c r="A1184" t="str">
        <f t="shared" si="19"/>
        <v>Pepitas</v>
      </c>
      <c r="C1184">
        <v>125</v>
      </c>
      <c r="D1184" t="s">
        <v>5</v>
      </c>
      <c r="E1184" t="s">
        <v>6</v>
      </c>
    </row>
    <row r="1185" spans="1:8" x14ac:dyDescent="0.2">
      <c r="A1185" t="str">
        <f t="shared" si="19"/>
        <v>Pepitas</v>
      </c>
      <c r="C1185">
        <v>120</v>
      </c>
      <c r="D1185" t="s">
        <v>5</v>
      </c>
      <c r="E1185" t="s">
        <v>7</v>
      </c>
    </row>
    <row r="1186" spans="1:8" x14ac:dyDescent="0.2">
      <c r="A1186" t="str">
        <f t="shared" si="19"/>
        <v>Pepitas</v>
      </c>
      <c r="C1186">
        <v>3</v>
      </c>
      <c r="D1186" t="s">
        <v>70</v>
      </c>
    </row>
    <row r="1187" spans="1:8" x14ac:dyDescent="0.2">
      <c r="A1187" t="str">
        <f t="shared" si="19"/>
        <v>Schaumig</v>
      </c>
      <c r="B1187" t="s">
        <v>955</v>
      </c>
      <c r="C1187" t="s">
        <v>165</v>
      </c>
    </row>
    <row r="1188" spans="1:8" x14ac:dyDescent="0.2">
      <c r="A1188" t="str">
        <f t="shared" si="19"/>
        <v>Schaumig</v>
      </c>
      <c r="C1188" t="s">
        <v>185</v>
      </c>
    </row>
    <row r="1189" spans="1:8" x14ac:dyDescent="0.2">
      <c r="A1189" t="str">
        <f t="shared" si="19"/>
        <v>Schaumig</v>
      </c>
      <c r="C1189" t="s">
        <v>29</v>
      </c>
    </row>
    <row r="1190" spans="1:8" x14ac:dyDescent="0.2">
      <c r="A1190" t="str">
        <f t="shared" si="19"/>
        <v>Pfannkuchen</v>
      </c>
      <c r="B1190" t="s">
        <v>1213</v>
      </c>
    </row>
    <row r="1191" spans="1:8" x14ac:dyDescent="0.2">
      <c r="A1191" t="str">
        <f t="shared" si="19"/>
        <v>Pfannkuchen</v>
      </c>
      <c r="C1191">
        <v>500</v>
      </c>
      <c r="D1191" t="s">
        <v>5</v>
      </c>
      <c r="E1191" t="s">
        <v>12</v>
      </c>
    </row>
    <row r="1192" spans="1:8" x14ac:dyDescent="0.2">
      <c r="A1192" t="str">
        <f t="shared" si="19"/>
        <v>Pfannkuchen</v>
      </c>
      <c r="C1192">
        <v>35</v>
      </c>
      <c r="D1192" t="s">
        <v>1800</v>
      </c>
      <c r="E1192" t="s">
        <v>378</v>
      </c>
    </row>
    <row r="1193" spans="1:8" x14ac:dyDescent="0.2">
      <c r="A1193" t="str">
        <f t="shared" si="19"/>
        <v>Pfannkuchen</v>
      </c>
      <c r="C1193">
        <v>40</v>
      </c>
      <c r="D1193" t="s">
        <v>5</v>
      </c>
      <c r="E1193" t="s">
        <v>6</v>
      </c>
    </row>
    <row r="1194" spans="1:8" x14ac:dyDescent="0.2">
      <c r="A1194" t="str">
        <f t="shared" si="19"/>
        <v>Pfannkuchen</v>
      </c>
      <c r="C1194">
        <v>50</v>
      </c>
      <c r="D1194" t="s">
        <v>5</v>
      </c>
      <c r="E1194" t="s">
        <v>7</v>
      </c>
    </row>
    <row r="1195" spans="1:8" x14ac:dyDescent="0.2">
      <c r="A1195" t="str">
        <f t="shared" si="19"/>
        <v>Pfannkuchen</v>
      </c>
      <c r="C1195">
        <v>1</v>
      </c>
      <c r="D1195" t="s">
        <v>70</v>
      </c>
    </row>
    <row r="1196" spans="1:8" x14ac:dyDescent="0.2">
      <c r="A1196" t="str">
        <f t="shared" si="19"/>
        <v>Pfannkuchen</v>
      </c>
      <c r="C1196">
        <v>1</v>
      </c>
      <c r="D1196" t="s">
        <v>9</v>
      </c>
    </row>
    <row r="1197" spans="1:8" x14ac:dyDescent="0.2">
      <c r="A1197" t="str">
        <f t="shared" si="19"/>
        <v>Pfannkuchen</v>
      </c>
      <c r="C1197" t="s">
        <v>18</v>
      </c>
    </row>
    <row r="1198" spans="1:8" x14ac:dyDescent="0.2">
      <c r="A1198" t="str">
        <f t="shared" si="19"/>
        <v>Pfannkuchen</v>
      </c>
      <c r="C1198" t="s">
        <v>10</v>
      </c>
    </row>
    <row r="1199" spans="1:8" x14ac:dyDescent="0.2">
      <c r="A1199" t="str">
        <f t="shared" si="19"/>
        <v>Pfannkuchen</v>
      </c>
      <c r="C1199" s="1">
        <v>44287</v>
      </c>
      <c r="D1199" t="s">
        <v>19</v>
      </c>
      <c r="E1199" t="s">
        <v>988</v>
      </c>
      <c r="F1199">
        <v>3</v>
      </c>
      <c r="G1199" t="s">
        <v>17</v>
      </c>
      <c r="H1199" t="s">
        <v>20</v>
      </c>
    </row>
    <row r="1200" spans="1:8" x14ac:dyDescent="0.2">
      <c r="A1200" t="str">
        <f t="shared" si="19"/>
        <v>Pfannkuchen</v>
      </c>
    </row>
    <row r="1201" spans="1:14" x14ac:dyDescent="0.2">
      <c r="A1201" t="str">
        <f t="shared" si="19"/>
        <v>Pfefferkuchen</v>
      </c>
      <c r="B1201" t="s">
        <v>1801</v>
      </c>
    </row>
    <row r="1202" spans="1:14" x14ac:dyDescent="0.2">
      <c r="A1202" t="str">
        <f t="shared" si="19"/>
        <v>Mutti</v>
      </c>
      <c r="B1202" t="s">
        <v>862</v>
      </c>
    </row>
    <row r="1203" spans="1:14" x14ac:dyDescent="0.2">
      <c r="A1203" t="str">
        <f t="shared" si="19"/>
        <v>Mutti</v>
      </c>
      <c r="C1203">
        <v>2</v>
      </c>
      <c r="D1203" t="s">
        <v>1802</v>
      </c>
      <c r="E1203" t="s">
        <v>56</v>
      </c>
      <c r="F1203" t="s">
        <v>12</v>
      </c>
    </row>
    <row r="1204" spans="1:14" x14ac:dyDescent="0.2">
      <c r="A1204" t="str">
        <f t="shared" si="19"/>
        <v>Mutti</v>
      </c>
      <c r="C1204">
        <v>1</v>
      </c>
      <c r="D1204" t="s">
        <v>56</v>
      </c>
      <c r="E1204" t="s">
        <v>182</v>
      </c>
    </row>
    <row r="1205" spans="1:14" x14ac:dyDescent="0.2">
      <c r="A1205" t="str">
        <f t="shared" si="19"/>
        <v>Mutti</v>
      </c>
      <c r="C1205">
        <v>1</v>
      </c>
      <c r="D1205" t="s">
        <v>56</v>
      </c>
      <c r="E1205" t="s">
        <v>7</v>
      </c>
    </row>
    <row r="1206" spans="1:14" x14ac:dyDescent="0.2">
      <c r="A1206" t="str">
        <f t="shared" si="19"/>
        <v>Mutti</v>
      </c>
      <c r="C1206" s="1">
        <v>44228</v>
      </c>
      <c r="D1206" t="s">
        <v>56</v>
      </c>
      <c r="E1206" t="s">
        <v>6</v>
      </c>
    </row>
    <row r="1207" spans="1:14" x14ac:dyDescent="0.2">
      <c r="A1207" t="str">
        <f t="shared" si="19"/>
        <v>Mutti</v>
      </c>
      <c r="C1207">
        <v>3</v>
      </c>
      <c r="D1207" t="s">
        <v>34</v>
      </c>
    </row>
    <row r="1208" spans="1:14" x14ac:dyDescent="0.2">
      <c r="A1208" t="str">
        <f t="shared" si="19"/>
        <v>Mutti</v>
      </c>
      <c r="C1208">
        <v>1</v>
      </c>
      <c r="D1208" t="s">
        <v>1803</v>
      </c>
    </row>
    <row r="1209" spans="1:14" x14ac:dyDescent="0.2">
      <c r="A1209" t="str">
        <f t="shared" si="19"/>
        <v>Mutti</v>
      </c>
      <c r="C1209">
        <v>1</v>
      </c>
      <c r="D1209" t="s">
        <v>13</v>
      </c>
      <c r="E1209" t="s">
        <v>1804</v>
      </c>
      <c r="F1209" t="s">
        <v>1805</v>
      </c>
    </row>
    <row r="1210" spans="1:14" x14ac:dyDescent="0.2">
      <c r="A1210" t="str">
        <f t="shared" si="19"/>
        <v>Mutti</v>
      </c>
      <c r="C1210">
        <v>4</v>
      </c>
      <c r="D1210" t="s">
        <v>13</v>
      </c>
      <c r="E1210" t="s">
        <v>618</v>
      </c>
      <c r="F1210" t="s">
        <v>1805</v>
      </c>
    </row>
    <row r="1211" spans="1:14" x14ac:dyDescent="0.2">
      <c r="A1211" t="str">
        <f t="shared" si="19"/>
        <v>Mutti</v>
      </c>
      <c r="C1211">
        <v>1</v>
      </c>
      <c r="D1211" t="s">
        <v>13</v>
      </c>
      <c r="E1211" t="s">
        <v>1806</v>
      </c>
      <c r="F1211" t="s">
        <v>2485</v>
      </c>
      <c r="G1211" t="s">
        <v>2486</v>
      </c>
      <c r="H1211" t="s">
        <v>542</v>
      </c>
      <c r="I1211" t="s">
        <v>235</v>
      </c>
      <c r="J1211" t="s">
        <v>1808</v>
      </c>
    </row>
    <row r="1212" spans="1:14" x14ac:dyDescent="0.2">
      <c r="A1212" t="str">
        <f t="shared" si="19"/>
        <v>(die</v>
      </c>
      <c r="B1212" t="s">
        <v>1380</v>
      </c>
      <c r="C1212" t="s">
        <v>1388</v>
      </c>
      <c r="D1212" t="s">
        <v>1809</v>
      </c>
      <c r="E1212" t="s">
        <v>1810</v>
      </c>
      <c r="F1212" t="s">
        <v>110</v>
      </c>
      <c r="G1212" t="s">
        <v>1811</v>
      </c>
    </row>
    <row r="1213" spans="1:14" x14ac:dyDescent="0.2">
      <c r="A1213" t="str">
        <f t="shared" si="19"/>
        <v>(die</v>
      </c>
      <c r="C1213">
        <v>1</v>
      </c>
      <c r="D1213" t="s">
        <v>17</v>
      </c>
      <c r="E1213" t="s">
        <v>1957</v>
      </c>
      <c r="F1213" t="s">
        <v>1805</v>
      </c>
    </row>
    <row r="1214" spans="1:14" x14ac:dyDescent="0.2">
      <c r="A1214" t="str">
        <f t="shared" si="19"/>
        <v>(die</v>
      </c>
      <c r="C1214">
        <v>1</v>
      </c>
      <c r="D1214" t="s">
        <v>13</v>
      </c>
      <c r="E1214" t="s">
        <v>1655</v>
      </c>
    </row>
    <row r="1215" spans="1:14" x14ac:dyDescent="0.2">
      <c r="A1215" t="str">
        <f t="shared" si="19"/>
        <v>(die</v>
      </c>
      <c r="C1215">
        <v>1</v>
      </c>
      <c r="D1215" t="s">
        <v>10</v>
      </c>
    </row>
    <row r="1216" spans="1:14" x14ac:dyDescent="0.2">
      <c r="A1216" t="str">
        <f t="shared" si="19"/>
        <v>(die</v>
      </c>
      <c r="C1216">
        <v>2</v>
      </c>
      <c r="D1216" t="s">
        <v>1812</v>
      </c>
      <c r="E1216" t="s">
        <v>13</v>
      </c>
      <c r="F1216" t="s">
        <v>21</v>
      </c>
      <c r="G1216" t="s">
        <v>2487</v>
      </c>
      <c r="H1216" t="s">
        <v>235</v>
      </c>
      <c r="I1216" t="s">
        <v>1814</v>
      </c>
      <c r="J1216" t="s">
        <v>1815</v>
      </c>
      <c r="K1216" t="s">
        <v>210</v>
      </c>
      <c r="L1216" t="s">
        <v>2367</v>
      </c>
      <c r="M1216" t="s">
        <v>235</v>
      </c>
      <c r="N1216" t="s">
        <v>1816</v>
      </c>
    </row>
    <row r="1217" spans="1:18" x14ac:dyDescent="0.2">
      <c r="A1217" t="str">
        <f t="shared" si="19"/>
        <v>(die</v>
      </c>
      <c r="C1217">
        <v>2</v>
      </c>
      <c r="D1217" t="s">
        <v>13</v>
      </c>
      <c r="E1217" t="s">
        <v>373</v>
      </c>
      <c r="F1217" t="s">
        <v>2488</v>
      </c>
      <c r="G1217" t="s">
        <v>235</v>
      </c>
      <c r="H1217" t="s">
        <v>1818</v>
      </c>
      <c r="I1217" t="s">
        <v>1815</v>
      </c>
      <c r="J1217" t="s">
        <v>210</v>
      </c>
      <c r="K1217" t="s">
        <v>268</v>
      </c>
      <c r="L1217" t="s">
        <v>2372</v>
      </c>
      <c r="M1217" t="s">
        <v>235</v>
      </c>
      <c r="N1217" t="s">
        <v>504</v>
      </c>
      <c r="O1217" t="s">
        <v>1819</v>
      </c>
    </row>
    <row r="1218" spans="1:18" x14ac:dyDescent="0.2">
      <c r="A1218" t="str">
        <f t="shared" si="19"/>
        <v>Pfefferkuchenteig</v>
      </c>
      <c r="B1218" t="s">
        <v>1820</v>
      </c>
    </row>
    <row r="1219" spans="1:18" x14ac:dyDescent="0.2">
      <c r="A1219" t="str">
        <f t="shared" si="19"/>
        <v>Birgit</v>
      </c>
      <c r="B1219" t="s">
        <v>1821</v>
      </c>
    </row>
    <row r="1220" spans="1:18" x14ac:dyDescent="0.2">
      <c r="A1220" t="str">
        <f t="shared" si="19"/>
        <v>Birgit</v>
      </c>
      <c r="C1220" t="s">
        <v>1822</v>
      </c>
      <c r="D1220" t="s">
        <v>36</v>
      </c>
      <c r="E1220" t="s">
        <v>12</v>
      </c>
    </row>
    <row r="1221" spans="1:18" x14ac:dyDescent="0.2">
      <c r="A1221" t="str">
        <f t="shared" si="19"/>
        <v>Birgit</v>
      </c>
      <c r="C1221">
        <v>625</v>
      </c>
      <c r="D1221" t="s">
        <v>71</v>
      </c>
      <c r="E1221" t="s">
        <v>182</v>
      </c>
    </row>
    <row r="1222" spans="1:18" x14ac:dyDescent="0.2">
      <c r="A1222" t="str">
        <f t="shared" si="19"/>
        <v>Birgit</v>
      </c>
      <c r="C1222" s="1">
        <v>44228</v>
      </c>
      <c r="D1222" t="s">
        <v>36</v>
      </c>
      <c r="E1222" t="s">
        <v>7</v>
      </c>
    </row>
    <row r="1223" spans="1:18" x14ac:dyDescent="0.2">
      <c r="A1223" t="str">
        <f t="shared" si="19"/>
        <v>Birgit</v>
      </c>
      <c r="C1223">
        <v>3</v>
      </c>
      <c r="D1223" t="s">
        <v>34</v>
      </c>
    </row>
    <row r="1224" spans="1:18" x14ac:dyDescent="0.2">
      <c r="A1224" t="str">
        <f t="shared" si="19"/>
        <v>Birgit</v>
      </c>
      <c r="C1224">
        <v>125</v>
      </c>
      <c r="D1224" t="s">
        <v>191</v>
      </c>
      <c r="E1224" t="s">
        <v>6</v>
      </c>
    </row>
    <row r="1225" spans="1:18" x14ac:dyDescent="0.2">
      <c r="A1225" t="str">
        <f t="shared" si="19"/>
        <v>Birgit</v>
      </c>
      <c r="C1225">
        <v>15</v>
      </c>
      <c r="D1225" t="s">
        <v>191</v>
      </c>
      <c r="E1225" t="s">
        <v>21</v>
      </c>
      <c r="F1225" t="s">
        <v>2487</v>
      </c>
      <c r="G1225" t="s">
        <v>235</v>
      </c>
      <c r="H1225" t="s">
        <v>1814</v>
      </c>
    </row>
    <row r="1226" spans="1:18" x14ac:dyDescent="0.2">
      <c r="A1226" t="str">
        <f t="shared" si="19"/>
        <v>Birgit</v>
      </c>
      <c r="C1226" s="1">
        <v>44352</v>
      </c>
      <c r="D1226" t="s">
        <v>192</v>
      </c>
      <c r="E1226" t="s">
        <v>618</v>
      </c>
    </row>
    <row r="1227" spans="1:18" x14ac:dyDescent="0.2">
      <c r="A1227" t="str">
        <f t="shared" si="19"/>
        <v>Birgit</v>
      </c>
      <c r="C1227">
        <v>2</v>
      </c>
      <c r="D1227" t="s">
        <v>192</v>
      </c>
      <c r="E1227" t="s">
        <v>1635</v>
      </c>
      <c r="F1227" t="s">
        <v>1804</v>
      </c>
    </row>
    <row r="1228" spans="1:18" x14ac:dyDescent="0.2">
      <c r="A1228" t="str">
        <f t="shared" ref="A1228:A1291" si="20">IF(ISBLANK(B1228),A1227,B1228)</f>
        <v>(die</v>
      </c>
      <c r="B1228" t="s">
        <v>1380</v>
      </c>
      <c r="C1228" t="s">
        <v>1388</v>
      </c>
      <c r="D1228" t="s">
        <v>1823</v>
      </c>
      <c r="E1228" t="s">
        <v>1824</v>
      </c>
      <c r="F1228" t="s">
        <v>1825</v>
      </c>
    </row>
    <row r="1229" spans="1:18" x14ac:dyDescent="0.2">
      <c r="A1229" t="str">
        <f t="shared" si="20"/>
        <v>(die</v>
      </c>
      <c r="C1229" t="s">
        <v>1826</v>
      </c>
      <c r="D1229" t="s">
        <v>1827</v>
      </c>
      <c r="E1229" t="s">
        <v>90</v>
      </c>
      <c r="F1229" t="s">
        <v>1828</v>
      </c>
    </row>
    <row r="1230" spans="1:18" x14ac:dyDescent="0.2">
      <c r="A1230" t="str">
        <f t="shared" si="20"/>
        <v>(die</v>
      </c>
    </row>
    <row r="1231" spans="1:18" x14ac:dyDescent="0.2">
      <c r="A1231" t="str">
        <f t="shared" si="20"/>
        <v>Honig</v>
      </c>
      <c r="B1231" t="s">
        <v>182</v>
      </c>
      <c r="C1231" t="s">
        <v>1829</v>
      </c>
      <c r="D1231" t="s">
        <v>45</v>
      </c>
      <c r="E1231" t="s">
        <v>110</v>
      </c>
      <c r="F1231" t="s">
        <v>7</v>
      </c>
      <c r="G1231" t="s">
        <v>1830</v>
      </c>
      <c r="H1231" t="s">
        <v>1299</v>
      </c>
      <c r="I1231" t="s">
        <v>881</v>
      </c>
      <c r="J1231" t="s">
        <v>1831</v>
      </c>
      <c r="K1231" t="s">
        <v>1832</v>
      </c>
      <c r="L1231" t="s">
        <v>1833</v>
      </c>
      <c r="M1231" t="s">
        <v>1834</v>
      </c>
      <c r="N1231" t="s">
        <v>86</v>
      </c>
      <c r="O1231" t="s">
        <v>7</v>
      </c>
      <c r="P1231" t="s">
        <v>1835</v>
      </c>
      <c r="Q1231" t="s">
        <v>62</v>
      </c>
      <c r="R1231" t="s">
        <v>1836</v>
      </c>
    </row>
    <row r="1232" spans="1:18" x14ac:dyDescent="0.2">
      <c r="A1232" t="str">
        <f t="shared" si="20"/>
        <v>Abkühlen</v>
      </c>
      <c r="B1232" t="s">
        <v>1837</v>
      </c>
      <c r="C1232" t="s">
        <v>1192</v>
      </c>
    </row>
    <row r="1233" spans="1:27" x14ac:dyDescent="0.2">
      <c r="A1233" t="str">
        <f t="shared" si="20"/>
        <v>Mehl</v>
      </c>
      <c r="B1233" t="s">
        <v>12</v>
      </c>
      <c r="C1233" t="s">
        <v>45</v>
      </c>
      <c r="D1233" t="s">
        <v>176</v>
      </c>
      <c r="E1233" t="s">
        <v>1838</v>
      </c>
      <c r="F1233" t="s">
        <v>1839</v>
      </c>
      <c r="G1233" t="s">
        <v>6</v>
      </c>
      <c r="H1233" t="s">
        <v>40</v>
      </c>
      <c r="I1233" t="s">
        <v>1611</v>
      </c>
      <c r="J1233" t="s">
        <v>1840</v>
      </c>
      <c r="K1233" t="s">
        <v>21</v>
      </c>
      <c r="L1233" t="s">
        <v>40</v>
      </c>
      <c r="M1233" t="s">
        <v>176</v>
      </c>
      <c r="N1233" t="s">
        <v>1841</v>
      </c>
      <c r="O1233" t="s">
        <v>1842</v>
      </c>
    </row>
    <row r="1234" spans="1:27" x14ac:dyDescent="0.2">
      <c r="A1234" t="str">
        <f t="shared" si="20"/>
        <v>auflösen,</v>
      </c>
      <c r="B1234" t="s">
        <v>1843</v>
      </c>
      <c r="C1234" t="s">
        <v>149</v>
      </c>
      <c r="D1234" t="s">
        <v>1844</v>
      </c>
      <c r="E1234" t="s">
        <v>1845</v>
      </c>
      <c r="F1234" t="s">
        <v>1248</v>
      </c>
      <c r="G1234" t="s">
        <v>166</v>
      </c>
      <c r="H1234" t="s">
        <v>1835</v>
      </c>
      <c r="I1234" t="s">
        <v>1846</v>
      </c>
      <c r="J1234" t="s">
        <v>1847</v>
      </c>
    </row>
    <row r="1235" spans="1:27" x14ac:dyDescent="0.2">
      <c r="A1235" t="str">
        <f t="shared" si="20"/>
        <v>Honig-Zuckermasse</v>
      </c>
      <c r="B1235" t="s">
        <v>1848</v>
      </c>
      <c r="C1235" t="s">
        <v>117</v>
      </c>
      <c r="D1235" t="s">
        <v>65</v>
      </c>
      <c r="E1235" t="s">
        <v>12</v>
      </c>
      <c r="F1235" t="s">
        <v>1849</v>
      </c>
      <c r="G1235" t="s">
        <v>1850</v>
      </c>
      <c r="H1235" t="s">
        <v>34</v>
      </c>
      <c r="I1235" t="s">
        <v>1851</v>
      </c>
      <c r="J1235" t="s">
        <v>1223</v>
      </c>
      <c r="K1235" t="s">
        <v>1550</v>
      </c>
      <c r="L1235" t="s">
        <v>1251</v>
      </c>
      <c r="M1235" t="s">
        <v>79</v>
      </c>
      <c r="N1235" t="s">
        <v>991</v>
      </c>
      <c r="O1235" t="s">
        <v>1852</v>
      </c>
      <c r="P1235" t="s">
        <v>993</v>
      </c>
      <c r="Q1235" t="s">
        <v>83</v>
      </c>
      <c r="R1235" t="s">
        <v>156</v>
      </c>
      <c r="S1235" t="s">
        <v>1853</v>
      </c>
      <c r="T1235" t="s">
        <v>32</v>
      </c>
      <c r="U1235" t="s">
        <v>1854</v>
      </c>
      <c r="V1235" t="s">
        <v>166</v>
      </c>
      <c r="W1235" t="s">
        <v>1550</v>
      </c>
      <c r="X1235" t="s">
        <v>1855</v>
      </c>
      <c r="Y1235" t="s">
        <v>1856</v>
      </c>
      <c r="Z1235" t="s">
        <v>1845</v>
      </c>
      <c r="AA1235" t="s">
        <v>1192</v>
      </c>
    </row>
    <row r="1236" spans="1:27" x14ac:dyDescent="0.2">
      <c r="A1236" t="str">
        <f t="shared" si="20"/>
        <v>Honig-Zuckermasse</v>
      </c>
    </row>
    <row r="1237" spans="1:27" x14ac:dyDescent="0.2">
      <c r="A1237" t="str">
        <f t="shared" si="20"/>
        <v>Pop</v>
      </c>
      <c r="B1237" t="s">
        <v>1857</v>
      </c>
    </row>
    <row r="1238" spans="1:27" x14ac:dyDescent="0.2">
      <c r="A1238" t="str">
        <f t="shared" si="20"/>
        <v>Pop</v>
      </c>
      <c r="C1238" t="s">
        <v>73</v>
      </c>
      <c r="D1238" t="s">
        <v>229</v>
      </c>
      <c r="E1238" t="s">
        <v>242</v>
      </c>
    </row>
    <row r="1239" spans="1:27" x14ac:dyDescent="0.2">
      <c r="A1239" t="str">
        <f t="shared" si="20"/>
        <v>Pop</v>
      </c>
      <c r="C1239" t="s">
        <v>73</v>
      </c>
      <c r="D1239" t="s">
        <v>229</v>
      </c>
      <c r="E1239" t="s">
        <v>244</v>
      </c>
    </row>
    <row r="1240" spans="1:27" x14ac:dyDescent="0.2">
      <c r="A1240" t="str">
        <f t="shared" si="20"/>
        <v>Pop</v>
      </c>
      <c r="C1240">
        <v>1</v>
      </c>
      <c r="D1240" t="s">
        <v>229</v>
      </c>
      <c r="E1240" t="s">
        <v>1858</v>
      </c>
    </row>
    <row r="1241" spans="1:27" x14ac:dyDescent="0.2">
      <c r="A1241" t="str">
        <f t="shared" si="20"/>
        <v>Pizza</v>
      </c>
      <c r="B1241" t="s">
        <v>1859</v>
      </c>
    </row>
    <row r="1242" spans="1:27" x14ac:dyDescent="0.2">
      <c r="A1242" t="str">
        <f t="shared" si="20"/>
        <v>Pizza</v>
      </c>
      <c r="C1242">
        <v>1</v>
      </c>
      <c r="D1242" t="s">
        <v>144</v>
      </c>
      <c r="E1242" t="s">
        <v>1860</v>
      </c>
      <c r="F1242" t="s">
        <v>57</v>
      </c>
    </row>
    <row r="1243" spans="1:27" x14ac:dyDescent="0.2">
      <c r="A1243" t="str">
        <f t="shared" si="20"/>
        <v>Pizza</v>
      </c>
      <c r="C1243">
        <v>1</v>
      </c>
      <c r="D1243" t="s">
        <v>17</v>
      </c>
      <c r="E1243" t="s">
        <v>1861</v>
      </c>
      <c r="F1243" t="s">
        <v>378</v>
      </c>
    </row>
    <row r="1244" spans="1:27" x14ac:dyDescent="0.2">
      <c r="A1244" t="str">
        <f t="shared" si="20"/>
        <v>Pizza</v>
      </c>
      <c r="C1244" s="1">
        <v>44287</v>
      </c>
      <c r="D1244" t="s">
        <v>144</v>
      </c>
      <c r="E1244" t="s">
        <v>75</v>
      </c>
    </row>
    <row r="1245" spans="1:27" x14ac:dyDescent="0.2">
      <c r="A1245" t="str">
        <f t="shared" si="20"/>
        <v>Pizza</v>
      </c>
      <c r="C1245">
        <v>2</v>
      </c>
      <c r="D1245" t="s">
        <v>144</v>
      </c>
      <c r="E1245" t="s">
        <v>1862</v>
      </c>
      <c r="F1245">
        <v>250</v>
      </c>
      <c r="G1245" t="s">
        <v>5</v>
      </c>
    </row>
    <row r="1246" spans="1:27" x14ac:dyDescent="0.2">
      <c r="A1246" t="str">
        <f t="shared" si="20"/>
        <v>Pizza</v>
      </c>
      <c r="C1246">
        <v>1</v>
      </c>
      <c r="D1246" t="s">
        <v>13</v>
      </c>
      <c r="E1246" t="s">
        <v>18</v>
      </c>
    </row>
    <row r="1247" spans="1:27" x14ac:dyDescent="0.2">
      <c r="A1247" t="str">
        <f t="shared" si="20"/>
        <v>Im</v>
      </c>
      <c r="B1247" t="s">
        <v>1603</v>
      </c>
      <c r="C1247" t="s">
        <v>300</v>
      </c>
      <c r="D1247" t="s">
        <v>82</v>
      </c>
      <c r="E1247" t="s">
        <v>83</v>
      </c>
      <c r="F1247" t="s">
        <v>1541</v>
      </c>
      <c r="G1247" t="s">
        <v>1191</v>
      </c>
      <c r="H1247" t="s">
        <v>1831</v>
      </c>
      <c r="I1247" t="s">
        <v>45</v>
      </c>
      <c r="J1247" t="s">
        <v>1863</v>
      </c>
      <c r="K1247" t="s">
        <v>1864</v>
      </c>
    </row>
    <row r="1248" spans="1:27" x14ac:dyDescent="0.2">
      <c r="A1248">
        <f t="shared" si="20"/>
        <v>200</v>
      </c>
      <c r="B1248">
        <v>200</v>
      </c>
      <c r="C1248" t="s">
        <v>1865</v>
      </c>
      <c r="D1248">
        <v>20</v>
      </c>
      <c r="E1248" t="s">
        <v>303</v>
      </c>
    </row>
    <row r="1249" spans="1:12" x14ac:dyDescent="0.2">
      <c r="A1249" t="str">
        <f t="shared" si="20"/>
        <v>Beim</v>
      </c>
      <c r="B1249" t="s">
        <v>1866</v>
      </c>
      <c r="C1249" t="s">
        <v>1867</v>
      </c>
      <c r="D1249" t="s">
        <v>973</v>
      </c>
      <c r="E1249" t="s">
        <v>1868</v>
      </c>
      <c r="F1249" t="s">
        <v>1869</v>
      </c>
    </row>
    <row r="1250" spans="1:12" x14ac:dyDescent="0.2">
      <c r="A1250" t="str">
        <f t="shared" si="20"/>
        <v>Beim</v>
      </c>
    </row>
    <row r="1251" spans="1:12" x14ac:dyDescent="0.2">
      <c r="A1251" t="str">
        <f t="shared" si="20"/>
        <v>Puddingkuchen</v>
      </c>
      <c r="B1251" t="s">
        <v>1870</v>
      </c>
    </row>
    <row r="1252" spans="1:12" x14ac:dyDescent="0.2">
      <c r="A1252" t="str">
        <f t="shared" si="20"/>
        <v>Puddingkuchen</v>
      </c>
      <c r="C1252" s="1">
        <v>44228</v>
      </c>
      <c r="D1252" t="s">
        <v>144</v>
      </c>
      <c r="E1252" t="s">
        <v>12</v>
      </c>
    </row>
    <row r="1253" spans="1:12" x14ac:dyDescent="0.2">
      <c r="A1253" t="str">
        <f t="shared" si="20"/>
        <v>Puddingkuchen</v>
      </c>
      <c r="C1253">
        <v>1</v>
      </c>
      <c r="D1253" t="s">
        <v>144</v>
      </c>
      <c r="E1253" t="s">
        <v>7</v>
      </c>
    </row>
    <row r="1254" spans="1:12" x14ac:dyDescent="0.2">
      <c r="A1254" t="str">
        <f t="shared" si="20"/>
        <v>Puddingkuchen</v>
      </c>
      <c r="C1254">
        <v>2</v>
      </c>
      <c r="D1254" t="s">
        <v>144</v>
      </c>
      <c r="E1254" t="s">
        <v>20</v>
      </c>
    </row>
    <row r="1255" spans="1:12" x14ac:dyDescent="0.2">
      <c r="A1255" t="str">
        <f t="shared" si="20"/>
        <v> Über</v>
      </c>
      <c r="B1255" t="s">
        <v>1871</v>
      </c>
      <c r="C1255" t="s">
        <v>1872</v>
      </c>
      <c r="D1255" t="s">
        <v>98</v>
      </c>
      <c r="E1255" t="s">
        <v>166</v>
      </c>
      <c r="F1255" t="s">
        <v>692</v>
      </c>
      <c r="G1255" t="s">
        <v>1873</v>
      </c>
      <c r="H1255" t="s">
        <v>1837</v>
      </c>
      <c r="I1255" t="s">
        <v>1192</v>
      </c>
      <c r="J1255" t="s">
        <v>1874</v>
      </c>
      <c r="K1255" t="s">
        <v>1875</v>
      </c>
      <c r="L1255" t="s">
        <v>1876</v>
      </c>
    </row>
    <row r="1256" spans="1:12" x14ac:dyDescent="0.2">
      <c r="A1256" t="str">
        <f t="shared" si="20"/>
        <v> Über</v>
      </c>
      <c r="C1256">
        <v>5</v>
      </c>
      <c r="D1256" t="s">
        <v>70</v>
      </c>
      <c r="E1256" t="s">
        <v>689</v>
      </c>
    </row>
    <row r="1257" spans="1:12" x14ac:dyDescent="0.2">
      <c r="A1257" t="str">
        <f t="shared" si="20"/>
        <v> Über</v>
      </c>
      <c r="C1257">
        <v>5</v>
      </c>
      <c r="D1257" t="s">
        <v>1877</v>
      </c>
      <c r="E1257" t="s">
        <v>99</v>
      </c>
    </row>
    <row r="1258" spans="1:12" x14ac:dyDescent="0.2">
      <c r="A1258" t="str">
        <f t="shared" si="20"/>
        <v>Springform</v>
      </c>
      <c r="B1258" t="s">
        <v>1572</v>
      </c>
      <c r="C1258" t="s">
        <v>1878</v>
      </c>
      <c r="D1258" t="s">
        <v>1618</v>
      </c>
      <c r="E1258" t="s">
        <v>1879</v>
      </c>
      <c r="F1258" t="s">
        <v>110</v>
      </c>
      <c r="G1258" t="s">
        <v>1880</v>
      </c>
    </row>
    <row r="1259" spans="1:12" x14ac:dyDescent="0.2">
      <c r="A1259" t="str">
        <f t="shared" si="20"/>
        <v>Mittlere</v>
      </c>
      <c r="B1259" t="s">
        <v>1881</v>
      </c>
      <c r="C1259" t="s">
        <v>1882</v>
      </c>
      <c r="D1259" t="s">
        <v>142</v>
      </c>
      <c r="E1259">
        <v>55</v>
      </c>
      <c r="F1259" t="s">
        <v>1883</v>
      </c>
      <c r="G1259">
        <v>350</v>
      </c>
      <c r="H1259" t="s">
        <v>301</v>
      </c>
    </row>
    <row r="1260" spans="1:12" x14ac:dyDescent="0.2">
      <c r="A1260" t="str">
        <f t="shared" si="20"/>
        <v>Er</v>
      </c>
      <c r="B1260" t="s">
        <v>1884</v>
      </c>
      <c r="C1260" t="s">
        <v>1885</v>
      </c>
      <c r="D1260" t="s">
        <v>1555</v>
      </c>
      <c r="E1260" t="s">
        <v>110</v>
      </c>
      <c r="F1260" t="s">
        <v>1206</v>
      </c>
      <c r="G1260" t="s">
        <v>40</v>
      </c>
      <c r="H1260" t="s">
        <v>86</v>
      </c>
      <c r="I1260" t="s">
        <v>1886</v>
      </c>
      <c r="J1260" t="s">
        <v>1887</v>
      </c>
    </row>
    <row r="1261" spans="1:12" x14ac:dyDescent="0.2">
      <c r="A1261" t="str">
        <f t="shared" si="20"/>
        <v>Quarksahnetorte</v>
      </c>
      <c r="B1261" t="s">
        <v>1888</v>
      </c>
    </row>
    <row r="1262" spans="1:12" x14ac:dyDescent="0.2">
      <c r="A1262" t="str">
        <f t="shared" si="20"/>
        <v>Biscuitboden</v>
      </c>
      <c r="B1262" t="s">
        <v>1889</v>
      </c>
    </row>
    <row r="1263" spans="1:12" x14ac:dyDescent="0.2">
      <c r="A1263" t="str">
        <f t="shared" si="20"/>
        <v>Biscuitboden</v>
      </c>
      <c r="C1263">
        <v>2</v>
      </c>
      <c r="D1263" t="s">
        <v>703</v>
      </c>
    </row>
    <row r="1264" spans="1:12" x14ac:dyDescent="0.2">
      <c r="A1264" t="str">
        <f t="shared" si="20"/>
        <v>Biscuitboden</v>
      </c>
      <c r="C1264">
        <v>2</v>
      </c>
      <c r="D1264" t="s">
        <v>1890</v>
      </c>
      <c r="E1264" t="s">
        <v>1891</v>
      </c>
      <c r="F1264" t="s">
        <v>57</v>
      </c>
    </row>
    <row r="1265" spans="1:18" x14ac:dyDescent="0.2">
      <c r="A1265" t="str">
        <f t="shared" si="20"/>
        <v>Steif</v>
      </c>
      <c r="B1265" t="s">
        <v>1892</v>
      </c>
      <c r="C1265" t="s">
        <v>98</v>
      </c>
    </row>
    <row r="1266" spans="1:18" x14ac:dyDescent="0.2">
      <c r="A1266" t="str">
        <f t="shared" si="20"/>
        <v>Steif</v>
      </c>
      <c r="C1266">
        <v>100</v>
      </c>
      <c r="D1266" t="s">
        <v>191</v>
      </c>
      <c r="E1266" t="s">
        <v>7</v>
      </c>
    </row>
    <row r="1267" spans="1:18" x14ac:dyDescent="0.2">
      <c r="A1267" t="str">
        <f t="shared" si="20"/>
        <v>Dazutun,</v>
      </c>
      <c r="B1267" t="s">
        <v>1893</v>
      </c>
      <c r="C1267" t="s">
        <v>975</v>
      </c>
    </row>
    <row r="1268" spans="1:18" x14ac:dyDescent="0.2">
      <c r="A1268" t="str">
        <f t="shared" si="20"/>
        <v>Dazutun,</v>
      </c>
      <c r="C1268">
        <v>2</v>
      </c>
      <c r="D1268" t="s">
        <v>70</v>
      </c>
    </row>
    <row r="1269" spans="1:18" x14ac:dyDescent="0.2">
      <c r="A1269" t="str">
        <f t="shared" si="20"/>
        <v>Unterziehen</v>
      </c>
      <c r="B1269" t="s">
        <v>1894</v>
      </c>
    </row>
    <row r="1270" spans="1:18" x14ac:dyDescent="0.2">
      <c r="A1270" t="str">
        <f t="shared" si="20"/>
        <v>Unterziehen</v>
      </c>
      <c r="C1270">
        <v>40</v>
      </c>
      <c r="D1270" t="s">
        <v>191</v>
      </c>
      <c r="E1270" t="s">
        <v>1895</v>
      </c>
    </row>
    <row r="1271" spans="1:18" x14ac:dyDescent="0.2">
      <c r="A1271" t="str">
        <f t="shared" si="20"/>
        <v>Unterziehen</v>
      </c>
      <c r="C1271">
        <v>40</v>
      </c>
      <c r="D1271" t="s">
        <v>191</v>
      </c>
      <c r="E1271" t="s">
        <v>12</v>
      </c>
    </row>
    <row r="1272" spans="1:18" x14ac:dyDescent="0.2">
      <c r="A1272" t="str">
        <f t="shared" si="20"/>
        <v>Zusammenrühren,</v>
      </c>
      <c r="B1272" t="s">
        <v>1896</v>
      </c>
      <c r="C1272">
        <v>2</v>
      </c>
      <c r="D1272" t="s">
        <v>1897</v>
      </c>
      <c r="E1272" t="s">
        <v>1898</v>
      </c>
      <c r="F1272" t="s">
        <v>90</v>
      </c>
      <c r="G1272" t="s">
        <v>160</v>
      </c>
      <c r="H1272" t="s">
        <v>79</v>
      </c>
      <c r="I1272" t="s">
        <v>93</v>
      </c>
      <c r="J1272" t="s">
        <v>1396</v>
      </c>
    </row>
    <row r="1273" spans="1:18" x14ac:dyDescent="0.2">
      <c r="A1273" t="str">
        <f t="shared" si="20"/>
        <v>Den</v>
      </c>
      <c r="B1273" t="s">
        <v>1583</v>
      </c>
      <c r="C1273" t="s">
        <v>32</v>
      </c>
      <c r="D1273" t="s">
        <v>40</v>
      </c>
      <c r="E1273" t="s">
        <v>1899</v>
      </c>
      <c r="F1273" t="s">
        <v>163</v>
      </c>
      <c r="G1273" t="s">
        <v>1900</v>
      </c>
      <c r="H1273" t="s">
        <v>1901</v>
      </c>
      <c r="I1273" t="s">
        <v>1364</v>
      </c>
      <c r="J1273" t="s">
        <v>1572</v>
      </c>
      <c r="K1273" t="s">
        <v>179</v>
      </c>
      <c r="L1273" t="s">
        <v>1641</v>
      </c>
      <c r="M1273" t="s">
        <v>1282</v>
      </c>
      <c r="N1273" t="s">
        <v>1902</v>
      </c>
      <c r="O1273" t="s">
        <v>1903</v>
      </c>
      <c r="P1273">
        <v>20</v>
      </c>
      <c r="Q1273" t="s">
        <v>102</v>
      </c>
      <c r="R1273" t="s">
        <v>142</v>
      </c>
    </row>
    <row r="1274" spans="1:18" x14ac:dyDescent="0.2">
      <c r="A1274" t="str">
        <f t="shared" si="20"/>
        <v>Den</v>
      </c>
    </row>
    <row r="1275" spans="1:18" x14ac:dyDescent="0.2">
      <c r="A1275" t="str">
        <f t="shared" si="20"/>
        <v>Füllung</v>
      </c>
      <c r="B1275" t="s">
        <v>865</v>
      </c>
    </row>
    <row r="1276" spans="1:18" x14ac:dyDescent="0.2">
      <c r="A1276">
        <f t="shared" si="20"/>
        <v>1</v>
      </c>
      <c r="B1276">
        <v>1</v>
      </c>
    </row>
    <row r="1277" spans="1:18" x14ac:dyDescent="0.2">
      <c r="A1277">
        <f t="shared" si="20"/>
        <v>1</v>
      </c>
      <c r="C1277">
        <v>500</v>
      </c>
      <c r="D1277" t="s">
        <v>5</v>
      </c>
      <c r="E1277" t="s">
        <v>1327</v>
      </c>
      <c r="F1277" t="s">
        <v>2489</v>
      </c>
      <c r="G1277" t="s">
        <v>549</v>
      </c>
      <c r="H1277" t="s">
        <v>1905</v>
      </c>
    </row>
    <row r="1278" spans="1:18" x14ac:dyDescent="0.2">
      <c r="A1278">
        <f t="shared" si="20"/>
        <v>1</v>
      </c>
      <c r="C1278">
        <v>200</v>
      </c>
      <c r="D1278" t="s">
        <v>5</v>
      </c>
      <c r="E1278" t="s">
        <v>7</v>
      </c>
    </row>
    <row r="1279" spans="1:18" x14ac:dyDescent="0.2">
      <c r="A1279">
        <f t="shared" si="20"/>
        <v>1</v>
      </c>
      <c r="C1279" t="s">
        <v>76</v>
      </c>
      <c r="D1279">
        <v>1</v>
      </c>
      <c r="E1279" t="s">
        <v>49</v>
      </c>
      <c r="F1279" t="s">
        <v>79</v>
      </c>
      <c r="G1279" t="s">
        <v>81</v>
      </c>
      <c r="H1279" t="s">
        <v>1906</v>
      </c>
    </row>
    <row r="1280" spans="1:18" x14ac:dyDescent="0.2">
      <c r="A1280">
        <f t="shared" si="20"/>
        <v>1</v>
      </c>
      <c r="C1280">
        <v>3</v>
      </c>
      <c r="D1280" t="s">
        <v>17</v>
      </c>
      <c r="E1280" t="s">
        <v>843</v>
      </c>
    </row>
    <row r="1281" spans="1:26" x14ac:dyDescent="0.2">
      <c r="A1281" t="str">
        <f t="shared" si="20"/>
        <v>Alles</v>
      </c>
      <c r="B1281" t="s">
        <v>993</v>
      </c>
      <c r="C1281" t="s">
        <v>62</v>
      </c>
      <c r="D1281" t="s">
        <v>1907</v>
      </c>
    </row>
    <row r="1282" spans="1:26" x14ac:dyDescent="0.2">
      <c r="A1282" t="str">
        <f t="shared" si="20"/>
        <v>2. </v>
      </c>
      <c r="B1282" t="s">
        <v>1518</v>
      </c>
    </row>
    <row r="1283" spans="1:26" x14ac:dyDescent="0.2">
      <c r="A1283" t="str">
        <f t="shared" si="20"/>
        <v>2. </v>
      </c>
      <c r="C1283">
        <v>2</v>
      </c>
      <c r="D1283" t="s">
        <v>1908</v>
      </c>
      <c r="E1283" t="s">
        <v>1909</v>
      </c>
      <c r="F1283" t="s">
        <v>1910</v>
      </c>
      <c r="G1283" t="s">
        <v>432</v>
      </c>
      <c r="H1283" t="s">
        <v>1338</v>
      </c>
      <c r="I1283" t="s">
        <v>1911</v>
      </c>
      <c r="J1283">
        <v>3</v>
      </c>
      <c r="K1283" t="s">
        <v>1912</v>
      </c>
    </row>
    <row r="1284" spans="1:26" x14ac:dyDescent="0.2">
      <c r="A1284" t="str">
        <f t="shared" si="20"/>
        <v>Mit</v>
      </c>
      <c r="B1284" t="s">
        <v>155</v>
      </c>
      <c r="C1284" t="s">
        <v>1023</v>
      </c>
      <c r="D1284" t="s">
        <v>1913</v>
      </c>
      <c r="E1284" t="s">
        <v>57</v>
      </c>
      <c r="F1284" t="s">
        <v>1914</v>
      </c>
      <c r="G1284" t="s">
        <v>90</v>
      </c>
      <c r="H1284" t="s">
        <v>674</v>
      </c>
      <c r="I1284" t="s">
        <v>1915</v>
      </c>
      <c r="J1284" t="s">
        <v>1656</v>
      </c>
      <c r="K1284" t="s">
        <v>1916</v>
      </c>
      <c r="L1284" t="s">
        <v>1917</v>
      </c>
    </row>
    <row r="1285" spans="1:26" x14ac:dyDescent="0.2">
      <c r="A1285">
        <f t="shared" si="20"/>
        <v>3</v>
      </c>
      <c r="B1285">
        <v>3</v>
      </c>
      <c r="C1285" t="s">
        <v>153</v>
      </c>
      <c r="D1285" t="s">
        <v>1918</v>
      </c>
      <c r="E1285" t="s">
        <v>1909</v>
      </c>
      <c r="F1285" t="s">
        <v>40</v>
      </c>
      <c r="G1285" t="s">
        <v>79</v>
      </c>
      <c r="H1285" t="s">
        <v>1919</v>
      </c>
      <c r="I1285" t="s">
        <v>1599</v>
      </c>
    </row>
    <row r="1286" spans="1:26" x14ac:dyDescent="0.2">
      <c r="A1286">
        <f t="shared" si="20"/>
        <v>4</v>
      </c>
      <c r="B1286">
        <v>4</v>
      </c>
      <c r="C1286" s="1">
        <v>44411</v>
      </c>
      <c r="D1286" t="s">
        <v>1920</v>
      </c>
      <c r="E1286" t="s">
        <v>845</v>
      </c>
      <c r="F1286" t="s">
        <v>1390</v>
      </c>
      <c r="G1286" t="s">
        <v>90</v>
      </c>
      <c r="H1286" t="s">
        <v>1921</v>
      </c>
    </row>
    <row r="1287" spans="1:26" x14ac:dyDescent="0.2">
      <c r="A1287">
        <f t="shared" si="20"/>
        <v>5</v>
      </c>
      <c r="B1287">
        <v>5</v>
      </c>
      <c r="C1287" t="s">
        <v>1583</v>
      </c>
      <c r="D1287" t="s">
        <v>1922</v>
      </c>
      <c r="E1287" t="s">
        <v>1923</v>
      </c>
      <c r="F1287" t="s">
        <v>117</v>
      </c>
      <c r="G1287" t="s">
        <v>79</v>
      </c>
      <c r="H1287" t="s">
        <v>1569</v>
      </c>
      <c r="I1287" t="s">
        <v>1198</v>
      </c>
      <c r="J1287" t="s">
        <v>1924</v>
      </c>
      <c r="K1287" t="s">
        <v>117</v>
      </c>
      <c r="L1287" t="s">
        <v>79</v>
      </c>
      <c r="M1287" t="s">
        <v>1925</v>
      </c>
      <c r="N1287" t="s">
        <v>1569</v>
      </c>
      <c r="O1287" t="s">
        <v>86</v>
      </c>
      <c r="P1287" t="s">
        <v>1572</v>
      </c>
      <c r="Q1287" t="s">
        <v>1926</v>
      </c>
      <c r="R1287" t="s">
        <v>45</v>
      </c>
      <c r="S1287" t="s">
        <v>1927</v>
      </c>
      <c r="T1287" t="s">
        <v>1569</v>
      </c>
      <c r="U1287" t="s">
        <v>1928</v>
      </c>
      <c r="V1287" t="s">
        <v>90</v>
      </c>
      <c r="W1287" t="s">
        <v>40</v>
      </c>
      <c r="X1287" t="s">
        <v>176</v>
      </c>
      <c r="Y1287" t="s">
        <v>1929</v>
      </c>
      <c r="Z1287" t="s">
        <v>1930</v>
      </c>
    </row>
    <row r="1288" spans="1:26" x14ac:dyDescent="0.2">
      <c r="A1288" t="str">
        <f t="shared" si="20"/>
        <v>Man</v>
      </c>
      <c r="B1288" t="s">
        <v>1931</v>
      </c>
      <c r="C1288" t="s">
        <v>1932</v>
      </c>
      <c r="D1288" t="s">
        <v>79</v>
      </c>
      <c r="E1288" t="s">
        <v>4</v>
      </c>
      <c r="F1288" t="s">
        <v>698</v>
      </c>
      <c r="G1288" t="s">
        <v>62</v>
      </c>
      <c r="H1288" t="s">
        <v>40</v>
      </c>
      <c r="I1288" t="s">
        <v>86</v>
      </c>
      <c r="J1288" t="s">
        <v>1572</v>
      </c>
      <c r="K1288" t="s">
        <v>1933</v>
      </c>
      <c r="L1288" t="s">
        <v>90</v>
      </c>
      <c r="M1288" t="s">
        <v>1202</v>
      </c>
      <c r="N1288" t="s">
        <v>179</v>
      </c>
      <c r="O1288" t="s">
        <v>1934</v>
      </c>
      <c r="P1288" t="s">
        <v>1900</v>
      </c>
      <c r="Q1288" t="s">
        <v>1935</v>
      </c>
      <c r="R1288" t="s">
        <v>1936</v>
      </c>
      <c r="S1288" t="s">
        <v>1937</v>
      </c>
      <c r="T1288" t="s">
        <v>90</v>
      </c>
      <c r="U1288" t="s">
        <v>40</v>
      </c>
      <c r="V1288" t="s">
        <v>176</v>
      </c>
      <c r="W1288" t="s">
        <v>1929</v>
      </c>
      <c r="X1288" t="s">
        <v>1930</v>
      </c>
    </row>
    <row r="1289" spans="1:26" x14ac:dyDescent="0.2">
      <c r="A1289" t="str">
        <f t="shared" si="20"/>
        <v>Vor</v>
      </c>
      <c r="B1289" t="s">
        <v>1938</v>
      </c>
      <c r="C1289" t="s">
        <v>110</v>
      </c>
      <c r="D1289" t="s">
        <v>1939</v>
      </c>
      <c r="E1289" t="s">
        <v>45</v>
      </c>
      <c r="F1289" t="s">
        <v>104</v>
      </c>
      <c r="G1289" t="s">
        <v>1940</v>
      </c>
    </row>
    <row r="1290" spans="1:26" x14ac:dyDescent="0.2">
      <c r="A1290" t="str">
        <f t="shared" si="20"/>
        <v>Vor</v>
      </c>
    </row>
    <row r="1291" spans="1:26" x14ac:dyDescent="0.2">
      <c r="A1291" t="str">
        <f t="shared" si="20"/>
        <v>Rote</v>
      </c>
      <c r="B1291" t="s">
        <v>1941</v>
      </c>
      <c r="C1291" t="s">
        <v>1942</v>
      </c>
    </row>
    <row r="1292" spans="1:26" x14ac:dyDescent="0.2">
      <c r="A1292" t="str">
        <f t="shared" ref="A1292:A1355" si="21">IF(ISBLANK(B1292),A1291,B1292)</f>
        <v>Lilo</v>
      </c>
      <c r="B1292" t="s">
        <v>467</v>
      </c>
    </row>
    <row r="1293" spans="1:26" x14ac:dyDescent="0.2">
      <c r="A1293" t="str">
        <f t="shared" si="21"/>
        <v>Lilo</v>
      </c>
      <c r="C1293">
        <v>2</v>
      </c>
      <c r="D1293" t="s">
        <v>1943</v>
      </c>
    </row>
    <row r="1294" spans="1:26" x14ac:dyDescent="0.2">
      <c r="A1294" t="str">
        <f t="shared" si="21"/>
        <v>Lilo</v>
      </c>
      <c r="C1294">
        <v>1</v>
      </c>
      <c r="D1294" t="s">
        <v>144</v>
      </c>
      <c r="E1294" t="s">
        <v>57</v>
      </c>
    </row>
    <row r="1295" spans="1:26" x14ac:dyDescent="0.2">
      <c r="A1295" t="str">
        <f t="shared" si="21"/>
        <v>Lilo</v>
      </c>
      <c r="C1295">
        <v>1</v>
      </c>
      <c r="D1295" t="s">
        <v>144</v>
      </c>
      <c r="E1295" t="s">
        <v>877</v>
      </c>
      <c r="F1295" t="s">
        <v>173</v>
      </c>
      <c r="G1295" t="s">
        <v>1023</v>
      </c>
      <c r="H1295" t="s">
        <v>1944</v>
      </c>
    </row>
    <row r="1296" spans="1:26" x14ac:dyDescent="0.2">
      <c r="A1296" t="str">
        <f t="shared" si="21"/>
        <v>Lilo</v>
      </c>
      <c r="C1296">
        <v>3</v>
      </c>
      <c r="D1296" t="s">
        <v>1945</v>
      </c>
      <c r="E1296" t="s">
        <v>17</v>
      </c>
      <c r="F1296" t="s">
        <v>7</v>
      </c>
    </row>
    <row r="1297" spans="1:7" x14ac:dyDescent="0.2">
      <c r="A1297" t="str">
        <f t="shared" si="21"/>
        <v>Lilo</v>
      </c>
      <c r="C1297">
        <v>3</v>
      </c>
      <c r="D1297" t="s">
        <v>1804</v>
      </c>
    </row>
    <row r="1298" spans="1:7" x14ac:dyDescent="0.2">
      <c r="A1298" t="str">
        <f t="shared" si="21"/>
        <v>Lilo</v>
      </c>
      <c r="C1298">
        <v>1</v>
      </c>
      <c r="D1298" t="s">
        <v>1946</v>
      </c>
      <c r="E1298" t="s">
        <v>17</v>
      </c>
      <c r="F1298" t="s">
        <v>18</v>
      </c>
    </row>
    <row r="1299" spans="1:7" x14ac:dyDescent="0.2">
      <c r="A1299" t="str">
        <f t="shared" si="21"/>
        <v>Lilo</v>
      </c>
      <c r="C1299">
        <v>3</v>
      </c>
      <c r="D1299" t="s">
        <v>1947</v>
      </c>
      <c r="E1299" t="s">
        <v>1948</v>
      </c>
    </row>
    <row r="1300" spans="1:7" x14ac:dyDescent="0.2">
      <c r="A1300" t="str">
        <f t="shared" si="21"/>
        <v>Lilo</v>
      </c>
    </row>
    <row r="1301" spans="1:7" x14ac:dyDescent="0.2">
      <c r="A1301" t="str">
        <f t="shared" si="21"/>
        <v>Rumkugeln</v>
      </c>
      <c r="B1301" t="s">
        <v>1949</v>
      </c>
    </row>
    <row r="1302" spans="1:7" x14ac:dyDescent="0.2">
      <c r="A1302" t="str">
        <f t="shared" si="21"/>
        <v>Rumkugeln</v>
      </c>
      <c r="C1302">
        <v>75</v>
      </c>
      <c r="D1302" t="s">
        <v>5</v>
      </c>
      <c r="E1302" t="s">
        <v>6</v>
      </c>
    </row>
    <row r="1303" spans="1:7" x14ac:dyDescent="0.2">
      <c r="A1303" t="str">
        <f t="shared" si="21"/>
        <v>Rumkugeln</v>
      </c>
      <c r="C1303">
        <v>150</v>
      </c>
      <c r="D1303" t="s">
        <v>5</v>
      </c>
      <c r="E1303" t="s">
        <v>7</v>
      </c>
    </row>
    <row r="1304" spans="1:7" x14ac:dyDescent="0.2">
      <c r="A1304" t="str">
        <f t="shared" si="21"/>
        <v>Rumkugeln</v>
      </c>
      <c r="C1304">
        <v>1</v>
      </c>
      <c r="D1304" t="s">
        <v>1950</v>
      </c>
      <c r="E1304" t="s">
        <v>9</v>
      </c>
    </row>
    <row r="1305" spans="1:7" x14ac:dyDescent="0.2">
      <c r="A1305" t="str">
        <f t="shared" si="21"/>
        <v>Gut</v>
      </c>
      <c r="B1305" t="s">
        <v>1951</v>
      </c>
      <c r="C1305" t="s">
        <v>1907</v>
      </c>
    </row>
    <row r="1306" spans="1:7" x14ac:dyDescent="0.2">
      <c r="A1306" t="str">
        <f t="shared" si="21"/>
        <v>Gut</v>
      </c>
      <c r="C1306">
        <v>1</v>
      </c>
      <c r="D1306" t="s">
        <v>1952</v>
      </c>
      <c r="E1306" t="s">
        <v>1953</v>
      </c>
      <c r="F1306" t="s">
        <v>24</v>
      </c>
      <c r="G1306" t="s">
        <v>1954</v>
      </c>
    </row>
    <row r="1307" spans="1:7" x14ac:dyDescent="0.2">
      <c r="A1307" t="str">
        <f t="shared" si="21"/>
        <v>Gut</v>
      </c>
      <c r="C1307">
        <v>3</v>
      </c>
      <c r="D1307" t="s">
        <v>1955</v>
      </c>
      <c r="E1307" t="s">
        <v>1218</v>
      </c>
      <c r="F1307" t="s">
        <v>133</v>
      </c>
    </row>
    <row r="1308" spans="1:7" x14ac:dyDescent="0.2">
      <c r="A1308" t="str">
        <f t="shared" si="21"/>
        <v>Gut</v>
      </c>
      <c r="C1308">
        <v>150</v>
      </c>
      <c r="D1308" t="s">
        <v>5</v>
      </c>
      <c r="E1308" t="s">
        <v>1956</v>
      </c>
      <c r="F1308" t="s">
        <v>1235</v>
      </c>
    </row>
    <row r="1309" spans="1:7" x14ac:dyDescent="0.2">
      <c r="A1309" t="str">
        <f t="shared" si="21"/>
        <v>Gut</v>
      </c>
      <c r="C1309">
        <v>1</v>
      </c>
      <c r="D1309" t="s">
        <v>17</v>
      </c>
      <c r="E1309" t="s">
        <v>1957</v>
      </c>
    </row>
    <row r="1310" spans="1:7" x14ac:dyDescent="0.2">
      <c r="A1310" t="str">
        <f t="shared" si="21"/>
        <v>Gut</v>
      </c>
    </row>
    <row r="1311" spans="1:7" x14ac:dyDescent="0.2">
      <c r="A1311" t="str">
        <f t="shared" si="21"/>
        <v>Russischer</v>
      </c>
      <c r="B1311" t="s">
        <v>1958</v>
      </c>
      <c r="C1311" t="s">
        <v>1959</v>
      </c>
    </row>
    <row r="1312" spans="1:7" x14ac:dyDescent="0.2">
      <c r="A1312" t="str">
        <f t="shared" si="21"/>
        <v>Vaiti’s</v>
      </c>
      <c r="B1312" t="s">
        <v>1960</v>
      </c>
      <c r="C1312" t="s">
        <v>835</v>
      </c>
      <c r="D1312" t="s">
        <v>1961</v>
      </c>
    </row>
    <row r="1313" spans="1:14" x14ac:dyDescent="0.2">
      <c r="A1313" t="str">
        <f t="shared" si="21"/>
        <v>Teig</v>
      </c>
      <c r="B1313" t="s">
        <v>32</v>
      </c>
      <c r="C1313" t="s">
        <v>1962</v>
      </c>
      <c r="D1313" t="s">
        <v>1963</v>
      </c>
    </row>
    <row r="1314" spans="1:14" x14ac:dyDescent="0.2">
      <c r="A1314" t="str">
        <f t="shared" si="21"/>
        <v>Teig</v>
      </c>
      <c r="C1314">
        <v>150</v>
      </c>
      <c r="D1314" t="s">
        <v>5</v>
      </c>
      <c r="E1314" t="s">
        <v>7</v>
      </c>
    </row>
    <row r="1315" spans="1:14" x14ac:dyDescent="0.2">
      <c r="A1315" t="str">
        <f t="shared" si="21"/>
        <v>Teig</v>
      </c>
      <c r="C1315" t="s">
        <v>107</v>
      </c>
    </row>
    <row r="1316" spans="1:14" x14ac:dyDescent="0.2">
      <c r="A1316" t="str">
        <f t="shared" si="21"/>
        <v>Teig</v>
      </c>
      <c r="C1316">
        <v>150</v>
      </c>
      <c r="D1316" t="s">
        <v>5</v>
      </c>
      <c r="E1316" t="s">
        <v>6</v>
      </c>
    </row>
    <row r="1317" spans="1:14" x14ac:dyDescent="0.2">
      <c r="A1317" t="str">
        <f t="shared" si="21"/>
        <v>Teig</v>
      </c>
      <c r="C1317">
        <v>1</v>
      </c>
      <c r="D1317" t="s">
        <v>9</v>
      </c>
    </row>
    <row r="1318" spans="1:14" x14ac:dyDescent="0.2">
      <c r="A1318" t="str">
        <f t="shared" si="21"/>
        <v>Teig</v>
      </c>
      <c r="C1318">
        <v>300</v>
      </c>
      <c r="D1318" t="s">
        <v>5</v>
      </c>
      <c r="E1318" t="s">
        <v>12</v>
      </c>
    </row>
    <row r="1319" spans="1:14" x14ac:dyDescent="0.2">
      <c r="A1319" t="str">
        <f t="shared" si="21"/>
        <v>Teig</v>
      </c>
      <c r="C1319">
        <v>3</v>
      </c>
      <c r="D1319" t="s">
        <v>13</v>
      </c>
      <c r="E1319" t="s">
        <v>25</v>
      </c>
    </row>
    <row r="1320" spans="1:14" x14ac:dyDescent="0.2">
      <c r="A1320" t="str">
        <f t="shared" si="21"/>
        <v>Teig</v>
      </c>
      <c r="C1320">
        <v>30</v>
      </c>
      <c r="D1320" t="s">
        <v>5</v>
      </c>
      <c r="E1320" t="s">
        <v>106</v>
      </c>
    </row>
    <row r="1321" spans="1:14" x14ac:dyDescent="0.2">
      <c r="A1321" t="str">
        <f t="shared" si="21"/>
        <v>Füllung:</v>
      </c>
      <c r="B1321" t="s">
        <v>1964</v>
      </c>
    </row>
    <row r="1322" spans="1:14" x14ac:dyDescent="0.2">
      <c r="A1322" t="str">
        <f t="shared" si="21"/>
        <v>Füllung:</v>
      </c>
      <c r="C1322">
        <v>125</v>
      </c>
      <c r="D1322" t="s">
        <v>5</v>
      </c>
      <c r="E1322" t="s">
        <v>6</v>
      </c>
      <c r="F1322" t="s">
        <v>1965</v>
      </c>
      <c r="G1322" t="s">
        <v>90</v>
      </c>
      <c r="H1322" t="s">
        <v>971</v>
      </c>
    </row>
    <row r="1323" spans="1:14" x14ac:dyDescent="0.2">
      <c r="A1323" t="str">
        <f t="shared" si="21"/>
        <v>Füllung:</v>
      </c>
      <c r="C1323">
        <v>500</v>
      </c>
      <c r="D1323" t="s">
        <v>5</v>
      </c>
      <c r="E1323" t="s">
        <v>1327</v>
      </c>
    </row>
    <row r="1324" spans="1:14" x14ac:dyDescent="0.2">
      <c r="A1324" t="str">
        <f t="shared" si="21"/>
        <v>Füllung:</v>
      </c>
      <c r="C1324" t="s">
        <v>107</v>
      </c>
    </row>
    <row r="1325" spans="1:14" x14ac:dyDescent="0.2">
      <c r="A1325" t="str">
        <f t="shared" si="21"/>
        <v>Füllung:</v>
      </c>
      <c r="C1325" t="s">
        <v>125</v>
      </c>
      <c r="D1325" t="s">
        <v>160</v>
      </c>
      <c r="E1325" t="s">
        <v>176</v>
      </c>
      <c r="F1325" t="s">
        <v>1327</v>
      </c>
      <c r="G1325" t="s">
        <v>165</v>
      </c>
      <c r="H1325" t="s">
        <v>1966</v>
      </c>
      <c r="I1325" t="s">
        <v>127</v>
      </c>
      <c r="J1325" t="s">
        <v>19</v>
      </c>
      <c r="K1325" t="s">
        <v>1967</v>
      </c>
    </row>
    <row r="1326" spans="1:14" x14ac:dyDescent="0.2">
      <c r="A1326" t="str">
        <f t="shared" si="21"/>
        <v>Füllung:</v>
      </c>
      <c r="C1326">
        <v>3</v>
      </c>
      <c r="D1326" t="s">
        <v>34</v>
      </c>
    </row>
    <row r="1327" spans="1:14" x14ac:dyDescent="0.2">
      <c r="A1327" t="str">
        <f t="shared" si="21"/>
        <v>Füllung:</v>
      </c>
      <c r="C1327">
        <v>200</v>
      </c>
      <c r="D1327" t="s">
        <v>5</v>
      </c>
      <c r="E1327" t="s">
        <v>7</v>
      </c>
    </row>
    <row r="1328" spans="1:14" x14ac:dyDescent="0.2">
      <c r="A1328">
        <f t="shared" si="21"/>
        <v>44257</v>
      </c>
      <c r="B1328" s="1">
        <v>44257</v>
      </c>
      <c r="C1328" t="s">
        <v>1968</v>
      </c>
      <c r="D1328" t="s">
        <v>1969</v>
      </c>
      <c r="E1328" t="s">
        <v>1970</v>
      </c>
      <c r="F1328" t="s">
        <v>1901</v>
      </c>
      <c r="G1328" t="s">
        <v>90</v>
      </c>
      <c r="H1328" t="s">
        <v>176</v>
      </c>
      <c r="I1328" t="s">
        <v>1395</v>
      </c>
      <c r="J1328" t="s">
        <v>1970</v>
      </c>
      <c r="K1328" t="s">
        <v>1971</v>
      </c>
      <c r="L1328" t="s">
        <v>1972</v>
      </c>
      <c r="M1328" t="s">
        <v>1973</v>
      </c>
      <c r="N1328" t="s">
        <v>1974</v>
      </c>
    </row>
    <row r="1329" spans="1:7" x14ac:dyDescent="0.2">
      <c r="A1329" t="str">
        <f t="shared" si="21"/>
        <v>60-70</v>
      </c>
      <c r="B1329" t="s">
        <v>1652</v>
      </c>
      <c r="C1329" t="s">
        <v>102</v>
      </c>
      <c r="D1329" t="s">
        <v>179</v>
      </c>
      <c r="E1329">
        <v>160</v>
      </c>
      <c r="F1329" t="s">
        <v>301</v>
      </c>
      <c r="G1329" t="s">
        <v>142</v>
      </c>
    </row>
    <row r="1330" spans="1:7" x14ac:dyDescent="0.2">
      <c r="A1330" t="str">
        <f t="shared" si="21"/>
        <v>Salsa</v>
      </c>
      <c r="B1330" t="s">
        <v>1975</v>
      </c>
      <c r="C1330" t="s">
        <v>1976</v>
      </c>
    </row>
    <row r="1331" spans="1:7" x14ac:dyDescent="0.2">
      <c r="A1331" t="str">
        <f t="shared" si="21"/>
        <v>Soltar</v>
      </c>
      <c r="B1331" t="s">
        <v>1977</v>
      </c>
      <c r="C1331" t="s">
        <v>210</v>
      </c>
      <c r="D1331" t="s">
        <v>1978</v>
      </c>
    </row>
    <row r="1332" spans="1:7" x14ac:dyDescent="0.2">
      <c r="A1332" t="str">
        <f t="shared" si="21"/>
        <v>Soltar</v>
      </c>
      <c r="C1332">
        <v>1</v>
      </c>
      <c r="D1332" t="s">
        <v>481</v>
      </c>
    </row>
    <row r="1333" spans="1:7" x14ac:dyDescent="0.2">
      <c r="A1333" t="str">
        <f t="shared" si="21"/>
        <v>Soltar</v>
      </c>
      <c r="C1333">
        <v>100</v>
      </c>
      <c r="D1333" t="s">
        <v>5</v>
      </c>
      <c r="E1333" t="s">
        <v>1979</v>
      </c>
    </row>
    <row r="1334" spans="1:7" x14ac:dyDescent="0.2">
      <c r="A1334" t="str">
        <f t="shared" si="21"/>
        <v>Soltar</v>
      </c>
      <c r="C1334">
        <v>100</v>
      </c>
      <c r="D1334" t="s">
        <v>5</v>
      </c>
      <c r="E1334" t="s">
        <v>1980</v>
      </c>
      <c r="F1334" t="s">
        <v>1981</v>
      </c>
    </row>
    <row r="1335" spans="1:7" x14ac:dyDescent="0.2">
      <c r="A1335" t="str">
        <f t="shared" si="21"/>
        <v>Agregar:</v>
      </c>
      <c r="B1335" t="s">
        <v>1982</v>
      </c>
    </row>
    <row r="1336" spans="1:7" x14ac:dyDescent="0.2">
      <c r="A1336" t="str">
        <f t="shared" si="21"/>
        <v>Agregar:</v>
      </c>
      <c r="C1336">
        <v>1</v>
      </c>
      <c r="D1336" t="s">
        <v>2467</v>
      </c>
      <c r="E1336" t="s">
        <v>235</v>
      </c>
      <c r="F1336" t="s">
        <v>732</v>
      </c>
    </row>
    <row r="1337" spans="1:7" x14ac:dyDescent="0.2">
      <c r="A1337" t="str">
        <f t="shared" si="21"/>
        <v>Agregar:</v>
      </c>
      <c r="C1337" t="s">
        <v>73</v>
      </c>
      <c r="D1337" t="s">
        <v>19</v>
      </c>
      <c r="E1337" t="s">
        <v>549</v>
      </c>
      <c r="F1337" t="s">
        <v>1070</v>
      </c>
    </row>
    <row r="1338" spans="1:7" x14ac:dyDescent="0.2">
      <c r="A1338" t="str">
        <f t="shared" si="21"/>
        <v>Agregar:</v>
      </c>
      <c r="C1338">
        <v>1</v>
      </c>
      <c r="D1338" t="s">
        <v>710</v>
      </c>
      <c r="E1338" t="s">
        <v>2407</v>
      </c>
      <c r="F1338" t="s">
        <v>1011</v>
      </c>
    </row>
    <row r="1339" spans="1:7" x14ac:dyDescent="0.2">
      <c r="A1339" t="str">
        <f t="shared" si="21"/>
        <v>Agregar:</v>
      </c>
      <c r="C1339" t="s">
        <v>334</v>
      </c>
      <c r="D1339" t="s">
        <v>266</v>
      </c>
      <c r="E1339" t="s">
        <v>489</v>
      </c>
    </row>
    <row r="1340" spans="1:7" x14ac:dyDescent="0.2">
      <c r="A1340" t="str">
        <f t="shared" si="21"/>
        <v>Agregar:</v>
      </c>
      <c r="C1340" t="s">
        <v>1975</v>
      </c>
      <c r="D1340" t="s">
        <v>235</v>
      </c>
      <c r="E1340" t="s">
        <v>1984</v>
      </c>
    </row>
    <row r="1341" spans="1:7" x14ac:dyDescent="0.2">
      <c r="A1341" t="str">
        <f t="shared" si="21"/>
        <v>Agregar:</v>
      </c>
      <c r="C1341" t="s">
        <v>1985</v>
      </c>
    </row>
    <row r="1342" spans="1:7" x14ac:dyDescent="0.2">
      <c r="A1342" t="str">
        <f t="shared" si="21"/>
        <v>Salsa</v>
      </c>
      <c r="B1342" t="s">
        <v>1975</v>
      </c>
      <c r="C1342" t="s">
        <v>550</v>
      </c>
      <c r="D1342" t="s">
        <v>1986</v>
      </c>
    </row>
    <row r="1343" spans="1:7" x14ac:dyDescent="0.2">
      <c r="A1343" t="str">
        <f t="shared" si="21"/>
        <v>Blanca</v>
      </c>
      <c r="B1343" t="s">
        <v>1987</v>
      </c>
    </row>
    <row r="1344" spans="1:7" x14ac:dyDescent="0.2">
      <c r="A1344" t="str">
        <f t="shared" si="21"/>
        <v>Blanca</v>
      </c>
      <c r="C1344">
        <v>250</v>
      </c>
      <c r="D1344" t="s">
        <v>549</v>
      </c>
      <c r="E1344" t="s">
        <v>1070</v>
      </c>
    </row>
    <row r="1345" spans="1:9" x14ac:dyDescent="0.2">
      <c r="A1345" t="str">
        <f t="shared" si="21"/>
        <v>Blanca</v>
      </c>
      <c r="C1345">
        <v>250</v>
      </c>
      <c r="D1345" t="s">
        <v>1988</v>
      </c>
      <c r="E1345" t="s">
        <v>1513</v>
      </c>
    </row>
    <row r="1346" spans="1:9" x14ac:dyDescent="0.2">
      <c r="A1346" t="str">
        <f t="shared" si="21"/>
        <v>Blanca</v>
      </c>
      <c r="C1346">
        <v>3</v>
      </c>
      <c r="D1346" t="s">
        <v>1007</v>
      </c>
      <c r="E1346" t="s">
        <v>2344</v>
      </c>
      <c r="F1346" t="s">
        <v>2490</v>
      </c>
      <c r="G1346" t="s">
        <v>481</v>
      </c>
    </row>
    <row r="1347" spans="1:9" x14ac:dyDescent="0.2">
      <c r="A1347" t="str">
        <f t="shared" si="21"/>
        <v>Blanca</v>
      </c>
      <c r="C1347">
        <v>1</v>
      </c>
      <c r="D1347" t="s">
        <v>1007</v>
      </c>
      <c r="E1347" t="s">
        <v>1990</v>
      </c>
      <c r="F1347" t="s">
        <v>1991</v>
      </c>
      <c r="G1347" t="s">
        <v>1992</v>
      </c>
      <c r="H1347" t="s">
        <v>2491</v>
      </c>
      <c r="I1347" t="s">
        <v>2492</v>
      </c>
    </row>
    <row r="1348" spans="1:9" x14ac:dyDescent="0.2">
      <c r="A1348" t="str">
        <f t="shared" si="21"/>
        <v>Blanca</v>
      </c>
    </row>
    <row r="1349" spans="1:9" x14ac:dyDescent="0.2">
      <c r="A1349" t="str">
        <f t="shared" si="21"/>
        <v>Salzstangen</v>
      </c>
      <c r="B1349" t="s">
        <v>1994</v>
      </c>
    </row>
    <row r="1350" spans="1:9" x14ac:dyDescent="0.2">
      <c r="A1350" t="str">
        <f t="shared" si="21"/>
        <v>Salzstangen</v>
      </c>
      <c r="C1350">
        <v>150</v>
      </c>
      <c r="D1350" t="s">
        <v>5</v>
      </c>
      <c r="E1350" t="s">
        <v>12</v>
      </c>
    </row>
    <row r="1351" spans="1:9" x14ac:dyDescent="0.2">
      <c r="A1351" t="str">
        <f t="shared" si="21"/>
        <v>Salzstangen</v>
      </c>
      <c r="C1351">
        <v>100</v>
      </c>
      <c r="D1351" t="s">
        <v>5</v>
      </c>
      <c r="E1351" t="s">
        <v>1995</v>
      </c>
    </row>
    <row r="1352" spans="1:9" x14ac:dyDescent="0.2">
      <c r="A1352" t="str">
        <f t="shared" si="21"/>
        <v>Salzstangen</v>
      </c>
      <c r="C1352">
        <v>1</v>
      </c>
      <c r="D1352" t="s">
        <v>13</v>
      </c>
      <c r="E1352" t="s">
        <v>18</v>
      </c>
    </row>
    <row r="1353" spans="1:9" x14ac:dyDescent="0.2">
      <c r="A1353" t="str">
        <f t="shared" si="21"/>
        <v>Salzstangen</v>
      </c>
      <c r="C1353">
        <v>2</v>
      </c>
      <c r="D1353" t="s">
        <v>13</v>
      </c>
      <c r="E1353" t="s">
        <v>25</v>
      </c>
    </row>
    <row r="1354" spans="1:9" x14ac:dyDescent="0.2">
      <c r="A1354" t="str">
        <f t="shared" si="21"/>
        <v>Salzstangen</v>
      </c>
      <c r="C1354">
        <v>100</v>
      </c>
      <c r="D1354" t="s">
        <v>5</v>
      </c>
      <c r="E1354" t="s">
        <v>6</v>
      </c>
    </row>
    <row r="1355" spans="1:9" x14ac:dyDescent="0.2">
      <c r="A1355" t="str">
        <f t="shared" si="21"/>
        <v>Salzstangen</v>
      </c>
      <c r="C1355">
        <v>1</v>
      </c>
      <c r="D1355" t="s">
        <v>95</v>
      </c>
    </row>
    <row r="1356" spans="1:9" x14ac:dyDescent="0.2">
      <c r="A1356" t="str">
        <f t="shared" ref="A1356:A1419" si="22">IF(ISBLANK(B1356),A1355,B1356)</f>
        <v>Salzstangen</v>
      </c>
      <c r="C1356" t="s">
        <v>20</v>
      </c>
    </row>
    <row r="1357" spans="1:9" x14ac:dyDescent="0.2">
      <c r="A1357" t="str">
        <f t="shared" si="22"/>
        <v>Salzstangen</v>
      </c>
    </row>
    <row r="1358" spans="1:9" x14ac:dyDescent="0.2">
      <c r="A1358" t="str">
        <f t="shared" si="22"/>
        <v>Zum</v>
      </c>
      <c r="B1358" t="s">
        <v>1250</v>
      </c>
      <c r="C1358" t="s">
        <v>1996</v>
      </c>
    </row>
    <row r="1359" spans="1:9" x14ac:dyDescent="0.2">
      <c r="A1359" t="str">
        <f t="shared" si="22"/>
        <v>Zum</v>
      </c>
      <c r="C1359">
        <v>1</v>
      </c>
      <c r="D1359" t="s">
        <v>70</v>
      </c>
    </row>
    <row r="1360" spans="1:9" x14ac:dyDescent="0.2">
      <c r="A1360" t="str">
        <f t="shared" si="22"/>
        <v>Zum</v>
      </c>
      <c r="C1360" t="s">
        <v>18</v>
      </c>
    </row>
    <row r="1361" spans="1:7" x14ac:dyDescent="0.2">
      <c r="A1361" t="str">
        <f t="shared" si="22"/>
        <v>Zum</v>
      </c>
    </row>
    <row r="1362" spans="1:7" x14ac:dyDescent="0.2">
      <c r="A1362" t="str">
        <f t="shared" si="22"/>
        <v>Saure</v>
      </c>
      <c r="B1362" t="s">
        <v>869</v>
      </c>
      <c r="C1362" t="s">
        <v>870</v>
      </c>
    </row>
    <row r="1363" spans="1:7" x14ac:dyDescent="0.2">
      <c r="A1363" t="str">
        <f t="shared" si="22"/>
        <v>Saure</v>
      </c>
      <c r="C1363" t="s">
        <v>1997</v>
      </c>
    </row>
    <row r="1364" spans="1:7" x14ac:dyDescent="0.2">
      <c r="A1364" t="str">
        <f t="shared" si="22"/>
        <v>Saure</v>
      </c>
      <c r="C1364">
        <v>1</v>
      </c>
      <c r="D1364" t="s">
        <v>1998</v>
      </c>
      <c r="E1364" t="s">
        <v>1999</v>
      </c>
    </row>
    <row r="1365" spans="1:7" x14ac:dyDescent="0.2">
      <c r="A1365" t="str">
        <f t="shared" si="22"/>
        <v>Saure</v>
      </c>
      <c r="C1365">
        <v>100</v>
      </c>
      <c r="D1365" t="s">
        <v>5</v>
      </c>
      <c r="E1365" t="s">
        <v>877</v>
      </c>
    </row>
    <row r="1366" spans="1:7" x14ac:dyDescent="0.2">
      <c r="A1366" t="str">
        <f t="shared" si="22"/>
        <v>Saure</v>
      </c>
      <c r="C1366">
        <v>1</v>
      </c>
      <c r="D1366" t="s">
        <v>2000</v>
      </c>
      <c r="E1366" t="s">
        <v>13</v>
      </c>
      <c r="F1366" t="s">
        <v>18</v>
      </c>
    </row>
    <row r="1367" spans="1:7" x14ac:dyDescent="0.2">
      <c r="A1367" t="str">
        <f t="shared" si="22"/>
        <v>Saure</v>
      </c>
      <c r="C1367" s="1">
        <v>44228</v>
      </c>
      <c r="D1367" t="s">
        <v>13</v>
      </c>
      <c r="E1367" t="s">
        <v>7</v>
      </c>
    </row>
    <row r="1368" spans="1:7" x14ac:dyDescent="0.2">
      <c r="A1368" t="str">
        <f t="shared" si="22"/>
        <v>Saure</v>
      </c>
      <c r="C1368">
        <v>1</v>
      </c>
      <c r="D1368" t="s">
        <v>2001</v>
      </c>
    </row>
    <row r="1369" spans="1:7" x14ac:dyDescent="0.2">
      <c r="A1369" t="str">
        <f t="shared" si="22"/>
        <v>Saure</v>
      </c>
      <c r="C1369" t="s">
        <v>2002</v>
      </c>
    </row>
    <row r="1370" spans="1:7" x14ac:dyDescent="0.2">
      <c r="A1370" t="str">
        <f t="shared" si="22"/>
        <v>(Gurkengewürz)</v>
      </c>
      <c r="B1370" t="s">
        <v>2003</v>
      </c>
    </row>
    <row r="1371" spans="1:7" x14ac:dyDescent="0.2">
      <c r="A1371" t="str">
        <f t="shared" si="22"/>
        <v>(Gurkengewürz)</v>
      </c>
    </row>
    <row r="1372" spans="1:7" x14ac:dyDescent="0.2">
      <c r="A1372" t="str">
        <f t="shared" si="22"/>
        <v>Schokoladencreme</v>
      </c>
      <c r="B1372" t="s">
        <v>2004</v>
      </c>
    </row>
    <row r="1373" spans="1:7" x14ac:dyDescent="0.2">
      <c r="A1373" t="str">
        <f t="shared" si="22"/>
        <v>Schokoladencreme</v>
      </c>
      <c r="C1373">
        <v>125</v>
      </c>
      <c r="D1373" t="s">
        <v>5</v>
      </c>
      <c r="E1373" t="s">
        <v>6</v>
      </c>
    </row>
    <row r="1374" spans="1:7" x14ac:dyDescent="0.2">
      <c r="A1374" t="str">
        <f t="shared" si="22"/>
        <v>Schokoladencreme</v>
      </c>
      <c r="C1374">
        <v>150</v>
      </c>
      <c r="D1374" t="s">
        <v>5</v>
      </c>
      <c r="E1374" t="s">
        <v>104</v>
      </c>
    </row>
    <row r="1375" spans="1:7" x14ac:dyDescent="0.2">
      <c r="A1375" t="str">
        <f t="shared" si="22"/>
        <v>Schokoladencreme</v>
      </c>
      <c r="C1375">
        <v>100</v>
      </c>
      <c r="D1375" t="s">
        <v>5</v>
      </c>
      <c r="E1375" t="s">
        <v>1957</v>
      </c>
      <c r="F1375" t="s">
        <v>921</v>
      </c>
      <c r="G1375" t="s">
        <v>2005</v>
      </c>
    </row>
    <row r="1376" spans="1:7" x14ac:dyDescent="0.2">
      <c r="A1376" t="str">
        <f t="shared" si="22"/>
        <v>Schokoladencreme</v>
      </c>
      <c r="C1376">
        <v>1</v>
      </c>
      <c r="D1376" t="s">
        <v>9</v>
      </c>
    </row>
    <row r="1377" spans="1:9" x14ac:dyDescent="0.2">
      <c r="A1377" t="str">
        <f t="shared" si="22"/>
        <v>Schokoladencreme</v>
      </c>
      <c r="C1377" s="1">
        <v>44257</v>
      </c>
      <c r="D1377" t="s">
        <v>17</v>
      </c>
      <c r="E1377" t="s">
        <v>57</v>
      </c>
    </row>
    <row r="1378" spans="1:9" x14ac:dyDescent="0.2">
      <c r="A1378" t="str">
        <f t="shared" si="22"/>
        <v>Schokoladencreme</v>
      </c>
      <c r="C1378">
        <v>1</v>
      </c>
      <c r="D1378" t="s">
        <v>13</v>
      </c>
      <c r="E1378" t="s">
        <v>185</v>
      </c>
    </row>
    <row r="1379" spans="1:9" x14ac:dyDescent="0.2">
      <c r="A1379" t="str">
        <f t="shared" si="22"/>
        <v>Schokoladencreme</v>
      </c>
    </row>
    <row r="1380" spans="1:9" x14ac:dyDescent="0.2">
      <c r="A1380" t="str">
        <f t="shared" si="22"/>
        <v>Schokoladenkuchen</v>
      </c>
      <c r="B1380" t="s">
        <v>2006</v>
      </c>
    </row>
    <row r="1381" spans="1:9" x14ac:dyDescent="0.2">
      <c r="A1381" t="str">
        <f t="shared" si="22"/>
        <v>Mutti</v>
      </c>
      <c r="B1381" t="s">
        <v>862</v>
      </c>
    </row>
    <row r="1382" spans="1:9" x14ac:dyDescent="0.2">
      <c r="A1382" t="str">
        <f t="shared" si="22"/>
        <v>Mutti</v>
      </c>
      <c r="C1382">
        <v>1</v>
      </c>
      <c r="D1382" t="s">
        <v>144</v>
      </c>
      <c r="E1382" t="s">
        <v>2007</v>
      </c>
    </row>
    <row r="1383" spans="1:9" x14ac:dyDescent="0.2">
      <c r="A1383" t="str">
        <f t="shared" si="22"/>
        <v>Mutti</v>
      </c>
      <c r="C1383">
        <v>1</v>
      </c>
      <c r="D1383" s="1">
        <v>44228</v>
      </c>
      <c r="E1383" t="s">
        <v>144</v>
      </c>
      <c r="F1383" t="s">
        <v>7</v>
      </c>
    </row>
    <row r="1384" spans="1:9" x14ac:dyDescent="0.2">
      <c r="A1384" t="str">
        <f t="shared" si="22"/>
        <v>Mutti</v>
      </c>
      <c r="C1384">
        <v>2</v>
      </c>
      <c r="D1384" t="s">
        <v>34</v>
      </c>
    </row>
    <row r="1385" spans="1:9" x14ac:dyDescent="0.2">
      <c r="A1385" t="str">
        <f t="shared" si="22"/>
        <v>Mutti</v>
      </c>
      <c r="C1385">
        <v>3</v>
      </c>
      <c r="D1385" t="s">
        <v>144</v>
      </c>
      <c r="E1385" t="s">
        <v>12</v>
      </c>
    </row>
    <row r="1386" spans="1:9" x14ac:dyDescent="0.2">
      <c r="A1386" t="str">
        <f t="shared" si="22"/>
        <v>Mutti</v>
      </c>
      <c r="C1386" s="1">
        <v>44228</v>
      </c>
      <c r="D1386" t="s">
        <v>144</v>
      </c>
      <c r="E1386" t="s">
        <v>869</v>
      </c>
      <c r="F1386" t="s">
        <v>2008</v>
      </c>
      <c r="G1386" t="s">
        <v>2009</v>
      </c>
    </row>
    <row r="1387" spans="1:9" x14ac:dyDescent="0.2">
      <c r="A1387" t="str">
        <f t="shared" si="22"/>
        <v>Mutti</v>
      </c>
      <c r="C1387">
        <v>3</v>
      </c>
      <c r="D1387" t="s">
        <v>17</v>
      </c>
      <c r="E1387" t="s">
        <v>106</v>
      </c>
    </row>
    <row r="1388" spans="1:9" x14ac:dyDescent="0.2">
      <c r="A1388" t="str">
        <f t="shared" si="22"/>
        <v>Mutti</v>
      </c>
      <c r="C1388" t="s">
        <v>18</v>
      </c>
    </row>
    <row r="1389" spans="1:9" x14ac:dyDescent="0.2">
      <c r="A1389" t="str">
        <f t="shared" si="22"/>
        <v>Mutti</v>
      </c>
      <c r="C1389">
        <v>1</v>
      </c>
      <c r="D1389" t="s">
        <v>13</v>
      </c>
      <c r="E1389" t="s">
        <v>2010</v>
      </c>
      <c r="F1389" t="s">
        <v>2011</v>
      </c>
      <c r="G1389" t="s">
        <v>1784</v>
      </c>
      <c r="H1389" t="s">
        <v>2012</v>
      </c>
      <c r="I1389" t="s">
        <v>23</v>
      </c>
    </row>
    <row r="1390" spans="1:9" x14ac:dyDescent="0.2">
      <c r="A1390" t="str">
        <f t="shared" si="22"/>
        <v> </v>
      </c>
      <c r="B1390" t="s">
        <v>202</v>
      </c>
    </row>
    <row r="1391" spans="1:9" x14ac:dyDescent="0.2">
      <c r="A1391" t="str">
        <f t="shared" si="22"/>
        <v>Guss. </v>
      </c>
      <c r="B1391" t="s">
        <v>2013</v>
      </c>
    </row>
    <row r="1392" spans="1:9" x14ac:dyDescent="0.2">
      <c r="A1392" t="str">
        <f t="shared" si="22"/>
        <v>Guss. </v>
      </c>
      <c r="C1392" t="s">
        <v>1265</v>
      </c>
      <c r="D1392" t="s">
        <v>2014</v>
      </c>
    </row>
    <row r="1393" spans="1:9" x14ac:dyDescent="0.2">
      <c r="A1393" t="str">
        <f t="shared" si="22"/>
        <v>Guss. </v>
      </c>
      <c r="C1393">
        <v>2</v>
      </c>
      <c r="D1393" t="s">
        <v>144</v>
      </c>
      <c r="E1393" t="s">
        <v>2015</v>
      </c>
    </row>
    <row r="1394" spans="1:9" x14ac:dyDescent="0.2">
      <c r="A1394" t="str">
        <f t="shared" si="22"/>
        <v>Guss. </v>
      </c>
      <c r="C1394">
        <v>3</v>
      </c>
      <c r="D1394" t="s">
        <v>17</v>
      </c>
      <c r="E1394" t="s">
        <v>2008</v>
      </c>
      <c r="F1394" t="s">
        <v>703</v>
      </c>
    </row>
    <row r="1395" spans="1:9" x14ac:dyDescent="0.2">
      <c r="A1395" t="str">
        <f t="shared" si="22"/>
        <v>Guss. </v>
      </c>
      <c r="C1395">
        <v>2</v>
      </c>
      <c r="D1395" t="s">
        <v>192</v>
      </c>
      <c r="E1395" t="s">
        <v>185</v>
      </c>
    </row>
    <row r="1396" spans="1:9" x14ac:dyDescent="0.2">
      <c r="A1396" t="str">
        <f t="shared" si="22"/>
        <v>Guss. </v>
      </c>
      <c r="C1396" s="1">
        <v>44256</v>
      </c>
      <c r="D1396" t="s">
        <v>144</v>
      </c>
      <c r="E1396" t="s">
        <v>6</v>
      </c>
    </row>
    <row r="1397" spans="1:9" x14ac:dyDescent="0.2">
      <c r="A1397" t="str">
        <f t="shared" si="22"/>
        <v>Guss. </v>
      </c>
      <c r="C1397">
        <v>1</v>
      </c>
      <c r="D1397" t="s">
        <v>1386</v>
      </c>
      <c r="E1397" t="s">
        <v>18</v>
      </c>
    </row>
    <row r="1398" spans="1:9" x14ac:dyDescent="0.2">
      <c r="A1398" t="str">
        <f t="shared" si="22"/>
        <v>Guss. </v>
      </c>
    </row>
    <row r="1399" spans="1:9" x14ac:dyDescent="0.2">
      <c r="A1399" t="str">
        <f t="shared" si="22"/>
        <v>Schokoladentorte</v>
      </c>
      <c r="B1399" t="s">
        <v>2016</v>
      </c>
    </row>
    <row r="1400" spans="1:9" x14ac:dyDescent="0.2">
      <c r="A1400" t="str">
        <f t="shared" si="22"/>
        <v>Schokoladentorte</v>
      </c>
      <c r="C1400">
        <v>250</v>
      </c>
      <c r="D1400" t="s">
        <v>5</v>
      </c>
      <c r="E1400" t="s">
        <v>7</v>
      </c>
    </row>
    <row r="1401" spans="1:9" x14ac:dyDescent="0.2">
      <c r="A1401" t="str">
        <f t="shared" si="22"/>
        <v>Schokoladentorte</v>
      </c>
      <c r="C1401">
        <v>2</v>
      </c>
      <c r="D1401" t="s">
        <v>70</v>
      </c>
    </row>
    <row r="1402" spans="1:9" x14ac:dyDescent="0.2">
      <c r="A1402" t="str">
        <f t="shared" si="22"/>
        <v>Schokoladentorte</v>
      </c>
      <c r="C1402">
        <v>1</v>
      </c>
      <c r="D1402" t="s">
        <v>144</v>
      </c>
      <c r="E1402" t="s">
        <v>20</v>
      </c>
    </row>
    <row r="1403" spans="1:9" x14ac:dyDescent="0.2">
      <c r="A1403" t="str">
        <f t="shared" si="22"/>
        <v>Schokoladentorte</v>
      </c>
      <c r="C1403">
        <v>50</v>
      </c>
      <c r="D1403" t="s">
        <v>5</v>
      </c>
      <c r="E1403" t="s">
        <v>6</v>
      </c>
    </row>
    <row r="1404" spans="1:9" x14ac:dyDescent="0.2">
      <c r="A1404" t="str">
        <f t="shared" si="22"/>
        <v>Schokoladentorte</v>
      </c>
      <c r="C1404">
        <v>250</v>
      </c>
      <c r="D1404" t="s">
        <v>5</v>
      </c>
      <c r="E1404" t="s">
        <v>12</v>
      </c>
    </row>
    <row r="1405" spans="1:9" x14ac:dyDescent="0.2">
      <c r="A1405" t="str">
        <f t="shared" si="22"/>
        <v>Schokoladentorte</v>
      </c>
      <c r="C1405">
        <v>40</v>
      </c>
      <c r="D1405" t="s">
        <v>5</v>
      </c>
      <c r="E1405" t="s">
        <v>106</v>
      </c>
    </row>
    <row r="1406" spans="1:9" x14ac:dyDescent="0.2">
      <c r="A1406" t="str">
        <f t="shared" si="22"/>
        <v>Schokoladentorte</v>
      </c>
      <c r="C1406">
        <v>2</v>
      </c>
      <c r="D1406" t="s">
        <v>13</v>
      </c>
      <c r="E1406" t="s">
        <v>25</v>
      </c>
    </row>
    <row r="1407" spans="1:9" x14ac:dyDescent="0.2">
      <c r="A1407" t="str">
        <f t="shared" si="22"/>
        <v>Schokoladentorte</v>
      </c>
      <c r="C1407">
        <v>2</v>
      </c>
      <c r="D1407" t="s">
        <v>95</v>
      </c>
      <c r="E1407" t="s">
        <v>83</v>
      </c>
      <c r="F1407" t="s">
        <v>97</v>
      </c>
      <c r="G1407" t="s">
        <v>98</v>
      </c>
      <c r="H1407" t="s">
        <v>90</v>
      </c>
      <c r="I1407" t="s">
        <v>1921</v>
      </c>
    </row>
    <row r="1408" spans="1:9" x14ac:dyDescent="0.2">
      <c r="A1408" t="str">
        <f t="shared" si="22"/>
        <v>Füllung:</v>
      </c>
      <c r="B1408" t="s">
        <v>1964</v>
      </c>
    </row>
    <row r="1409" spans="1:8" x14ac:dyDescent="0.2">
      <c r="A1409" t="str">
        <f t="shared" si="22"/>
        <v>Füllung:</v>
      </c>
      <c r="C1409">
        <v>150</v>
      </c>
      <c r="D1409" t="s">
        <v>5</v>
      </c>
      <c r="E1409" t="s">
        <v>6</v>
      </c>
    </row>
    <row r="1410" spans="1:8" x14ac:dyDescent="0.2">
      <c r="A1410" t="str">
        <f t="shared" si="22"/>
        <v>Füllung:</v>
      </c>
      <c r="C1410">
        <v>200</v>
      </c>
      <c r="D1410" t="s">
        <v>5</v>
      </c>
      <c r="E1410" t="s">
        <v>104</v>
      </c>
    </row>
    <row r="1411" spans="1:8" x14ac:dyDescent="0.2">
      <c r="A1411" t="str">
        <f t="shared" si="22"/>
        <v>Füllung:</v>
      </c>
      <c r="C1411" s="1">
        <v>44352</v>
      </c>
      <c r="D1411" t="s">
        <v>17</v>
      </c>
      <c r="E1411" t="s">
        <v>106</v>
      </c>
    </row>
    <row r="1412" spans="1:8" x14ac:dyDescent="0.2">
      <c r="A1412" t="str">
        <f t="shared" si="22"/>
        <v>Füllung:</v>
      </c>
      <c r="C1412" t="s">
        <v>185</v>
      </c>
    </row>
    <row r="1413" spans="1:8" x14ac:dyDescent="0.2">
      <c r="A1413" t="str">
        <f t="shared" si="22"/>
        <v>Füllung:</v>
      </c>
      <c r="C1413">
        <v>1</v>
      </c>
      <c r="D1413" t="s">
        <v>144</v>
      </c>
      <c r="E1413" t="s">
        <v>2017</v>
      </c>
      <c r="F1413" t="s">
        <v>235</v>
      </c>
      <c r="G1413" t="s">
        <v>335</v>
      </c>
    </row>
    <row r="1414" spans="1:8" x14ac:dyDescent="0.2">
      <c r="A1414" t="str">
        <f t="shared" si="22"/>
        <v>Füllung:</v>
      </c>
      <c r="C1414">
        <v>2</v>
      </c>
      <c r="D1414" t="s">
        <v>70</v>
      </c>
    </row>
    <row r="1415" spans="1:8" x14ac:dyDescent="0.2">
      <c r="A1415" t="str">
        <f t="shared" si="22"/>
        <v>Füllung:</v>
      </c>
      <c r="C1415">
        <v>1</v>
      </c>
      <c r="D1415" t="s">
        <v>73</v>
      </c>
      <c r="E1415" t="s">
        <v>17</v>
      </c>
      <c r="F1415" t="s">
        <v>2018</v>
      </c>
    </row>
    <row r="1416" spans="1:8" x14ac:dyDescent="0.2">
      <c r="A1416" t="str">
        <f t="shared" si="22"/>
        <v>Es</v>
      </c>
      <c r="B1416" t="s">
        <v>336</v>
      </c>
      <c r="C1416" t="s">
        <v>2019</v>
      </c>
      <c r="D1416" t="s">
        <v>2020</v>
      </c>
      <c r="E1416" t="s">
        <v>692</v>
      </c>
      <c r="F1416" t="s">
        <v>1199</v>
      </c>
      <c r="G1416" t="s">
        <v>2021</v>
      </c>
      <c r="H1416" t="s">
        <v>2022</v>
      </c>
    </row>
    <row r="1417" spans="1:8" x14ac:dyDescent="0.2">
      <c r="A1417" t="str">
        <f t="shared" si="22"/>
        <v>Es</v>
      </c>
    </row>
    <row r="1418" spans="1:8" x14ac:dyDescent="0.2">
      <c r="A1418" t="str">
        <f t="shared" si="22"/>
        <v>Es</v>
      </c>
    </row>
    <row r="1419" spans="1:8" x14ac:dyDescent="0.2">
      <c r="A1419" t="str">
        <f t="shared" si="22"/>
        <v>Schwarze</v>
      </c>
      <c r="B1419" t="s">
        <v>2023</v>
      </c>
      <c r="C1419" t="s">
        <v>1235</v>
      </c>
    </row>
    <row r="1420" spans="1:8" x14ac:dyDescent="0.2">
      <c r="A1420" t="str">
        <f t="shared" ref="A1420:A1483" si="23">IF(ISBLANK(B1420),A1419,B1420)</f>
        <v>Schwarze</v>
      </c>
      <c r="C1420">
        <v>250</v>
      </c>
      <c r="D1420" t="s">
        <v>5</v>
      </c>
      <c r="E1420" t="s">
        <v>12</v>
      </c>
    </row>
    <row r="1421" spans="1:8" x14ac:dyDescent="0.2">
      <c r="A1421" t="str">
        <f t="shared" si="23"/>
        <v>Schwarze</v>
      </c>
      <c r="C1421">
        <v>15</v>
      </c>
      <c r="D1421" t="s">
        <v>5</v>
      </c>
      <c r="E1421" t="s">
        <v>106</v>
      </c>
    </row>
    <row r="1422" spans="1:8" x14ac:dyDescent="0.2">
      <c r="A1422" t="str">
        <f t="shared" si="23"/>
        <v>Schwarze</v>
      </c>
      <c r="C1422">
        <v>150</v>
      </c>
      <c r="D1422" t="s">
        <v>5</v>
      </c>
      <c r="E1422" t="s">
        <v>7</v>
      </c>
    </row>
    <row r="1423" spans="1:8" x14ac:dyDescent="0.2">
      <c r="A1423" t="str">
        <f t="shared" si="23"/>
        <v>Schwarze</v>
      </c>
      <c r="C1423">
        <v>2</v>
      </c>
      <c r="D1423" t="s">
        <v>13</v>
      </c>
      <c r="E1423" t="s">
        <v>25</v>
      </c>
    </row>
    <row r="1424" spans="1:8" x14ac:dyDescent="0.2">
      <c r="A1424" t="str">
        <f t="shared" si="23"/>
        <v>Schwarze</v>
      </c>
      <c r="C1424">
        <v>6</v>
      </c>
      <c r="D1424" t="s">
        <v>2024</v>
      </c>
      <c r="E1424" t="s">
        <v>20</v>
      </c>
    </row>
    <row r="1425" spans="1:12" x14ac:dyDescent="0.2">
      <c r="A1425" t="str">
        <f t="shared" si="23"/>
        <v>Schwarze</v>
      </c>
      <c r="C1425">
        <v>60</v>
      </c>
      <c r="D1425" t="s">
        <v>5</v>
      </c>
      <c r="E1425" t="s">
        <v>6</v>
      </c>
    </row>
    <row r="1426" spans="1:12" x14ac:dyDescent="0.2">
      <c r="A1426" t="str">
        <f t="shared" si="23"/>
        <v>Schwarze</v>
      </c>
      <c r="C1426" t="s">
        <v>185</v>
      </c>
    </row>
    <row r="1427" spans="1:12" x14ac:dyDescent="0.2">
      <c r="A1427" t="str">
        <f t="shared" si="23"/>
        <v>Mit</v>
      </c>
      <c r="B1427" t="s">
        <v>155</v>
      </c>
      <c r="C1427" t="s">
        <v>20</v>
      </c>
      <c r="D1427" t="s">
        <v>1996</v>
      </c>
      <c r="E1427" t="s">
        <v>90</v>
      </c>
      <c r="F1427" t="s">
        <v>45</v>
      </c>
      <c r="G1427" t="s">
        <v>7</v>
      </c>
      <c r="H1427" t="s">
        <v>90</v>
      </c>
      <c r="I1427" t="s">
        <v>183</v>
      </c>
      <c r="J1427" t="s">
        <v>2025</v>
      </c>
    </row>
    <row r="1428" spans="1:12" x14ac:dyDescent="0.2">
      <c r="A1428" t="str">
        <f t="shared" si="23"/>
        <v>Mit</v>
      </c>
    </row>
    <row r="1429" spans="1:12" x14ac:dyDescent="0.2">
      <c r="A1429" t="str">
        <f t="shared" si="23"/>
        <v>Scones</v>
      </c>
      <c r="B1429" t="s">
        <v>2026</v>
      </c>
    </row>
    <row r="1430" spans="1:12" x14ac:dyDescent="0.2">
      <c r="A1430" t="str">
        <f t="shared" si="23"/>
        <v>Scones</v>
      </c>
      <c r="C1430">
        <v>2</v>
      </c>
      <c r="D1430" t="s">
        <v>144</v>
      </c>
      <c r="E1430" t="s">
        <v>12</v>
      </c>
    </row>
    <row r="1431" spans="1:12" x14ac:dyDescent="0.2">
      <c r="A1431" t="str">
        <f t="shared" si="23"/>
        <v>Scones</v>
      </c>
      <c r="C1431">
        <v>1</v>
      </c>
      <c r="D1431" t="s">
        <v>2027</v>
      </c>
      <c r="E1431" t="s">
        <v>18</v>
      </c>
    </row>
    <row r="1432" spans="1:12" x14ac:dyDescent="0.2">
      <c r="A1432" t="str">
        <f t="shared" si="23"/>
        <v>Scones</v>
      </c>
      <c r="C1432">
        <v>4</v>
      </c>
      <c r="D1432" t="s">
        <v>2027</v>
      </c>
      <c r="E1432" t="s">
        <v>14</v>
      </c>
    </row>
    <row r="1433" spans="1:12" x14ac:dyDescent="0.2">
      <c r="A1433" t="str">
        <f t="shared" si="23"/>
        <v>Scones</v>
      </c>
      <c r="C1433" s="1">
        <v>44257</v>
      </c>
      <c r="D1433" t="s">
        <v>144</v>
      </c>
      <c r="E1433" t="s">
        <v>20</v>
      </c>
    </row>
    <row r="1434" spans="1:12" x14ac:dyDescent="0.2">
      <c r="A1434" t="str">
        <f t="shared" si="23"/>
        <v>Scones</v>
      </c>
      <c r="C1434" s="1">
        <v>44256</v>
      </c>
      <c r="D1434" t="s">
        <v>75</v>
      </c>
    </row>
    <row r="1435" spans="1:12" x14ac:dyDescent="0.2">
      <c r="A1435" t="str">
        <f t="shared" si="23"/>
        <v>Estirar</v>
      </c>
      <c r="B1435" t="s">
        <v>768</v>
      </c>
      <c r="C1435" t="s">
        <v>235</v>
      </c>
      <c r="D1435" t="s">
        <v>2028</v>
      </c>
      <c r="E1435" t="s">
        <v>235</v>
      </c>
      <c r="F1435" t="s">
        <v>2029</v>
      </c>
      <c r="G1435" t="s">
        <v>722</v>
      </c>
      <c r="H1435" t="s">
        <v>266</v>
      </c>
      <c r="I1435" t="s">
        <v>250</v>
      </c>
      <c r="J1435">
        <v>10</v>
      </c>
      <c r="K1435" t="s">
        <v>303</v>
      </c>
      <c r="L1435" t="s">
        <v>615</v>
      </c>
    </row>
    <row r="1436" spans="1:12" x14ac:dyDescent="0.2">
      <c r="A1436" t="str">
        <f t="shared" si="23"/>
        <v>Estirar</v>
      </c>
    </row>
    <row r="1437" spans="1:12" x14ac:dyDescent="0.2">
      <c r="A1437" t="str">
        <f t="shared" si="23"/>
        <v>Späzle</v>
      </c>
      <c r="B1437" t="s">
        <v>2030</v>
      </c>
      <c r="C1437" t="s">
        <v>2031</v>
      </c>
    </row>
    <row r="1438" spans="1:12" x14ac:dyDescent="0.2">
      <c r="A1438" t="str">
        <f t="shared" si="23"/>
        <v>Oma</v>
      </c>
      <c r="B1438" t="s">
        <v>1264</v>
      </c>
    </row>
    <row r="1439" spans="1:12" x14ac:dyDescent="0.2">
      <c r="A1439" t="str">
        <f t="shared" si="23"/>
        <v>Oma</v>
      </c>
      <c r="C1439">
        <v>2</v>
      </c>
      <c r="D1439" t="s">
        <v>34</v>
      </c>
    </row>
    <row r="1440" spans="1:12" x14ac:dyDescent="0.2">
      <c r="A1440" t="str">
        <f t="shared" si="23"/>
        <v>Oma</v>
      </c>
      <c r="C1440">
        <v>50</v>
      </c>
      <c r="D1440" t="s">
        <v>191</v>
      </c>
      <c r="E1440" t="s">
        <v>2032</v>
      </c>
      <c r="F1440" t="s">
        <v>845</v>
      </c>
      <c r="G1440" t="s">
        <v>2033</v>
      </c>
    </row>
    <row r="1441" spans="1:19" x14ac:dyDescent="0.2">
      <c r="A1441" t="str">
        <f t="shared" si="23"/>
        <v>Oma</v>
      </c>
      <c r="C1441">
        <v>300</v>
      </c>
      <c r="D1441" t="s">
        <v>191</v>
      </c>
      <c r="E1441" t="s">
        <v>12</v>
      </c>
    </row>
    <row r="1442" spans="1:19" x14ac:dyDescent="0.2">
      <c r="A1442" t="str">
        <f t="shared" si="23"/>
        <v>Oma</v>
      </c>
      <c r="C1442" t="s">
        <v>18</v>
      </c>
    </row>
    <row r="1443" spans="1:19" x14ac:dyDescent="0.2">
      <c r="A1443" t="str">
        <f t="shared" si="23"/>
        <v>Oma</v>
      </c>
      <c r="C1443" t="s">
        <v>73</v>
      </c>
      <c r="D1443" t="s">
        <v>1920</v>
      </c>
      <c r="E1443" t="s">
        <v>20</v>
      </c>
      <c r="F1443" t="s">
        <v>1299</v>
      </c>
      <c r="G1443" t="s">
        <v>1916</v>
      </c>
      <c r="H1443" t="s">
        <v>2338</v>
      </c>
      <c r="I1443" t="s">
        <v>2493</v>
      </c>
      <c r="J1443" t="s">
        <v>162</v>
      </c>
      <c r="K1443" t="s">
        <v>959</v>
      </c>
      <c r="L1443" t="s">
        <v>2035</v>
      </c>
      <c r="M1443" t="s">
        <v>961</v>
      </c>
      <c r="N1443" t="s">
        <v>2036</v>
      </c>
    </row>
    <row r="1444" spans="1:19" x14ac:dyDescent="0.2">
      <c r="A1444" t="str">
        <f t="shared" si="23"/>
        <v>Oma</v>
      </c>
    </row>
    <row r="1445" spans="1:19" x14ac:dyDescent="0.2">
      <c r="A1445" t="str">
        <f t="shared" si="23"/>
        <v>Eier</v>
      </c>
      <c r="B1445" t="s">
        <v>34</v>
      </c>
      <c r="C1445" t="s">
        <v>2037</v>
      </c>
      <c r="D1445" t="s">
        <v>186</v>
      </c>
      <c r="E1445" t="s">
        <v>1580</v>
      </c>
      <c r="F1445" t="s">
        <v>110</v>
      </c>
      <c r="G1445" t="s">
        <v>12</v>
      </c>
      <c r="H1445" t="s">
        <v>1308</v>
      </c>
      <c r="I1445" t="s">
        <v>1393</v>
      </c>
      <c r="J1445" t="s">
        <v>90</v>
      </c>
      <c r="K1445" t="s">
        <v>1202</v>
      </c>
      <c r="L1445" t="s">
        <v>79</v>
      </c>
      <c r="M1445" t="s">
        <v>1023</v>
      </c>
      <c r="N1445" t="s">
        <v>2038</v>
      </c>
      <c r="O1445" t="s">
        <v>6</v>
      </c>
      <c r="P1445" t="s">
        <v>1308</v>
      </c>
      <c r="Q1445" t="s">
        <v>90</v>
      </c>
      <c r="R1445" t="s">
        <v>2039</v>
      </c>
      <c r="S1445" t="s">
        <v>2037</v>
      </c>
    </row>
    <row r="1446" spans="1:19" x14ac:dyDescent="0.2">
      <c r="A1446" t="str">
        <f t="shared" si="23"/>
        <v>Milch</v>
      </c>
      <c r="B1446" t="s">
        <v>20</v>
      </c>
      <c r="C1446" t="s">
        <v>90</v>
      </c>
      <c r="D1446" t="s">
        <v>12</v>
      </c>
      <c r="E1446" t="s">
        <v>92</v>
      </c>
      <c r="F1446" t="s">
        <v>2040</v>
      </c>
    </row>
    <row r="1447" spans="1:19" x14ac:dyDescent="0.2">
      <c r="A1447" t="str">
        <f t="shared" si="23"/>
        <v>Noch</v>
      </c>
      <c r="B1447" t="s">
        <v>1271</v>
      </c>
      <c r="C1447" t="s">
        <v>2041</v>
      </c>
      <c r="D1447" t="s">
        <v>62</v>
      </c>
      <c r="E1447" t="s">
        <v>98</v>
      </c>
      <c r="F1447" t="s">
        <v>1834</v>
      </c>
      <c r="G1447" t="s">
        <v>79</v>
      </c>
      <c r="H1447" t="s">
        <v>162</v>
      </c>
      <c r="I1447" t="s">
        <v>2042</v>
      </c>
      <c r="J1447" t="s">
        <v>2043</v>
      </c>
    </row>
    <row r="1448" spans="1:19" x14ac:dyDescent="0.2">
      <c r="A1448" t="str">
        <f t="shared" si="23"/>
        <v>Mit</v>
      </c>
      <c r="B1448" t="s">
        <v>155</v>
      </c>
      <c r="C1448" t="s">
        <v>156</v>
      </c>
      <c r="D1448" t="s">
        <v>617</v>
      </c>
      <c r="E1448" t="s">
        <v>40</v>
      </c>
      <c r="F1448" t="s">
        <v>2044</v>
      </c>
      <c r="G1448" t="s">
        <v>57</v>
      </c>
      <c r="H1448" t="s">
        <v>2045</v>
      </c>
    </row>
    <row r="1449" spans="1:19" x14ac:dyDescent="0.2">
      <c r="A1449">
        <f t="shared" si="23"/>
        <v>10</v>
      </c>
      <c r="B1449">
        <v>10</v>
      </c>
      <c r="C1449" t="s">
        <v>102</v>
      </c>
      <c r="D1449" t="s">
        <v>1559</v>
      </c>
    </row>
    <row r="1450" spans="1:19" x14ac:dyDescent="0.2">
      <c r="A1450" t="str">
        <f t="shared" si="23"/>
        <v>Butter</v>
      </c>
      <c r="B1450" t="s">
        <v>6</v>
      </c>
      <c r="C1450" t="s">
        <v>2046</v>
      </c>
      <c r="D1450" t="s">
        <v>2047</v>
      </c>
    </row>
    <row r="1451" spans="1:19" x14ac:dyDescent="0.2">
      <c r="A1451" t="str">
        <f t="shared" si="23"/>
        <v>Butter</v>
      </c>
    </row>
    <row r="1452" spans="1:19" x14ac:dyDescent="0.2">
      <c r="A1452" t="str">
        <f t="shared" si="23"/>
        <v>Spekulatius</v>
      </c>
      <c r="B1452" t="s">
        <v>2048</v>
      </c>
    </row>
    <row r="1453" spans="1:19" x14ac:dyDescent="0.2">
      <c r="A1453" t="str">
        <f t="shared" si="23"/>
        <v>Spekulatius</v>
      </c>
      <c r="C1453">
        <v>125</v>
      </c>
      <c r="D1453" t="s">
        <v>5</v>
      </c>
      <c r="E1453" t="s">
        <v>1215</v>
      </c>
    </row>
    <row r="1454" spans="1:19" x14ac:dyDescent="0.2">
      <c r="A1454" t="str">
        <f t="shared" si="23"/>
        <v>Spekulatius</v>
      </c>
      <c r="C1454">
        <v>200</v>
      </c>
      <c r="D1454" t="s">
        <v>5</v>
      </c>
      <c r="E1454" t="s">
        <v>7</v>
      </c>
    </row>
    <row r="1455" spans="1:19" x14ac:dyDescent="0.2">
      <c r="A1455" t="str">
        <f t="shared" si="23"/>
        <v>Spekulatius</v>
      </c>
      <c r="C1455">
        <v>2</v>
      </c>
      <c r="D1455" t="s">
        <v>34</v>
      </c>
    </row>
    <row r="1456" spans="1:19" x14ac:dyDescent="0.2">
      <c r="A1456" t="str">
        <f t="shared" si="23"/>
        <v>Spekulatius</v>
      </c>
      <c r="C1456">
        <v>325</v>
      </c>
      <c r="D1456" t="s">
        <v>5</v>
      </c>
      <c r="E1456" t="s">
        <v>12</v>
      </c>
    </row>
    <row r="1457" spans="1:5" x14ac:dyDescent="0.2">
      <c r="A1457" t="str">
        <f t="shared" si="23"/>
        <v>Spekulatius</v>
      </c>
      <c r="C1457">
        <v>2</v>
      </c>
      <c r="D1457" t="s">
        <v>13</v>
      </c>
      <c r="E1457" t="s">
        <v>25</v>
      </c>
    </row>
    <row r="1458" spans="1:5" x14ac:dyDescent="0.2">
      <c r="A1458" t="str">
        <f t="shared" si="23"/>
        <v>Spekulatius</v>
      </c>
      <c r="C1458" t="s">
        <v>2049</v>
      </c>
      <c r="D1458" t="s">
        <v>2050</v>
      </c>
      <c r="E1458" t="s">
        <v>1307</v>
      </c>
    </row>
    <row r="1459" spans="1:5" x14ac:dyDescent="0.2">
      <c r="A1459" t="str">
        <f t="shared" si="23"/>
        <v>Spekulatius</v>
      </c>
      <c r="C1459" t="s">
        <v>2051</v>
      </c>
    </row>
    <row r="1460" spans="1:5" x14ac:dyDescent="0.2">
      <c r="A1460" t="str">
        <f t="shared" si="23"/>
        <v>Spekulatius</v>
      </c>
      <c r="C1460" t="s">
        <v>10</v>
      </c>
    </row>
    <row r="1461" spans="1:5" x14ac:dyDescent="0.2">
      <c r="A1461" t="str">
        <f t="shared" si="23"/>
        <v>Spritzkekse</v>
      </c>
      <c r="B1461" t="s">
        <v>2052</v>
      </c>
    </row>
    <row r="1462" spans="1:5" x14ac:dyDescent="0.2">
      <c r="A1462" t="str">
        <f t="shared" si="23"/>
        <v>Spritzkekse</v>
      </c>
      <c r="C1462">
        <v>350</v>
      </c>
      <c r="D1462" t="s">
        <v>5</v>
      </c>
      <c r="E1462" t="s">
        <v>12</v>
      </c>
    </row>
    <row r="1463" spans="1:5" x14ac:dyDescent="0.2">
      <c r="A1463" t="str">
        <f t="shared" si="23"/>
        <v>Spritzkekse</v>
      </c>
      <c r="C1463">
        <v>350</v>
      </c>
      <c r="D1463" t="s">
        <v>5</v>
      </c>
      <c r="E1463" t="s">
        <v>1995</v>
      </c>
    </row>
    <row r="1464" spans="1:5" x14ac:dyDescent="0.2">
      <c r="A1464" t="str">
        <f t="shared" si="23"/>
        <v>Spritzkekse</v>
      </c>
      <c r="C1464">
        <v>250</v>
      </c>
      <c r="D1464" t="s">
        <v>5</v>
      </c>
      <c r="E1464" t="s">
        <v>7</v>
      </c>
    </row>
    <row r="1465" spans="1:5" x14ac:dyDescent="0.2">
      <c r="A1465" t="str">
        <f t="shared" si="23"/>
        <v>Spritzkekse</v>
      </c>
      <c r="C1465">
        <v>250</v>
      </c>
      <c r="D1465" t="s">
        <v>5</v>
      </c>
      <c r="E1465" t="s">
        <v>6</v>
      </c>
    </row>
    <row r="1466" spans="1:5" x14ac:dyDescent="0.2">
      <c r="A1466" t="str">
        <f t="shared" si="23"/>
        <v>Spritzkekse</v>
      </c>
      <c r="C1466">
        <v>3</v>
      </c>
      <c r="D1466" t="s">
        <v>1266</v>
      </c>
      <c r="E1466" t="s">
        <v>34</v>
      </c>
    </row>
    <row r="1467" spans="1:5" x14ac:dyDescent="0.2">
      <c r="A1467" t="str">
        <f t="shared" si="23"/>
        <v>Spritzkekse</v>
      </c>
      <c r="C1467" t="s">
        <v>185</v>
      </c>
    </row>
    <row r="1468" spans="1:5" x14ac:dyDescent="0.2">
      <c r="A1468" t="str">
        <f t="shared" si="23"/>
        <v>Spritzkekse</v>
      </c>
      <c r="C1468" t="s">
        <v>10</v>
      </c>
    </row>
    <row r="1469" spans="1:5" x14ac:dyDescent="0.2">
      <c r="A1469" t="str">
        <f t="shared" si="23"/>
        <v>Spritzkekse</v>
      </c>
      <c r="C1469" t="s">
        <v>124</v>
      </c>
      <c r="D1469" t="s">
        <v>18</v>
      </c>
    </row>
    <row r="1470" spans="1:5" x14ac:dyDescent="0.2">
      <c r="A1470" t="str">
        <f t="shared" si="23"/>
        <v>Spritzkekse</v>
      </c>
    </row>
    <row r="1471" spans="1:5" x14ac:dyDescent="0.2">
      <c r="A1471" t="str">
        <f t="shared" si="23"/>
        <v>Süss-saure</v>
      </c>
      <c r="B1471" t="s">
        <v>2053</v>
      </c>
      <c r="C1471" t="s">
        <v>870</v>
      </c>
    </row>
    <row r="1472" spans="1:5" x14ac:dyDescent="0.2">
      <c r="A1472" t="str">
        <f t="shared" si="23"/>
        <v>Mutti</v>
      </c>
      <c r="B1472" t="s">
        <v>862</v>
      </c>
    </row>
    <row r="1473" spans="1:8" x14ac:dyDescent="0.2">
      <c r="A1473" t="str">
        <f t="shared" si="23"/>
        <v>Mutti</v>
      </c>
      <c r="C1473">
        <v>10</v>
      </c>
      <c r="D1473" t="s">
        <v>19</v>
      </c>
      <c r="E1473" t="s">
        <v>2054</v>
      </c>
      <c r="F1473" t="s">
        <v>870</v>
      </c>
    </row>
    <row r="1474" spans="1:8" x14ac:dyDescent="0.2">
      <c r="A1474" t="str">
        <f t="shared" si="23"/>
        <v>Mutti</v>
      </c>
      <c r="C1474">
        <v>1</v>
      </c>
      <c r="D1474" t="s">
        <v>19</v>
      </c>
      <c r="E1474" t="s">
        <v>877</v>
      </c>
    </row>
    <row r="1475" spans="1:8" x14ac:dyDescent="0.2">
      <c r="A1475" t="str">
        <f t="shared" si="23"/>
        <v>Mutti</v>
      </c>
      <c r="C1475">
        <v>1</v>
      </c>
      <c r="D1475" t="s">
        <v>56</v>
      </c>
      <c r="E1475" t="s">
        <v>7</v>
      </c>
    </row>
    <row r="1476" spans="1:8" x14ac:dyDescent="0.2">
      <c r="A1476" t="str">
        <f t="shared" si="23"/>
        <v>Mutti</v>
      </c>
      <c r="C1476">
        <v>1</v>
      </c>
      <c r="D1476" t="s">
        <v>2000</v>
      </c>
      <c r="E1476" t="s">
        <v>17</v>
      </c>
      <c r="F1476" t="s">
        <v>18</v>
      </c>
      <c r="G1476" t="s">
        <v>2055</v>
      </c>
      <c r="H1476" t="s">
        <v>188</v>
      </c>
    </row>
    <row r="1477" spans="1:8" x14ac:dyDescent="0.2">
      <c r="A1477" t="str">
        <f t="shared" si="23"/>
        <v>Mutti</v>
      </c>
    </row>
    <row r="1478" spans="1:8" x14ac:dyDescent="0.2">
      <c r="A1478">
        <f t="shared" si="23"/>
        <v>3</v>
      </c>
      <c r="B1478">
        <v>3</v>
      </c>
      <c r="C1478" t="s">
        <v>1246</v>
      </c>
      <c r="D1478" t="s">
        <v>2056</v>
      </c>
    </row>
    <row r="1479" spans="1:8" x14ac:dyDescent="0.2">
      <c r="A1479">
        <f t="shared" si="23"/>
        <v>3</v>
      </c>
    </row>
    <row r="1480" spans="1:8" x14ac:dyDescent="0.2">
      <c r="A1480" t="str">
        <f t="shared" si="23"/>
        <v>Saft</v>
      </c>
      <c r="B1480" t="s">
        <v>87</v>
      </c>
      <c r="C1480" t="s">
        <v>1210</v>
      </c>
      <c r="D1480" t="s">
        <v>1303</v>
      </c>
      <c r="E1480" t="s">
        <v>90</v>
      </c>
      <c r="F1480" t="s">
        <v>1202</v>
      </c>
      <c r="G1480" t="s">
        <v>870</v>
      </c>
      <c r="H1480" t="s">
        <v>2057</v>
      </c>
    </row>
    <row r="1481" spans="1:8" x14ac:dyDescent="0.2">
      <c r="A1481">
        <f t="shared" si="23"/>
        <v>44228</v>
      </c>
      <c r="B1481" s="1">
        <v>44228</v>
      </c>
      <c r="C1481" t="s">
        <v>102</v>
      </c>
      <c r="D1481" t="s">
        <v>881</v>
      </c>
    </row>
    <row r="1482" spans="1:8" x14ac:dyDescent="0.2">
      <c r="A1482" t="str">
        <f t="shared" si="23"/>
        <v>Dazu</v>
      </c>
      <c r="B1482" t="s">
        <v>2058</v>
      </c>
      <c r="C1482" t="s">
        <v>299</v>
      </c>
      <c r="D1482" t="s">
        <v>2059</v>
      </c>
      <c r="E1482" t="s">
        <v>2060</v>
      </c>
      <c r="F1482" t="s">
        <v>2061</v>
      </c>
    </row>
    <row r="1483" spans="1:8" x14ac:dyDescent="0.2">
      <c r="A1483" t="str">
        <f t="shared" si="23"/>
        <v>Tofscare</v>
      </c>
      <c r="B1483" t="s">
        <v>2062</v>
      </c>
    </row>
    <row r="1484" spans="1:8" x14ac:dyDescent="0.2">
      <c r="A1484" t="str">
        <f t="shared" ref="A1484:A1547" si="24">IF(ISBLANK(B1484),A1483,B1484)</f>
        <v>Eliane</v>
      </c>
      <c r="B1484" t="s">
        <v>2063</v>
      </c>
    </row>
    <row r="1485" spans="1:8" x14ac:dyDescent="0.2">
      <c r="A1485" t="str">
        <f t="shared" si="24"/>
        <v>Teig:</v>
      </c>
      <c r="B1485" t="s">
        <v>996</v>
      </c>
    </row>
    <row r="1486" spans="1:8" x14ac:dyDescent="0.2">
      <c r="A1486" t="str">
        <f t="shared" si="24"/>
        <v>Teig:</v>
      </c>
      <c r="C1486">
        <v>1</v>
      </c>
      <c r="D1486" t="s">
        <v>9</v>
      </c>
    </row>
    <row r="1487" spans="1:8" x14ac:dyDescent="0.2">
      <c r="A1487" t="str">
        <f t="shared" si="24"/>
        <v>Teig:</v>
      </c>
      <c r="C1487">
        <v>2</v>
      </c>
      <c r="D1487" t="s">
        <v>144</v>
      </c>
      <c r="E1487" t="s">
        <v>12</v>
      </c>
    </row>
    <row r="1488" spans="1:8" x14ac:dyDescent="0.2">
      <c r="A1488" t="str">
        <f t="shared" si="24"/>
        <v>Teig:</v>
      </c>
      <c r="C1488" t="s">
        <v>73</v>
      </c>
      <c r="D1488" t="s">
        <v>144</v>
      </c>
      <c r="E1488" t="s">
        <v>7</v>
      </c>
    </row>
    <row r="1489" spans="1:10" x14ac:dyDescent="0.2">
      <c r="A1489" t="str">
        <f t="shared" si="24"/>
        <v>Teig:</v>
      </c>
      <c r="C1489">
        <v>150</v>
      </c>
      <c r="D1489" t="s">
        <v>5</v>
      </c>
      <c r="E1489" t="s">
        <v>6</v>
      </c>
    </row>
    <row r="1490" spans="1:10" x14ac:dyDescent="0.2">
      <c r="A1490" t="str">
        <f t="shared" si="24"/>
        <v>Backen</v>
      </c>
      <c r="B1490" t="s">
        <v>2064</v>
      </c>
      <c r="C1490" t="s">
        <v>163</v>
      </c>
      <c r="D1490" t="s">
        <v>65</v>
      </c>
      <c r="E1490" t="s">
        <v>692</v>
      </c>
      <c r="F1490" t="s">
        <v>2065</v>
      </c>
      <c r="G1490" t="s">
        <v>2043</v>
      </c>
    </row>
    <row r="1491" spans="1:10" x14ac:dyDescent="0.2">
      <c r="A1491" t="str">
        <f t="shared" si="24"/>
        <v>Mitte:</v>
      </c>
      <c r="B1491" t="s">
        <v>2066</v>
      </c>
    </row>
    <row r="1492" spans="1:10" x14ac:dyDescent="0.2">
      <c r="A1492" t="str">
        <f t="shared" si="24"/>
        <v>Mitte:</v>
      </c>
      <c r="C1492">
        <v>1</v>
      </c>
      <c r="D1492" t="s">
        <v>1357</v>
      </c>
      <c r="E1492" t="s">
        <v>2067</v>
      </c>
    </row>
    <row r="1493" spans="1:10" x14ac:dyDescent="0.2">
      <c r="A1493" t="str">
        <f t="shared" si="24"/>
        <v>Mitte:</v>
      </c>
      <c r="C1493">
        <v>50</v>
      </c>
      <c r="D1493" t="s">
        <v>5</v>
      </c>
      <c r="E1493" t="s">
        <v>6</v>
      </c>
    </row>
    <row r="1494" spans="1:10" x14ac:dyDescent="0.2">
      <c r="A1494" t="str">
        <f t="shared" si="24"/>
        <v>Kochen</v>
      </c>
      <c r="B1494" t="s">
        <v>1247</v>
      </c>
      <c r="C1494" t="s">
        <v>90</v>
      </c>
      <c r="D1494" t="s">
        <v>2068</v>
      </c>
      <c r="E1494" t="s">
        <v>165</v>
      </c>
      <c r="F1494" t="s">
        <v>166</v>
      </c>
      <c r="G1494" t="s">
        <v>692</v>
      </c>
      <c r="H1494" t="s">
        <v>2069</v>
      </c>
      <c r="I1494" t="s">
        <v>2070</v>
      </c>
      <c r="J1494" t="s">
        <v>2071</v>
      </c>
    </row>
    <row r="1495" spans="1:10" x14ac:dyDescent="0.2">
      <c r="A1495" t="str">
        <f t="shared" si="24"/>
        <v>Oben:</v>
      </c>
      <c r="B1495" t="s">
        <v>2072</v>
      </c>
    </row>
    <row r="1496" spans="1:10" x14ac:dyDescent="0.2">
      <c r="A1496" t="str">
        <f t="shared" si="24"/>
        <v>Oben:</v>
      </c>
      <c r="C1496">
        <v>200</v>
      </c>
      <c r="D1496" t="s">
        <v>5</v>
      </c>
      <c r="E1496" t="s">
        <v>133</v>
      </c>
    </row>
    <row r="1497" spans="1:10" x14ac:dyDescent="0.2">
      <c r="A1497" t="str">
        <f t="shared" si="24"/>
        <v>Auflösen</v>
      </c>
      <c r="B1497" t="s">
        <v>2073</v>
      </c>
    </row>
    <row r="1498" spans="1:10" x14ac:dyDescent="0.2">
      <c r="A1498" t="str">
        <f t="shared" si="24"/>
        <v>Auflösen</v>
      </c>
    </row>
    <row r="1499" spans="1:10" x14ac:dyDescent="0.2">
      <c r="A1499" t="str">
        <f t="shared" si="24"/>
        <v>Tomatenmark</v>
      </c>
      <c r="B1499" t="s">
        <v>2074</v>
      </c>
    </row>
    <row r="1500" spans="1:10" x14ac:dyDescent="0.2">
      <c r="A1500" t="str">
        <f t="shared" si="24"/>
        <v>Eliane</v>
      </c>
      <c r="B1500" t="s">
        <v>2063</v>
      </c>
    </row>
    <row r="1501" spans="1:10" x14ac:dyDescent="0.2">
      <c r="A1501" t="str">
        <f t="shared" si="24"/>
        <v>Eliane</v>
      </c>
      <c r="C1501" t="s">
        <v>1320</v>
      </c>
    </row>
    <row r="1502" spans="1:10" x14ac:dyDescent="0.2">
      <c r="A1502" t="str">
        <f t="shared" si="24"/>
        <v>Eliane</v>
      </c>
      <c r="C1502" t="s">
        <v>983</v>
      </c>
    </row>
    <row r="1503" spans="1:10" x14ac:dyDescent="0.2">
      <c r="A1503" t="str">
        <f t="shared" si="24"/>
        <v>Eliane</v>
      </c>
      <c r="C1503" s="2">
        <v>3200</v>
      </c>
      <c r="D1503" t="s">
        <v>56</v>
      </c>
      <c r="E1503" t="s">
        <v>2075</v>
      </c>
    </row>
    <row r="1504" spans="1:10" x14ac:dyDescent="0.2">
      <c r="A1504" t="str">
        <f t="shared" si="24"/>
        <v>Eliane</v>
      </c>
      <c r="C1504">
        <v>600</v>
      </c>
      <c r="D1504" t="s">
        <v>5</v>
      </c>
      <c r="E1504" t="s">
        <v>982</v>
      </c>
    </row>
    <row r="1505" spans="1:7" x14ac:dyDescent="0.2">
      <c r="A1505" t="str">
        <f t="shared" si="24"/>
        <v>Eliane</v>
      </c>
      <c r="C1505">
        <v>150</v>
      </c>
      <c r="D1505" t="s">
        <v>5</v>
      </c>
      <c r="E1505" t="s">
        <v>7</v>
      </c>
    </row>
    <row r="1506" spans="1:7" x14ac:dyDescent="0.2">
      <c r="A1506" t="str">
        <f t="shared" si="24"/>
        <v>Eliane</v>
      </c>
      <c r="C1506">
        <v>50</v>
      </c>
      <c r="D1506" t="s">
        <v>5</v>
      </c>
      <c r="E1506" t="s">
        <v>2076</v>
      </c>
      <c r="F1506" t="s">
        <v>18</v>
      </c>
    </row>
    <row r="1507" spans="1:7" x14ac:dyDescent="0.2">
      <c r="A1507" t="str">
        <f t="shared" si="24"/>
        <v>Torta</v>
      </c>
      <c r="B1507" t="s">
        <v>2077</v>
      </c>
      <c r="C1507" t="s">
        <v>235</v>
      </c>
      <c r="D1507" t="s">
        <v>1067</v>
      </c>
      <c r="E1507" t="s">
        <v>266</v>
      </c>
      <c r="F1507" t="s">
        <v>549</v>
      </c>
    </row>
    <row r="1508" spans="1:7" x14ac:dyDescent="0.2">
      <c r="A1508" t="str">
        <f t="shared" si="24"/>
        <v>Stephanie</v>
      </c>
      <c r="B1508" t="s">
        <v>2078</v>
      </c>
      <c r="C1508" t="s">
        <v>2079</v>
      </c>
    </row>
    <row r="1509" spans="1:7" x14ac:dyDescent="0.2">
      <c r="A1509" t="str">
        <f t="shared" si="24"/>
        <v>20-25</v>
      </c>
      <c r="B1509" t="s">
        <v>2080</v>
      </c>
      <c r="C1509" t="s">
        <v>2081</v>
      </c>
    </row>
    <row r="1510" spans="1:7" x14ac:dyDescent="0.2">
      <c r="A1510" t="str">
        <f t="shared" si="24"/>
        <v>20-25</v>
      </c>
      <c r="C1510">
        <v>2</v>
      </c>
      <c r="D1510" t="s">
        <v>253</v>
      </c>
      <c r="E1510" t="s">
        <v>197</v>
      </c>
    </row>
    <row r="1511" spans="1:7" x14ac:dyDescent="0.2">
      <c r="A1511" t="str">
        <f t="shared" si="24"/>
        <v>20-25</v>
      </c>
      <c r="C1511">
        <v>2</v>
      </c>
      <c r="D1511" t="s">
        <v>204</v>
      </c>
      <c r="E1511" t="s">
        <v>2367</v>
      </c>
      <c r="F1511" t="s">
        <v>235</v>
      </c>
      <c r="G1511" t="s">
        <v>570</v>
      </c>
    </row>
    <row r="1512" spans="1:7" x14ac:dyDescent="0.2">
      <c r="A1512" t="str">
        <f t="shared" si="24"/>
        <v>20-25</v>
      </c>
      <c r="C1512">
        <v>1</v>
      </c>
      <c r="D1512" t="s">
        <v>229</v>
      </c>
      <c r="E1512" t="s">
        <v>200</v>
      </c>
    </row>
    <row r="1513" spans="1:7" x14ac:dyDescent="0.2">
      <c r="A1513" t="str">
        <f t="shared" si="24"/>
        <v>20-25</v>
      </c>
      <c r="C1513">
        <v>2</v>
      </c>
      <c r="D1513" t="s">
        <v>253</v>
      </c>
      <c r="E1513" t="s">
        <v>244</v>
      </c>
    </row>
    <row r="1514" spans="1:7" x14ac:dyDescent="0.2">
      <c r="A1514" t="str">
        <f t="shared" si="24"/>
        <v>20-25</v>
      </c>
      <c r="C1514">
        <v>4</v>
      </c>
      <c r="D1514" t="s">
        <v>215</v>
      </c>
    </row>
    <row r="1515" spans="1:7" x14ac:dyDescent="0.2">
      <c r="A1515" t="str">
        <f t="shared" si="24"/>
        <v>20-25</v>
      </c>
      <c r="C1515">
        <v>2</v>
      </c>
      <c r="D1515" t="s">
        <v>620</v>
      </c>
    </row>
    <row r="1516" spans="1:7" x14ac:dyDescent="0.2">
      <c r="A1516" t="str">
        <f t="shared" si="24"/>
        <v>20-25</v>
      </c>
      <c r="C1516">
        <v>1</v>
      </c>
      <c r="D1516" t="s">
        <v>248</v>
      </c>
      <c r="E1516" t="s">
        <v>246</v>
      </c>
    </row>
    <row r="1517" spans="1:7" x14ac:dyDescent="0.2">
      <c r="A1517" t="str">
        <f t="shared" si="24"/>
        <v>20-25</v>
      </c>
      <c r="C1517">
        <v>3</v>
      </c>
      <c r="D1517" t="s">
        <v>253</v>
      </c>
      <c r="E1517" t="s">
        <v>223</v>
      </c>
    </row>
    <row r="1518" spans="1:7" x14ac:dyDescent="0.2">
      <c r="A1518" t="str">
        <f t="shared" si="24"/>
        <v>20-25</v>
      </c>
      <c r="C1518">
        <v>1</v>
      </c>
      <c r="D1518" t="s">
        <v>199</v>
      </c>
      <c r="E1518" t="s">
        <v>2344</v>
      </c>
      <c r="F1518" t="s">
        <v>235</v>
      </c>
      <c r="G1518" t="s">
        <v>250</v>
      </c>
    </row>
    <row r="1519" spans="1:7" x14ac:dyDescent="0.2">
      <c r="A1519" t="str">
        <f t="shared" si="24"/>
        <v>20-25</v>
      </c>
      <c r="C1519">
        <v>1</v>
      </c>
      <c r="D1519" t="s">
        <v>248</v>
      </c>
      <c r="E1519" t="s">
        <v>2476</v>
      </c>
      <c r="F1519" t="s">
        <v>235</v>
      </c>
      <c r="G1519" t="s">
        <v>1713</v>
      </c>
    </row>
    <row r="1520" spans="1:7" x14ac:dyDescent="0.2">
      <c r="A1520" t="str">
        <f t="shared" si="24"/>
        <v>20-25</v>
      </c>
      <c r="C1520" t="s">
        <v>73</v>
      </c>
      <c r="D1520" t="s">
        <v>248</v>
      </c>
      <c r="E1520" t="s">
        <v>226</v>
      </c>
    </row>
    <row r="1521" spans="1:40" x14ac:dyDescent="0.2">
      <c r="A1521" t="str">
        <f t="shared" si="24"/>
        <v>20-25</v>
      </c>
      <c r="C1521">
        <v>4</v>
      </c>
      <c r="D1521" t="s">
        <v>1067</v>
      </c>
      <c r="E1521" t="s">
        <v>2082</v>
      </c>
      <c r="F1521" t="s">
        <v>2494</v>
      </c>
      <c r="G1521" t="s">
        <v>2495</v>
      </c>
    </row>
    <row r="1522" spans="1:40" x14ac:dyDescent="0.2">
      <c r="A1522" t="str">
        <f t="shared" si="24"/>
        <v>20-25</v>
      </c>
      <c r="C1522">
        <v>2</v>
      </c>
      <c r="D1522" t="s">
        <v>73</v>
      </c>
      <c r="E1522" t="s">
        <v>253</v>
      </c>
      <c r="F1522" t="s">
        <v>549</v>
      </c>
      <c r="G1522" t="s">
        <v>235</v>
      </c>
      <c r="H1522" t="s">
        <v>197</v>
      </c>
    </row>
    <row r="1523" spans="1:40" x14ac:dyDescent="0.2">
      <c r="A1523" t="str">
        <f t="shared" si="24"/>
        <v>20-25</v>
      </c>
      <c r="C1523" t="s">
        <v>73</v>
      </c>
      <c r="D1523" t="s">
        <v>229</v>
      </c>
      <c r="E1523" t="s">
        <v>244</v>
      </c>
    </row>
    <row r="1524" spans="1:40" x14ac:dyDescent="0.2">
      <c r="A1524" t="str">
        <f t="shared" si="24"/>
        <v>20-25</v>
      </c>
      <c r="C1524">
        <v>75</v>
      </c>
      <c r="D1524" t="s">
        <v>191</v>
      </c>
      <c r="E1524" t="s">
        <v>2084</v>
      </c>
    </row>
    <row r="1525" spans="1:40" x14ac:dyDescent="0.2">
      <c r="A1525" t="str">
        <f t="shared" si="24"/>
        <v>20-25</v>
      </c>
    </row>
    <row r="1526" spans="1:40" x14ac:dyDescent="0.2">
      <c r="A1526" t="str">
        <f t="shared" si="24"/>
        <v>Preparación:</v>
      </c>
      <c r="B1526" t="s">
        <v>403</v>
      </c>
    </row>
    <row r="1527" spans="1:40" x14ac:dyDescent="0.2">
      <c r="A1527" t="str">
        <f t="shared" si="24"/>
        <v>Torta:</v>
      </c>
      <c r="B1527" t="s">
        <v>2085</v>
      </c>
    </row>
    <row r="1528" spans="1:40" x14ac:dyDescent="0.2">
      <c r="A1528" t="str">
        <f t="shared" si="24"/>
        <v>Precalentar</v>
      </c>
      <c r="B1528" t="s">
        <v>404</v>
      </c>
      <c r="C1528" t="s">
        <v>289</v>
      </c>
      <c r="D1528" t="s">
        <v>2368</v>
      </c>
      <c r="E1528" t="s">
        <v>221</v>
      </c>
      <c r="F1528" t="s">
        <v>2086</v>
      </c>
    </row>
    <row r="1529" spans="1:40" x14ac:dyDescent="0.2">
      <c r="A1529" t="str">
        <f t="shared" si="24"/>
        <v>Enmantecar</v>
      </c>
      <c r="B1529" t="s">
        <v>2087</v>
      </c>
      <c r="C1529" t="s">
        <v>266</v>
      </c>
      <c r="D1529" t="s">
        <v>1064</v>
      </c>
      <c r="E1529" t="s">
        <v>268</v>
      </c>
      <c r="F1529" t="s">
        <v>2496</v>
      </c>
      <c r="G1529" t="s">
        <v>235</v>
      </c>
      <c r="H1529" t="s">
        <v>547</v>
      </c>
      <c r="I1529" t="s">
        <v>200</v>
      </c>
      <c r="J1529" t="s">
        <v>210</v>
      </c>
      <c r="K1529" t="s">
        <v>289</v>
      </c>
      <c r="L1529" t="s">
        <v>2459</v>
      </c>
      <c r="M1529" t="s">
        <v>235</v>
      </c>
      <c r="N1529">
        <v>3</v>
      </c>
      <c r="O1529" t="s">
        <v>2090</v>
      </c>
      <c r="P1529" t="s">
        <v>235</v>
      </c>
      <c r="Q1529">
        <v>22</v>
      </c>
      <c r="R1529" t="s">
        <v>1412</v>
      </c>
      <c r="S1529" t="s">
        <v>235</v>
      </c>
      <c r="T1529" t="s">
        <v>2091</v>
      </c>
      <c r="U1529" t="s">
        <v>1334</v>
      </c>
      <c r="V1529" t="s">
        <v>2092</v>
      </c>
      <c r="W1529" t="s">
        <v>461</v>
      </c>
      <c r="X1529" t="s">
        <v>210</v>
      </c>
      <c r="Y1529" t="s">
        <v>263</v>
      </c>
      <c r="Z1529" t="s">
        <v>2093</v>
      </c>
      <c r="AA1529" t="s">
        <v>235</v>
      </c>
      <c r="AB1529">
        <v>26</v>
      </c>
      <c r="AC1529" t="s">
        <v>1412</v>
      </c>
      <c r="AD1529" t="s">
        <v>235</v>
      </c>
      <c r="AE1529" t="s">
        <v>2094</v>
      </c>
      <c r="AF1529" t="s">
        <v>2494</v>
      </c>
      <c r="AG1529" t="s">
        <v>291</v>
      </c>
      <c r="AH1529" t="s">
        <v>2096</v>
      </c>
      <c r="AI1529" t="s">
        <v>2097</v>
      </c>
      <c r="AJ1529" t="s">
        <v>2356</v>
      </c>
      <c r="AK1529" t="s">
        <v>692</v>
      </c>
      <c r="AL1529" t="s">
        <v>291</v>
      </c>
      <c r="AM1529" t="s">
        <v>2099</v>
      </c>
    </row>
    <row r="1530" spans="1:40" x14ac:dyDescent="0.2">
      <c r="A1530" t="str">
        <f t="shared" si="24"/>
        <v>Entibiar</v>
      </c>
      <c r="B1530" t="s">
        <v>2100</v>
      </c>
      <c r="C1530" t="s">
        <v>291</v>
      </c>
      <c r="D1530" t="s">
        <v>197</v>
      </c>
      <c r="E1530" t="s">
        <v>266</v>
      </c>
      <c r="F1530" t="s">
        <v>2101</v>
      </c>
      <c r="G1530" t="s">
        <v>241</v>
      </c>
      <c r="H1530" t="s">
        <v>289</v>
      </c>
      <c r="I1530" t="s">
        <v>2367</v>
      </c>
      <c r="J1530" t="s">
        <v>235</v>
      </c>
      <c r="K1530" t="s">
        <v>819</v>
      </c>
      <c r="L1530" t="s">
        <v>550</v>
      </c>
      <c r="M1530" t="s">
        <v>330</v>
      </c>
      <c r="N1530" t="s">
        <v>459</v>
      </c>
      <c r="O1530" t="s">
        <v>2102</v>
      </c>
      <c r="P1530" t="s">
        <v>2103</v>
      </c>
    </row>
    <row r="1531" spans="1:40" x14ac:dyDescent="0.2">
      <c r="A1531" t="str">
        <f t="shared" si="24"/>
        <v>Batir</v>
      </c>
      <c r="B1531" t="s">
        <v>416</v>
      </c>
      <c r="C1531" t="s">
        <v>291</v>
      </c>
      <c r="D1531" t="s">
        <v>200</v>
      </c>
      <c r="E1531" t="s">
        <v>1062</v>
      </c>
      <c r="F1531" t="s">
        <v>2104</v>
      </c>
      <c r="G1531" t="s">
        <v>2497</v>
      </c>
      <c r="H1531" t="s">
        <v>289</v>
      </c>
      <c r="I1531" t="s">
        <v>244</v>
      </c>
      <c r="J1531" t="s">
        <v>2106</v>
      </c>
    </row>
    <row r="1532" spans="1:40" x14ac:dyDescent="0.2">
      <c r="A1532" t="str">
        <f t="shared" si="24"/>
        <v>Incorporar</v>
      </c>
      <c r="B1532" t="s">
        <v>424</v>
      </c>
      <c r="C1532" t="s">
        <v>287</v>
      </c>
      <c r="D1532" t="s">
        <v>215</v>
      </c>
      <c r="E1532" t="s">
        <v>266</v>
      </c>
      <c r="F1532" t="s">
        <v>620</v>
      </c>
      <c r="G1532" t="s">
        <v>235</v>
      </c>
      <c r="H1532" t="s">
        <v>221</v>
      </c>
      <c r="I1532" t="s">
        <v>2107</v>
      </c>
      <c r="J1532" t="s">
        <v>2379</v>
      </c>
      <c r="K1532" t="s">
        <v>512</v>
      </c>
      <c r="L1532" t="s">
        <v>1689</v>
      </c>
      <c r="M1532" t="s">
        <v>235</v>
      </c>
      <c r="N1532" t="s">
        <v>1690</v>
      </c>
      <c r="O1532" t="s">
        <v>1691</v>
      </c>
      <c r="P1532" t="s">
        <v>411</v>
      </c>
      <c r="Q1532" t="s">
        <v>291</v>
      </c>
      <c r="R1532" t="s">
        <v>625</v>
      </c>
    </row>
    <row r="1533" spans="1:40" x14ac:dyDescent="0.2">
      <c r="A1533" t="str">
        <f t="shared" si="24"/>
        <v>Tamizar</v>
      </c>
      <c r="B1533" t="s">
        <v>407</v>
      </c>
      <c r="C1533" t="s">
        <v>210</v>
      </c>
      <c r="D1533" t="s">
        <v>2498</v>
      </c>
      <c r="E1533" t="s">
        <v>632</v>
      </c>
      <c r="F1533" t="s">
        <v>291</v>
      </c>
      <c r="G1533" t="s">
        <v>223</v>
      </c>
      <c r="H1533" t="s">
        <v>2347</v>
      </c>
      <c r="I1533" t="s">
        <v>241</v>
      </c>
      <c r="J1533" t="s">
        <v>289</v>
      </c>
      <c r="K1533" t="s">
        <v>2344</v>
      </c>
      <c r="L1533" t="s">
        <v>235</v>
      </c>
      <c r="M1533" t="s">
        <v>409</v>
      </c>
      <c r="N1533" t="s">
        <v>2476</v>
      </c>
      <c r="O1533" t="s">
        <v>266</v>
      </c>
      <c r="P1533" t="s">
        <v>291</v>
      </c>
      <c r="Q1533" t="s">
        <v>410</v>
      </c>
      <c r="R1533" t="s">
        <v>424</v>
      </c>
      <c r="S1533" t="s">
        <v>426</v>
      </c>
      <c r="T1533" t="s">
        <v>2499</v>
      </c>
      <c r="U1533" t="s">
        <v>235</v>
      </c>
      <c r="V1533" t="s">
        <v>200</v>
      </c>
      <c r="W1533" t="s">
        <v>210</v>
      </c>
      <c r="X1533" t="s">
        <v>2112</v>
      </c>
      <c r="Y1533" t="s">
        <v>2113</v>
      </c>
      <c r="Z1533" t="s">
        <v>2472</v>
      </c>
      <c r="AA1533" t="s">
        <v>291</v>
      </c>
      <c r="AB1533" t="s">
        <v>197</v>
      </c>
      <c r="AC1533" t="s">
        <v>2115</v>
      </c>
    </row>
    <row r="1534" spans="1:40" x14ac:dyDescent="0.2">
      <c r="A1534" t="str">
        <f t="shared" si="24"/>
        <v>Dividir</v>
      </c>
      <c r="B1534" t="s">
        <v>2116</v>
      </c>
      <c r="C1534" t="s">
        <v>291</v>
      </c>
      <c r="D1534" t="s">
        <v>436</v>
      </c>
      <c r="E1534" t="s">
        <v>444</v>
      </c>
      <c r="F1534" t="s">
        <v>287</v>
      </c>
      <c r="G1534" t="s">
        <v>607</v>
      </c>
      <c r="H1534" t="s">
        <v>2500</v>
      </c>
      <c r="I1534" t="s">
        <v>263</v>
      </c>
      <c r="J1534" t="s">
        <v>2118</v>
      </c>
      <c r="K1534" t="s">
        <v>253</v>
      </c>
      <c r="L1534" t="s">
        <v>235</v>
      </c>
      <c r="M1534" t="s">
        <v>2119</v>
      </c>
    </row>
    <row r="1535" spans="1:40" x14ac:dyDescent="0.2">
      <c r="A1535" t="str">
        <f t="shared" si="24"/>
        <v>Si</v>
      </c>
      <c r="B1535" t="s">
        <v>280</v>
      </c>
      <c r="C1535" t="s">
        <v>2120</v>
      </c>
      <c r="D1535" t="s">
        <v>291</v>
      </c>
      <c r="E1535" t="s">
        <v>1182</v>
      </c>
      <c r="F1535" t="s">
        <v>210</v>
      </c>
      <c r="G1535" t="s">
        <v>438</v>
      </c>
      <c r="H1535" t="s">
        <v>2112</v>
      </c>
      <c r="I1535" t="s">
        <v>2121</v>
      </c>
      <c r="J1535" t="s">
        <v>2356</v>
      </c>
      <c r="K1535" t="s">
        <v>2134</v>
      </c>
      <c r="L1535" t="s">
        <v>221</v>
      </c>
      <c r="M1535" t="s">
        <v>1059</v>
      </c>
      <c r="N1535" t="s">
        <v>422</v>
      </c>
      <c r="O1535" t="s">
        <v>235</v>
      </c>
      <c r="P1535" t="s">
        <v>614</v>
      </c>
      <c r="Q1535" t="s">
        <v>448</v>
      </c>
      <c r="R1535" t="s">
        <v>2494</v>
      </c>
      <c r="S1535" t="s">
        <v>257</v>
      </c>
      <c r="T1535" t="s">
        <v>291</v>
      </c>
      <c r="U1535" t="s">
        <v>2120</v>
      </c>
      <c r="V1535" t="s">
        <v>210</v>
      </c>
      <c r="W1535" t="s">
        <v>268</v>
      </c>
      <c r="X1535" t="s">
        <v>2501</v>
      </c>
      <c r="Y1535" t="s">
        <v>2134</v>
      </c>
      <c r="Z1535" t="s">
        <v>221</v>
      </c>
      <c r="AA1535" t="s">
        <v>2125</v>
      </c>
      <c r="AB1535" t="s">
        <v>447</v>
      </c>
      <c r="AC1535">
        <v>55</v>
      </c>
      <c r="AD1535" t="s">
        <v>275</v>
      </c>
      <c r="AE1535" t="s">
        <v>2126</v>
      </c>
      <c r="AF1535" t="s">
        <v>241</v>
      </c>
      <c r="AG1535" t="s">
        <v>268</v>
      </c>
      <c r="AH1535" t="s">
        <v>2127</v>
      </c>
      <c r="AI1535" t="s">
        <v>266</v>
      </c>
      <c r="AJ1535" t="s">
        <v>257</v>
      </c>
      <c r="AK1535" t="s">
        <v>2128</v>
      </c>
      <c r="AL1535" t="s">
        <v>2502</v>
      </c>
      <c r="AM1535" t="s">
        <v>2503</v>
      </c>
      <c r="AN1535" t="s">
        <v>2130</v>
      </c>
    </row>
    <row r="1536" spans="1:40" x14ac:dyDescent="0.2">
      <c r="A1536" t="str">
        <f t="shared" si="24"/>
        <v>Dejar</v>
      </c>
      <c r="B1536" t="s">
        <v>545</v>
      </c>
      <c r="C1536" t="s">
        <v>455</v>
      </c>
      <c r="D1536" t="s">
        <v>2131</v>
      </c>
      <c r="E1536" t="s">
        <v>2431</v>
      </c>
      <c r="F1536" t="s">
        <v>540</v>
      </c>
      <c r="G1536" t="s">
        <v>2133</v>
      </c>
      <c r="H1536" t="s">
        <v>280</v>
      </c>
      <c r="I1536" t="s">
        <v>2356</v>
      </c>
      <c r="J1536" t="s">
        <v>459</v>
      </c>
      <c r="K1536" t="s">
        <v>2134</v>
      </c>
      <c r="L1536" t="s">
        <v>221</v>
      </c>
      <c r="M1536" t="s">
        <v>2135</v>
      </c>
      <c r="N1536" t="s">
        <v>291</v>
      </c>
      <c r="O1536" t="s">
        <v>1182</v>
      </c>
      <c r="P1536" t="s">
        <v>210</v>
      </c>
      <c r="Q1536" t="s">
        <v>2136</v>
      </c>
      <c r="R1536" t="s">
        <v>459</v>
      </c>
      <c r="S1536" t="s">
        <v>2092</v>
      </c>
      <c r="T1536" t="s">
        <v>2137</v>
      </c>
      <c r="U1536" t="s">
        <v>210</v>
      </c>
      <c r="V1536" t="s">
        <v>548</v>
      </c>
      <c r="W1536" t="s">
        <v>266</v>
      </c>
      <c r="X1536" t="s">
        <v>2138</v>
      </c>
      <c r="Y1536" t="s">
        <v>2139</v>
      </c>
      <c r="Z1536" t="s">
        <v>2092</v>
      </c>
      <c r="AA1536" t="s">
        <v>2140</v>
      </c>
      <c r="AB1536" t="s">
        <v>441</v>
      </c>
      <c r="AC1536" t="s">
        <v>420</v>
      </c>
      <c r="AD1536">
        <v>3</v>
      </c>
      <c r="AE1536" t="s">
        <v>2141</v>
      </c>
    </row>
    <row r="1537" spans="1:43" x14ac:dyDescent="0.2">
      <c r="A1537" t="str">
        <f t="shared" si="24"/>
        <v>Dejar</v>
      </c>
    </row>
    <row r="1538" spans="1:43" x14ac:dyDescent="0.2">
      <c r="A1538" t="str">
        <f t="shared" si="24"/>
        <v>Armado:</v>
      </c>
      <c r="B1538" t="s">
        <v>2142</v>
      </c>
    </row>
    <row r="1539" spans="1:43" x14ac:dyDescent="0.2">
      <c r="A1539" t="str">
        <f t="shared" si="24"/>
        <v>Mezclar</v>
      </c>
      <c r="B1539" t="s">
        <v>286</v>
      </c>
      <c r="C1539" t="s">
        <v>291</v>
      </c>
      <c r="D1539" t="s">
        <v>549</v>
      </c>
      <c r="E1539" t="s">
        <v>235</v>
      </c>
      <c r="F1539" t="s">
        <v>197</v>
      </c>
      <c r="G1539" t="s">
        <v>241</v>
      </c>
      <c r="H1539" t="s">
        <v>289</v>
      </c>
      <c r="I1539" t="s">
        <v>244</v>
      </c>
      <c r="J1539" t="s">
        <v>210</v>
      </c>
      <c r="K1539" t="s">
        <v>268</v>
      </c>
      <c r="L1539" t="s">
        <v>2143</v>
      </c>
      <c r="M1539" t="s">
        <v>456</v>
      </c>
      <c r="N1539" t="s">
        <v>210</v>
      </c>
      <c r="O1539" t="s">
        <v>291</v>
      </c>
      <c r="P1539" t="s">
        <v>802</v>
      </c>
      <c r="Q1539" t="s">
        <v>441</v>
      </c>
      <c r="R1539" t="s">
        <v>426</v>
      </c>
      <c r="S1539" t="s">
        <v>2144</v>
      </c>
      <c r="T1539">
        <v>2</v>
      </c>
      <c r="U1539" t="s">
        <v>2145</v>
      </c>
      <c r="V1539" t="s">
        <v>550</v>
      </c>
      <c r="W1539" t="s">
        <v>330</v>
      </c>
      <c r="X1539" t="s">
        <v>289</v>
      </c>
      <c r="Y1539" t="s">
        <v>244</v>
      </c>
      <c r="Z1539" t="s">
        <v>459</v>
      </c>
      <c r="AA1539" t="s">
        <v>2146</v>
      </c>
    </row>
    <row r="1540" spans="1:43" x14ac:dyDescent="0.2">
      <c r="A1540" t="str">
        <f t="shared" si="24"/>
        <v>Pelar</v>
      </c>
      <c r="B1540" t="s">
        <v>1072</v>
      </c>
      <c r="C1540" t="s">
        <v>287</v>
      </c>
      <c r="D1540" t="s">
        <v>2147</v>
      </c>
      <c r="E1540" t="s">
        <v>2148</v>
      </c>
      <c r="F1540" t="s">
        <v>287</v>
      </c>
      <c r="G1540" t="s">
        <v>2149</v>
      </c>
      <c r="H1540" t="s">
        <v>266</v>
      </c>
      <c r="I1540" t="s">
        <v>722</v>
      </c>
      <c r="J1540" t="s">
        <v>210</v>
      </c>
      <c r="K1540" t="s">
        <v>2150</v>
      </c>
      <c r="L1540" t="s">
        <v>2151</v>
      </c>
      <c r="M1540" t="s">
        <v>2103</v>
      </c>
    </row>
    <row r="1541" spans="1:43" x14ac:dyDescent="0.2">
      <c r="A1541" t="str">
        <f t="shared" si="24"/>
        <v>Batir</v>
      </c>
      <c r="B1541" t="s">
        <v>416</v>
      </c>
      <c r="C1541" t="s">
        <v>291</v>
      </c>
      <c r="D1541" t="s">
        <v>549</v>
      </c>
      <c r="E1541" t="s">
        <v>235</v>
      </c>
      <c r="F1541" t="s">
        <v>197</v>
      </c>
      <c r="G1541" t="s">
        <v>420</v>
      </c>
      <c r="H1541" t="s">
        <v>330</v>
      </c>
      <c r="I1541" t="s">
        <v>577</v>
      </c>
      <c r="J1541" t="s">
        <v>2152</v>
      </c>
      <c r="K1541" t="s">
        <v>2494</v>
      </c>
      <c r="L1541" t="s">
        <v>2504</v>
      </c>
      <c r="M1541" t="s">
        <v>235</v>
      </c>
      <c r="N1541" t="s">
        <v>2356</v>
      </c>
      <c r="O1541" t="s">
        <v>2505</v>
      </c>
    </row>
    <row r="1542" spans="1:43" x14ac:dyDescent="0.2">
      <c r="A1542" t="str">
        <f t="shared" si="24"/>
        <v>Colocar</v>
      </c>
      <c r="B1542" t="s">
        <v>435</v>
      </c>
      <c r="C1542" t="s">
        <v>263</v>
      </c>
      <c r="D1542" t="s">
        <v>436</v>
      </c>
      <c r="E1542" t="s">
        <v>493</v>
      </c>
      <c r="F1542" t="s">
        <v>263</v>
      </c>
      <c r="G1542" t="s">
        <v>2155</v>
      </c>
      <c r="H1542" t="s">
        <v>241</v>
      </c>
      <c r="I1542" t="s">
        <v>291</v>
      </c>
      <c r="J1542" t="s">
        <v>1424</v>
      </c>
      <c r="K1542" t="s">
        <v>2506</v>
      </c>
      <c r="L1542" t="s">
        <v>1177</v>
      </c>
      <c r="M1542" t="s">
        <v>2157</v>
      </c>
      <c r="N1542" t="s">
        <v>2158</v>
      </c>
      <c r="O1542" t="s">
        <v>291</v>
      </c>
      <c r="P1542" t="s">
        <v>549</v>
      </c>
      <c r="Q1542" t="s">
        <v>266</v>
      </c>
      <c r="R1542" t="s">
        <v>289</v>
      </c>
      <c r="S1542" t="s">
        <v>973</v>
      </c>
      <c r="T1542" t="s">
        <v>235</v>
      </c>
      <c r="U1542" t="s">
        <v>287</v>
      </c>
      <c r="V1542" t="s">
        <v>1074</v>
      </c>
      <c r="W1542" t="s">
        <v>2160</v>
      </c>
      <c r="X1542" t="s">
        <v>241</v>
      </c>
      <c r="Y1542" t="s">
        <v>291</v>
      </c>
      <c r="Z1542" t="s">
        <v>2161</v>
      </c>
      <c r="AA1542" t="s">
        <v>553</v>
      </c>
      <c r="AB1542" t="s">
        <v>235</v>
      </c>
      <c r="AC1542" t="s">
        <v>337</v>
      </c>
      <c r="AD1542" t="s">
        <v>241</v>
      </c>
      <c r="AE1542" t="s">
        <v>291</v>
      </c>
      <c r="AF1542" t="s">
        <v>1424</v>
      </c>
      <c r="AG1542" t="s">
        <v>2506</v>
      </c>
      <c r="AH1542" t="s">
        <v>1177</v>
      </c>
      <c r="AI1542" t="s">
        <v>2162</v>
      </c>
      <c r="AJ1542" t="s">
        <v>2507</v>
      </c>
      <c r="AK1542" t="s">
        <v>2508</v>
      </c>
      <c r="AL1542" t="s">
        <v>330</v>
      </c>
      <c r="AM1542" t="s">
        <v>291</v>
      </c>
      <c r="AN1542" t="s">
        <v>2164</v>
      </c>
      <c r="AO1542" t="s">
        <v>2165</v>
      </c>
      <c r="AP1542" t="s">
        <v>422</v>
      </c>
      <c r="AQ1542" t="s">
        <v>2166</v>
      </c>
    </row>
    <row r="1543" spans="1:43" x14ac:dyDescent="0.2">
      <c r="A1543" t="str">
        <f t="shared" si="24"/>
        <v>Bañar</v>
      </c>
      <c r="B1543" t="s">
        <v>2167</v>
      </c>
      <c r="C1543" t="s">
        <v>291</v>
      </c>
      <c r="D1543" t="s">
        <v>1182</v>
      </c>
      <c r="E1543" t="s">
        <v>241</v>
      </c>
      <c r="F1543" t="s">
        <v>289</v>
      </c>
      <c r="G1543" t="s">
        <v>973</v>
      </c>
      <c r="H1543" t="s">
        <v>235</v>
      </c>
      <c r="I1543" t="s">
        <v>291</v>
      </c>
      <c r="J1543" t="s">
        <v>549</v>
      </c>
      <c r="K1543" t="s">
        <v>2168</v>
      </c>
    </row>
    <row r="1544" spans="1:43" x14ac:dyDescent="0.2">
      <c r="A1544" t="str">
        <f t="shared" si="24"/>
        <v>Romper</v>
      </c>
      <c r="B1544" t="s">
        <v>2169</v>
      </c>
      <c r="C1544" t="s">
        <v>287</v>
      </c>
      <c r="D1544" t="s">
        <v>2084</v>
      </c>
      <c r="E1544" t="s">
        <v>2170</v>
      </c>
      <c r="F1544" t="s">
        <v>266</v>
      </c>
      <c r="G1544" t="s">
        <v>2171</v>
      </c>
      <c r="H1544" t="s">
        <v>268</v>
      </c>
      <c r="I1544" t="s">
        <v>2372</v>
      </c>
      <c r="J1544" t="s">
        <v>221</v>
      </c>
      <c r="K1544" t="s">
        <v>287</v>
      </c>
      <c r="L1544" t="s">
        <v>2172</v>
      </c>
      <c r="M1544" t="s">
        <v>235</v>
      </c>
      <c r="N1544" t="s">
        <v>291</v>
      </c>
      <c r="O1544" t="s">
        <v>2173</v>
      </c>
      <c r="P1544" t="s">
        <v>2174</v>
      </c>
      <c r="Q1544" t="s">
        <v>263</v>
      </c>
      <c r="R1544" t="s">
        <v>2175</v>
      </c>
      <c r="S1544" t="s">
        <v>2176</v>
      </c>
      <c r="T1544" t="s">
        <v>235</v>
      </c>
      <c r="U1544" t="s">
        <v>2084</v>
      </c>
      <c r="V1544" t="s">
        <v>2177</v>
      </c>
      <c r="W1544" t="s">
        <v>210</v>
      </c>
      <c r="X1544" t="s">
        <v>291</v>
      </c>
      <c r="Y1544" t="s">
        <v>2178</v>
      </c>
    </row>
    <row r="1545" spans="1:43" x14ac:dyDescent="0.2">
      <c r="A1545" t="str">
        <f t="shared" si="24"/>
        <v>Refrigerar</v>
      </c>
      <c r="B1545" t="s">
        <v>654</v>
      </c>
      <c r="C1545" t="s">
        <v>291</v>
      </c>
      <c r="D1545" t="s">
        <v>1182</v>
      </c>
      <c r="E1545" t="s">
        <v>2179</v>
      </c>
      <c r="F1545" t="s">
        <v>235</v>
      </c>
      <c r="G1545" t="s">
        <v>658</v>
      </c>
      <c r="H1545" t="s">
        <v>550</v>
      </c>
      <c r="I1545" t="s">
        <v>330</v>
      </c>
      <c r="J1545" t="s">
        <v>459</v>
      </c>
      <c r="K1545" t="s">
        <v>2180</v>
      </c>
    </row>
    <row r="1546" spans="1:43" x14ac:dyDescent="0.2">
      <c r="A1546" t="str">
        <f t="shared" si="24"/>
        <v>Torta</v>
      </c>
      <c r="B1546" t="s">
        <v>2077</v>
      </c>
      <c r="C1546" t="s">
        <v>235</v>
      </c>
      <c r="D1546" t="s">
        <v>556</v>
      </c>
    </row>
    <row r="1547" spans="1:43" x14ac:dyDescent="0.2">
      <c r="A1547" t="str">
        <f t="shared" si="24"/>
        <v>Torta</v>
      </c>
      <c r="C1547">
        <v>12</v>
      </c>
      <c r="D1547" t="s">
        <v>1154</v>
      </c>
      <c r="E1547" t="s">
        <v>235</v>
      </c>
      <c r="F1547" t="s">
        <v>223</v>
      </c>
    </row>
    <row r="1548" spans="1:43" x14ac:dyDescent="0.2">
      <c r="A1548" t="str">
        <f t="shared" ref="A1548:A1611" si="25">IF(ISBLANK(B1548),A1547,B1548)</f>
        <v>Torta</v>
      </c>
      <c r="C1548">
        <v>6</v>
      </c>
      <c r="D1548" t="s">
        <v>1154</v>
      </c>
      <c r="E1548" t="s">
        <v>216</v>
      </c>
    </row>
    <row r="1549" spans="1:43" x14ac:dyDescent="0.2">
      <c r="A1549" t="str">
        <f t="shared" si="25"/>
        <v>Torta</v>
      </c>
      <c r="C1549">
        <v>3</v>
      </c>
      <c r="D1549" t="s">
        <v>711</v>
      </c>
      <c r="E1549" t="s">
        <v>224</v>
      </c>
    </row>
    <row r="1550" spans="1:43" x14ac:dyDescent="0.2">
      <c r="A1550" t="str">
        <f t="shared" si="25"/>
        <v>Torta</v>
      </c>
      <c r="C1550">
        <v>60</v>
      </c>
      <c r="D1550" t="s">
        <v>5</v>
      </c>
      <c r="E1550" t="s">
        <v>200</v>
      </c>
    </row>
    <row r="1551" spans="1:43" x14ac:dyDescent="0.2">
      <c r="A1551" t="str">
        <f t="shared" si="25"/>
        <v>Mezclar</v>
      </c>
      <c r="B1551" t="s">
        <v>286</v>
      </c>
      <c r="C1551" t="s">
        <v>221</v>
      </c>
      <c r="D1551" t="s">
        <v>2509</v>
      </c>
      <c r="E1551" t="s">
        <v>266</v>
      </c>
      <c r="F1551" t="s">
        <v>220</v>
      </c>
      <c r="G1551">
        <v>3</v>
      </c>
      <c r="H1551" t="s">
        <v>2182</v>
      </c>
    </row>
    <row r="1552" spans="1:43" x14ac:dyDescent="0.2">
      <c r="A1552" t="str">
        <f t="shared" si="25"/>
        <v>Poner</v>
      </c>
      <c r="B1552" t="s">
        <v>353</v>
      </c>
      <c r="C1552" s="1">
        <v>44289</v>
      </c>
      <c r="D1552" t="s">
        <v>2183</v>
      </c>
      <c r="E1552" t="s">
        <v>210</v>
      </c>
      <c r="F1552" t="s">
        <v>2184</v>
      </c>
      <c r="G1552" t="s">
        <v>795</v>
      </c>
      <c r="H1552">
        <v>4</v>
      </c>
      <c r="I1552" t="s">
        <v>316</v>
      </c>
      <c r="J1552" t="s">
        <v>476</v>
      </c>
      <c r="K1552" t="s">
        <v>210</v>
      </c>
      <c r="L1552" t="s">
        <v>783</v>
      </c>
      <c r="M1552" t="s">
        <v>241</v>
      </c>
      <c r="N1552">
        <v>4</v>
      </c>
      <c r="O1552" t="s">
        <v>204</v>
      </c>
      <c r="P1552" t="s">
        <v>235</v>
      </c>
      <c r="Q1552" t="s">
        <v>216</v>
      </c>
      <c r="R1552" t="s">
        <v>266</v>
      </c>
      <c r="S1552" t="s">
        <v>268</v>
      </c>
      <c r="T1552" t="s">
        <v>2510</v>
      </c>
      <c r="U1552" t="s">
        <v>235</v>
      </c>
      <c r="V1552" t="s">
        <v>793</v>
      </c>
      <c r="W1552" t="s">
        <v>801</v>
      </c>
      <c r="X1552" t="s">
        <v>426</v>
      </c>
      <c r="Y1552" t="s">
        <v>2186</v>
      </c>
      <c r="Z1552" t="s">
        <v>545</v>
      </c>
      <c r="AA1552" t="s">
        <v>1529</v>
      </c>
    </row>
    <row r="1553" spans="1:33" x14ac:dyDescent="0.2">
      <c r="A1553" t="str">
        <f t="shared" si="25"/>
        <v>Poner</v>
      </c>
      <c r="B1553" t="s">
        <v>353</v>
      </c>
      <c r="C1553" t="s">
        <v>291</v>
      </c>
      <c r="D1553" t="s">
        <v>2187</v>
      </c>
      <c r="E1553" t="s">
        <v>493</v>
      </c>
      <c r="F1553" t="s">
        <v>291</v>
      </c>
      <c r="G1553" t="s">
        <v>719</v>
      </c>
      <c r="H1553" t="s">
        <v>2188</v>
      </c>
      <c r="I1553" t="s">
        <v>1170</v>
      </c>
      <c r="J1553" t="s">
        <v>241</v>
      </c>
      <c r="K1553" t="s">
        <v>2189</v>
      </c>
      <c r="L1553" t="s">
        <v>2190</v>
      </c>
      <c r="M1553" t="s">
        <v>235</v>
      </c>
      <c r="N1553" t="s">
        <v>692</v>
      </c>
      <c r="O1553" t="s">
        <v>289</v>
      </c>
      <c r="P1553" t="s">
        <v>1779</v>
      </c>
      <c r="Q1553" t="s">
        <v>235</v>
      </c>
      <c r="R1553">
        <v>3</v>
      </c>
      <c r="S1553" t="s">
        <v>1068</v>
      </c>
      <c r="T1553" t="s">
        <v>241</v>
      </c>
      <c r="U1553">
        <v>4</v>
      </c>
      <c r="V1553" t="s">
        <v>1154</v>
      </c>
      <c r="W1553" t="s">
        <v>235</v>
      </c>
      <c r="X1553" t="s">
        <v>216</v>
      </c>
      <c r="Y1553" t="s">
        <v>266</v>
      </c>
      <c r="Z1553" t="s">
        <v>2162</v>
      </c>
      <c r="AA1553" t="s">
        <v>1170</v>
      </c>
      <c r="AB1553" t="s">
        <v>241</v>
      </c>
      <c r="AC1553" t="s">
        <v>289</v>
      </c>
      <c r="AD1553" t="s">
        <v>973</v>
      </c>
      <c r="AE1553" t="s">
        <v>235</v>
      </c>
      <c r="AF1553" t="s">
        <v>291</v>
      </c>
      <c r="AG1553" t="s">
        <v>333</v>
      </c>
    </row>
    <row r="1554" spans="1:33" x14ac:dyDescent="0.2">
      <c r="A1554" t="str">
        <f t="shared" si="25"/>
        <v>Torta</v>
      </c>
      <c r="B1554" t="s">
        <v>2077</v>
      </c>
      <c r="C1554" t="s">
        <v>1786</v>
      </c>
      <c r="D1554" t="s">
        <v>235</v>
      </c>
      <c r="E1554" t="s">
        <v>1094</v>
      </c>
    </row>
    <row r="1555" spans="1:33" x14ac:dyDescent="0.2">
      <c r="A1555" t="str">
        <f t="shared" si="25"/>
        <v>Torta</v>
      </c>
      <c r="C1555">
        <v>1</v>
      </c>
      <c r="D1555" t="s">
        <v>2192</v>
      </c>
    </row>
    <row r="1556" spans="1:33" x14ac:dyDescent="0.2">
      <c r="A1556" t="str">
        <f t="shared" si="25"/>
        <v>Torta</v>
      </c>
      <c r="C1556">
        <v>1</v>
      </c>
      <c r="D1556" t="s">
        <v>2496</v>
      </c>
      <c r="E1556" t="s">
        <v>235</v>
      </c>
      <c r="F1556" t="s">
        <v>1779</v>
      </c>
    </row>
    <row r="1557" spans="1:33" x14ac:dyDescent="0.2">
      <c r="A1557" t="str">
        <f t="shared" si="25"/>
        <v>Torta</v>
      </c>
      <c r="C1557">
        <v>500</v>
      </c>
      <c r="D1557" t="s">
        <v>191</v>
      </c>
      <c r="E1557" t="s">
        <v>244</v>
      </c>
    </row>
    <row r="1558" spans="1:33" x14ac:dyDescent="0.2">
      <c r="A1558" t="str">
        <f t="shared" si="25"/>
        <v>Torta</v>
      </c>
      <c r="C1558">
        <v>750</v>
      </c>
      <c r="D1558" t="s">
        <v>191</v>
      </c>
      <c r="E1558" t="s">
        <v>549</v>
      </c>
    </row>
    <row r="1559" spans="1:33" x14ac:dyDescent="0.2">
      <c r="A1559" t="str">
        <f t="shared" si="25"/>
        <v>Torta</v>
      </c>
      <c r="C1559">
        <v>750</v>
      </c>
      <c r="D1559" t="s">
        <v>191</v>
      </c>
      <c r="E1559" t="s">
        <v>1095</v>
      </c>
    </row>
    <row r="1560" spans="1:33" x14ac:dyDescent="0.2">
      <c r="A1560" t="str">
        <f t="shared" si="25"/>
        <v>Torta</v>
      </c>
    </row>
    <row r="1561" spans="1:33" x14ac:dyDescent="0.2">
      <c r="A1561" t="str">
        <f t="shared" si="25"/>
        <v>Preparación:</v>
      </c>
      <c r="B1561" t="s">
        <v>403</v>
      </c>
    </row>
    <row r="1562" spans="1:33" x14ac:dyDescent="0.2">
      <c r="A1562" t="str">
        <f t="shared" si="25"/>
        <v>Procesar</v>
      </c>
      <c r="B1562" t="s">
        <v>2193</v>
      </c>
      <c r="C1562" t="s">
        <v>449</v>
      </c>
      <c r="D1562" t="s">
        <v>1095</v>
      </c>
      <c r="E1562" t="s">
        <v>266</v>
      </c>
      <c r="F1562" t="s">
        <v>1698</v>
      </c>
      <c r="G1562" t="s">
        <v>210</v>
      </c>
      <c r="H1562" t="s">
        <v>263</v>
      </c>
      <c r="I1562" t="s">
        <v>2194</v>
      </c>
      <c r="J1562" t="s">
        <v>2347</v>
      </c>
      <c r="K1562" t="s">
        <v>241</v>
      </c>
      <c r="L1562" t="s">
        <v>289</v>
      </c>
      <c r="M1562" t="s">
        <v>515</v>
      </c>
    </row>
    <row r="1563" spans="1:33" x14ac:dyDescent="0.2">
      <c r="A1563" t="str">
        <f t="shared" si="25"/>
        <v>Cocinar</v>
      </c>
      <c r="B1563" t="s">
        <v>525</v>
      </c>
      <c r="C1563" t="s">
        <v>420</v>
      </c>
      <c r="D1563" t="s">
        <v>330</v>
      </c>
      <c r="E1563" t="s">
        <v>459</v>
      </c>
      <c r="F1563" t="s">
        <v>2195</v>
      </c>
      <c r="G1563" t="s">
        <v>289</v>
      </c>
      <c r="H1563" t="s">
        <v>2196</v>
      </c>
      <c r="I1563" t="s">
        <v>266</v>
      </c>
      <c r="J1563" t="s">
        <v>454</v>
      </c>
      <c r="K1563" t="s">
        <v>455</v>
      </c>
      <c r="L1563" t="s">
        <v>2197</v>
      </c>
      <c r="M1563" t="s">
        <v>2198</v>
      </c>
      <c r="N1563" t="s">
        <v>289</v>
      </c>
      <c r="O1563" t="s">
        <v>244</v>
      </c>
      <c r="P1563" t="s">
        <v>241</v>
      </c>
      <c r="Q1563" t="s">
        <v>289</v>
      </c>
      <c r="R1563" t="s">
        <v>2199</v>
      </c>
      <c r="S1563" t="s">
        <v>235</v>
      </c>
      <c r="T1563" t="s">
        <v>313</v>
      </c>
      <c r="U1563" t="s">
        <v>550</v>
      </c>
      <c r="V1563" t="s">
        <v>330</v>
      </c>
      <c r="W1563" t="s">
        <v>2356</v>
      </c>
      <c r="X1563" t="s">
        <v>459</v>
      </c>
      <c r="Y1563" t="s">
        <v>2200</v>
      </c>
      <c r="Z1563" t="s">
        <v>210</v>
      </c>
      <c r="AA1563" t="s">
        <v>289</v>
      </c>
      <c r="AB1563" t="s">
        <v>2201</v>
      </c>
    </row>
    <row r="1564" spans="1:33" x14ac:dyDescent="0.2">
      <c r="A1564" t="str">
        <f t="shared" si="25"/>
        <v>Mezclar</v>
      </c>
      <c r="B1564" t="s">
        <v>286</v>
      </c>
      <c r="C1564" t="s">
        <v>291</v>
      </c>
      <c r="D1564" t="s">
        <v>549</v>
      </c>
      <c r="E1564" t="s">
        <v>512</v>
      </c>
      <c r="F1564" t="s">
        <v>1081</v>
      </c>
      <c r="G1564" t="s">
        <v>241</v>
      </c>
      <c r="H1564" t="s">
        <v>289</v>
      </c>
      <c r="I1564" t="s">
        <v>1101</v>
      </c>
      <c r="J1564" t="s">
        <v>235</v>
      </c>
      <c r="K1564" t="s">
        <v>1102</v>
      </c>
    </row>
    <row r="1565" spans="1:33" x14ac:dyDescent="0.2">
      <c r="A1565" t="str">
        <f t="shared" si="25"/>
        <v>Tapizar</v>
      </c>
      <c r="B1565" t="s">
        <v>2202</v>
      </c>
      <c r="C1565" t="s">
        <v>291</v>
      </c>
      <c r="D1565" t="s">
        <v>1424</v>
      </c>
      <c r="E1565" t="s">
        <v>235</v>
      </c>
      <c r="F1565" t="s">
        <v>268</v>
      </c>
      <c r="G1565" t="s">
        <v>269</v>
      </c>
      <c r="H1565" t="s">
        <v>2203</v>
      </c>
      <c r="I1565" t="s">
        <v>235</v>
      </c>
      <c r="J1565">
        <v>26</v>
      </c>
      <c r="K1565" t="s">
        <v>1412</v>
      </c>
      <c r="L1565" t="s">
        <v>235</v>
      </c>
      <c r="M1565" t="s">
        <v>2474</v>
      </c>
      <c r="N1565" t="s">
        <v>241</v>
      </c>
      <c r="O1565" t="s">
        <v>268</v>
      </c>
      <c r="P1565" t="s">
        <v>2496</v>
      </c>
      <c r="Q1565" t="s">
        <v>235</v>
      </c>
      <c r="R1565" t="s">
        <v>2205</v>
      </c>
    </row>
    <row r="1566" spans="1:33" x14ac:dyDescent="0.2">
      <c r="A1566" t="str">
        <f t="shared" si="25"/>
        <v>Colocar</v>
      </c>
      <c r="B1566" t="s">
        <v>435</v>
      </c>
      <c r="C1566" t="s">
        <v>291</v>
      </c>
      <c r="D1566" t="s">
        <v>356</v>
      </c>
      <c r="E1566" t="s">
        <v>540</v>
      </c>
      <c r="F1566" t="s">
        <v>2206</v>
      </c>
      <c r="G1566" t="s">
        <v>493</v>
      </c>
      <c r="H1566" t="s">
        <v>289</v>
      </c>
      <c r="I1566" t="s">
        <v>2205</v>
      </c>
    </row>
    <row r="1567" spans="1:33" x14ac:dyDescent="0.2">
      <c r="A1567" t="str">
        <f t="shared" si="25"/>
        <v>Sobre</v>
      </c>
      <c r="B1567" t="s">
        <v>2207</v>
      </c>
      <c r="C1567" t="s">
        <v>289</v>
      </c>
      <c r="D1567" t="s">
        <v>2208</v>
      </c>
      <c r="E1567" t="s">
        <v>546</v>
      </c>
      <c r="F1567" t="s">
        <v>289</v>
      </c>
      <c r="G1567" t="s">
        <v>2496</v>
      </c>
      <c r="H1567" t="s">
        <v>235</v>
      </c>
      <c r="I1567" t="s">
        <v>2209</v>
      </c>
    </row>
    <row r="1568" spans="1:33" x14ac:dyDescent="0.2">
      <c r="A1568" t="str">
        <f t="shared" si="25"/>
        <v>Terminar</v>
      </c>
      <c r="B1568" t="s">
        <v>2210</v>
      </c>
      <c r="C1568" t="s">
        <v>241</v>
      </c>
      <c r="D1568" t="s">
        <v>289</v>
      </c>
      <c r="E1568" t="s">
        <v>2206</v>
      </c>
      <c r="F1568" t="s">
        <v>266</v>
      </c>
      <c r="G1568" t="s">
        <v>1059</v>
      </c>
      <c r="H1568" t="s">
        <v>426</v>
      </c>
      <c r="I1568" t="s">
        <v>2211</v>
      </c>
      <c r="J1568" t="s">
        <v>420</v>
      </c>
      <c r="K1568" t="s">
        <v>330</v>
      </c>
      <c r="L1568" t="s">
        <v>577</v>
      </c>
      <c r="M1568" t="s">
        <v>2212</v>
      </c>
      <c r="N1568" t="s">
        <v>781</v>
      </c>
      <c r="O1568" t="s">
        <v>540</v>
      </c>
      <c r="P1568" t="s">
        <v>2211</v>
      </c>
      <c r="Q1568">
        <v>20</v>
      </c>
      <c r="R1568" t="s">
        <v>534</v>
      </c>
      <c r="S1568" t="s">
        <v>2179</v>
      </c>
      <c r="T1568" t="s">
        <v>235</v>
      </c>
      <c r="U1568" t="s">
        <v>658</v>
      </c>
      <c r="V1568" t="s">
        <v>266</v>
      </c>
      <c r="W1568" t="s">
        <v>2213</v>
      </c>
    </row>
    <row r="1569" spans="1:18" x14ac:dyDescent="0.2">
      <c r="A1569" t="str">
        <f t="shared" si="25"/>
        <v>Tortas</v>
      </c>
      <c r="B1569" t="s">
        <v>2214</v>
      </c>
      <c r="C1569" t="s">
        <v>2215</v>
      </c>
      <c r="D1569" t="s">
        <v>241</v>
      </c>
      <c r="E1569" t="s">
        <v>656</v>
      </c>
    </row>
    <row r="1570" spans="1:18" x14ac:dyDescent="0.2">
      <c r="A1570" t="str">
        <f t="shared" si="25"/>
        <v>Tortas</v>
      </c>
      <c r="C1570" s="1">
        <v>44228</v>
      </c>
      <c r="D1570" t="s">
        <v>36</v>
      </c>
      <c r="E1570" t="s">
        <v>223</v>
      </c>
    </row>
    <row r="1571" spans="1:18" x14ac:dyDescent="0.2">
      <c r="A1571" t="str">
        <f t="shared" si="25"/>
        <v>Tortas</v>
      </c>
      <c r="C1571">
        <v>2</v>
      </c>
      <c r="D1571" t="s">
        <v>1154</v>
      </c>
      <c r="E1571" t="s">
        <v>712</v>
      </c>
      <c r="F1571" t="s">
        <v>2216</v>
      </c>
    </row>
    <row r="1572" spans="1:18" x14ac:dyDescent="0.2">
      <c r="A1572" t="str">
        <f t="shared" si="25"/>
        <v>Tortas</v>
      </c>
      <c r="C1572">
        <v>125</v>
      </c>
      <c r="D1572" t="s">
        <v>508</v>
      </c>
      <c r="E1572" t="s">
        <v>235</v>
      </c>
      <c r="F1572" t="s">
        <v>504</v>
      </c>
    </row>
    <row r="1573" spans="1:18" x14ac:dyDescent="0.2">
      <c r="A1573" t="str">
        <f t="shared" si="25"/>
        <v>Tortas</v>
      </c>
      <c r="C1573">
        <v>125</v>
      </c>
      <c r="D1573" t="s">
        <v>508</v>
      </c>
      <c r="E1573" t="s">
        <v>235</v>
      </c>
      <c r="F1573" t="s">
        <v>197</v>
      </c>
    </row>
    <row r="1574" spans="1:18" x14ac:dyDescent="0.2">
      <c r="A1574" t="str">
        <f t="shared" si="25"/>
        <v>Tortas</v>
      </c>
      <c r="C1574">
        <v>3</v>
      </c>
      <c r="D1574" t="s">
        <v>1154</v>
      </c>
      <c r="E1574" t="s">
        <v>235</v>
      </c>
      <c r="F1574" t="s">
        <v>216</v>
      </c>
    </row>
    <row r="1575" spans="1:18" x14ac:dyDescent="0.2">
      <c r="A1575" t="str">
        <f t="shared" si="25"/>
        <v>Tortas</v>
      </c>
      <c r="C1575" t="s">
        <v>2217</v>
      </c>
      <c r="D1575" t="s">
        <v>2218</v>
      </c>
      <c r="E1575" s="1">
        <v>44257</v>
      </c>
      <c r="F1575" t="s">
        <v>2219</v>
      </c>
    </row>
    <row r="1576" spans="1:18" x14ac:dyDescent="0.2">
      <c r="A1576" t="str">
        <f t="shared" si="25"/>
        <v>Tortas</v>
      </c>
    </row>
    <row r="1577" spans="1:18" x14ac:dyDescent="0.2">
      <c r="A1577" t="str">
        <f t="shared" si="25"/>
        <v>A</v>
      </c>
      <c r="B1577" t="s">
        <v>536</v>
      </c>
      <c r="C1577" t="s">
        <v>287</v>
      </c>
      <c r="D1577" t="s">
        <v>2220</v>
      </c>
      <c r="E1577" t="s">
        <v>220</v>
      </c>
      <c r="F1577" t="s">
        <v>2221</v>
      </c>
      <c r="G1577" t="s">
        <v>235</v>
      </c>
      <c r="H1577" t="s">
        <v>263</v>
      </c>
      <c r="I1577" t="s">
        <v>363</v>
      </c>
      <c r="J1577" t="s">
        <v>266</v>
      </c>
      <c r="K1577">
        <v>1</v>
      </c>
      <c r="L1577" t="s">
        <v>710</v>
      </c>
      <c r="M1577" t="s">
        <v>235</v>
      </c>
      <c r="N1577" t="s">
        <v>2189</v>
      </c>
    </row>
    <row r="1578" spans="1:18" x14ac:dyDescent="0.2">
      <c r="A1578" t="str">
        <f t="shared" si="25"/>
        <v>A</v>
      </c>
      <c r="B1578" t="s">
        <v>536</v>
      </c>
      <c r="C1578" t="s">
        <v>287</v>
      </c>
      <c r="D1578" t="s">
        <v>2222</v>
      </c>
      <c r="E1578" s="1">
        <v>44228</v>
      </c>
      <c r="F1578" t="s">
        <v>481</v>
      </c>
      <c r="G1578" t="s">
        <v>2223</v>
      </c>
      <c r="H1578" t="s">
        <v>888</v>
      </c>
      <c r="I1578" t="s">
        <v>266</v>
      </c>
      <c r="J1578">
        <v>3</v>
      </c>
      <c r="K1578" t="s">
        <v>204</v>
      </c>
      <c r="L1578" t="s">
        <v>235</v>
      </c>
      <c r="M1578" t="s">
        <v>2407</v>
      </c>
      <c r="N1578" t="s">
        <v>2511</v>
      </c>
    </row>
    <row r="1579" spans="1:18" x14ac:dyDescent="0.2">
      <c r="A1579" t="str">
        <f t="shared" si="25"/>
        <v>Unir</v>
      </c>
      <c r="B1579" t="s">
        <v>2225</v>
      </c>
      <c r="C1579" t="s">
        <v>2226</v>
      </c>
      <c r="D1579" t="s">
        <v>545</v>
      </c>
      <c r="E1579" t="s">
        <v>2227</v>
      </c>
      <c r="F1579" t="s">
        <v>2228</v>
      </c>
      <c r="G1579" t="s">
        <v>2229</v>
      </c>
      <c r="H1579" t="s">
        <v>2230</v>
      </c>
      <c r="I1579" t="s">
        <v>291</v>
      </c>
      <c r="J1579" t="s">
        <v>436</v>
      </c>
      <c r="K1579" t="s">
        <v>241</v>
      </c>
      <c r="L1579" t="s">
        <v>291</v>
      </c>
      <c r="M1579" t="s">
        <v>2231</v>
      </c>
      <c r="N1579" t="s">
        <v>2218</v>
      </c>
      <c r="O1579" t="s">
        <v>266</v>
      </c>
      <c r="P1579" t="s">
        <v>2232</v>
      </c>
      <c r="Q1579" t="s">
        <v>221</v>
      </c>
      <c r="R1579" t="s">
        <v>2233</v>
      </c>
    </row>
    <row r="1580" spans="1:18" x14ac:dyDescent="0.2">
      <c r="A1580" t="str">
        <f t="shared" si="25"/>
        <v>Unir</v>
      </c>
    </row>
    <row r="1581" spans="1:18" x14ac:dyDescent="0.2">
      <c r="A1581" t="str">
        <f t="shared" si="25"/>
        <v>Tortillas</v>
      </c>
      <c r="B1581" t="s">
        <v>2234</v>
      </c>
    </row>
    <row r="1582" spans="1:18" x14ac:dyDescent="0.2">
      <c r="A1582" t="str">
        <f t="shared" si="25"/>
        <v>Tortillas</v>
      </c>
      <c r="C1582">
        <v>1</v>
      </c>
      <c r="D1582" t="s">
        <v>73</v>
      </c>
      <c r="E1582" t="s">
        <v>12</v>
      </c>
    </row>
    <row r="1583" spans="1:18" x14ac:dyDescent="0.2">
      <c r="A1583" t="str">
        <f t="shared" si="25"/>
        <v>Tortillas</v>
      </c>
      <c r="C1583">
        <v>1</v>
      </c>
      <c r="D1583" t="s">
        <v>13</v>
      </c>
      <c r="E1583" t="s">
        <v>18</v>
      </c>
    </row>
    <row r="1584" spans="1:18" x14ac:dyDescent="0.2">
      <c r="A1584" t="str">
        <f t="shared" si="25"/>
        <v>Tortillas</v>
      </c>
      <c r="C1584">
        <v>1</v>
      </c>
      <c r="D1584" t="s">
        <v>13</v>
      </c>
      <c r="E1584" t="s">
        <v>25</v>
      </c>
    </row>
    <row r="1585" spans="1:16" x14ac:dyDescent="0.2">
      <c r="A1585" t="str">
        <f t="shared" si="25"/>
        <v>Tortillas</v>
      </c>
      <c r="C1585">
        <v>2</v>
      </c>
      <c r="D1585" t="s">
        <v>17</v>
      </c>
      <c r="E1585" t="s">
        <v>1276</v>
      </c>
    </row>
    <row r="1586" spans="1:16" x14ac:dyDescent="0.2">
      <c r="A1586" t="str">
        <f t="shared" si="25"/>
        <v>Kalt</v>
      </c>
      <c r="B1586" t="s">
        <v>1560</v>
      </c>
      <c r="C1586" t="s">
        <v>2235</v>
      </c>
      <c r="D1586" t="s">
        <v>1248</v>
      </c>
    </row>
    <row r="1587" spans="1:16" x14ac:dyDescent="0.2">
      <c r="A1587" t="str">
        <f t="shared" si="25"/>
        <v>Kalt</v>
      </c>
      <c r="C1587" s="1">
        <v>44538</v>
      </c>
      <c r="D1587" t="s">
        <v>17</v>
      </c>
      <c r="E1587" t="s">
        <v>1860</v>
      </c>
      <c r="F1587" t="s">
        <v>57</v>
      </c>
    </row>
    <row r="1588" spans="1:16" x14ac:dyDescent="0.2">
      <c r="A1588" t="str">
        <f t="shared" si="25"/>
        <v>Kalt</v>
      </c>
      <c r="C1588" t="s">
        <v>2236</v>
      </c>
      <c r="D1588" t="s">
        <v>2237</v>
      </c>
      <c r="E1588" t="s">
        <v>25</v>
      </c>
    </row>
    <row r="1589" spans="1:16" x14ac:dyDescent="0.2">
      <c r="A1589" t="str">
        <f t="shared" si="25"/>
        <v>Sieben</v>
      </c>
      <c r="B1589" t="s">
        <v>2238</v>
      </c>
    </row>
    <row r="1590" spans="1:16" x14ac:dyDescent="0.2">
      <c r="A1590" t="str">
        <f t="shared" si="25"/>
        <v>Butter</v>
      </c>
      <c r="B1590" t="s">
        <v>6</v>
      </c>
      <c r="C1590" t="s">
        <v>40</v>
      </c>
      <c r="D1590" t="s">
        <v>299</v>
      </c>
      <c r="E1590" t="s">
        <v>1371</v>
      </c>
      <c r="F1590" t="s">
        <v>1198</v>
      </c>
      <c r="G1590" t="s">
        <v>1202</v>
      </c>
      <c r="H1590" t="s">
        <v>45</v>
      </c>
      <c r="I1590" t="s">
        <v>110</v>
      </c>
      <c r="J1590" t="s">
        <v>2239</v>
      </c>
      <c r="K1590" t="s">
        <v>2240</v>
      </c>
      <c r="L1590" t="s">
        <v>166</v>
      </c>
      <c r="M1590" t="s">
        <v>692</v>
      </c>
      <c r="N1590" t="s">
        <v>1199</v>
      </c>
      <c r="O1590" t="s">
        <v>2241</v>
      </c>
      <c r="P1590" t="s">
        <v>169</v>
      </c>
    </row>
    <row r="1591" spans="1:16" x14ac:dyDescent="0.2">
      <c r="A1591" t="str">
        <f t="shared" si="25"/>
        <v>Mit</v>
      </c>
      <c r="B1591" t="s">
        <v>155</v>
      </c>
      <c r="C1591" t="s">
        <v>110</v>
      </c>
      <c r="D1591" t="s">
        <v>57</v>
      </c>
      <c r="E1591" t="s">
        <v>1199</v>
      </c>
      <c r="F1591" t="s">
        <v>17</v>
      </c>
      <c r="G1591" t="s">
        <v>1555</v>
      </c>
      <c r="H1591" t="s">
        <v>176</v>
      </c>
      <c r="I1591" t="s">
        <v>2242</v>
      </c>
      <c r="J1591" t="s">
        <v>956</v>
      </c>
      <c r="K1591" t="s">
        <v>166</v>
      </c>
      <c r="L1591" t="s">
        <v>692</v>
      </c>
      <c r="M1591" t="s">
        <v>1199</v>
      </c>
      <c r="N1591" t="s">
        <v>2243</v>
      </c>
      <c r="O1591" t="s">
        <v>32</v>
      </c>
      <c r="P1591" t="s">
        <v>169</v>
      </c>
    </row>
    <row r="1592" spans="1:16" x14ac:dyDescent="0.2">
      <c r="A1592" t="str">
        <f t="shared" si="25"/>
        <v>Den</v>
      </c>
      <c r="B1592" t="s">
        <v>1583</v>
      </c>
      <c r="C1592" t="s">
        <v>32</v>
      </c>
      <c r="D1592" t="s">
        <v>40</v>
      </c>
      <c r="E1592">
        <v>12</v>
      </c>
      <c r="F1592" t="s">
        <v>1371</v>
      </c>
      <c r="G1592" t="s">
        <v>2244</v>
      </c>
      <c r="H1592" t="s">
        <v>90</v>
      </c>
      <c r="I1592" t="s">
        <v>692</v>
      </c>
      <c r="J1592" t="s">
        <v>83</v>
      </c>
      <c r="K1592" t="s">
        <v>2245</v>
      </c>
      <c r="L1592" t="s">
        <v>1627</v>
      </c>
      <c r="M1592" t="s">
        <v>2246</v>
      </c>
    </row>
    <row r="1593" spans="1:16" x14ac:dyDescent="0.2">
      <c r="A1593" t="str">
        <f t="shared" si="25"/>
        <v>Auf</v>
      </c>
      <c r="B1593" t="s">
        <v>109</v>
      </c>
      <c r="C1593" t="s">
        <v>2247</v>
      </c>
      <c r="D1593" t="s">
        <v>2248</v>
      </c>
      <c r="E1593" t="s">
        <v>2249</v>
      </c>
      <c r="F1593" t="s">
        <v>90</v>
      </c>
      <c r="G1593" t="s">
        <v>179</v>
      </c>
      <c r="H1593" t="s">
        <v>2250</v>
      </c>
      <c r="I1593" t="s">
        <v>1616</v>
      </c>
      <c r="J1593" t="s">
        <v>2251</v>
      </c>
      <c r="K1593" t="s">
        <v>2252</v>
      </c>
      <c r="L1593" t="s">
        <v>2253</v>
      </c>
    </row>
    <row r="1594" spans="1:16" x14ac:dyDescent="0.2">
      <c r="A1594" t="str">
        <f t="shared" si="25"/>
        <v>Nicht</v>
      </c>
      <c r="B1594" t="s">
        <v>64</v>
      </c>
      <c r="C1594" t="s">
        <v>2254</v>
      </c>
    </row>
    <row r="1595" spans="1:16" x14ac:dyDescent="0.2">
      <c r="A1595" t="str">
        <f t="shared" si="25"/>
        <v>Nicht</v>
      </c>
    </row>
    <row r="1596" spans="1:16" x14ac:dyDescent="0.2">
      <c r="A1596" t="str">
        <f t="shared" si="25"/>
        <v>Trufas</v>
      </c>
      <c r="B1596" t="s">
        <v>2255</v>
      </c>
    </row>
    <row r="1597" spans="1:16" x14ac:dyDescent="0.2">
      <c r="A1597" t="str">
        <f t="shared" si="25"/>
        <v>Trufas</v>
      </c>
      <c r="C1597">
        <v>50</v>
      </c>
      <c r="D1597" t="s">
        <v>5</v>
      </c>
      <c r="E1597" t="s">
        <v>2256</v>
      </c>
    </row>
    <row r="1598" spans="1:16" x14ac:dyDescent="0.2">
      <c r="A1598" t="str">
        <f t="shared" si="25"/>
        <v>Trufas</v>
      </c>
      <c r="C1598">
        <v>100</v>
      </c>
      <c r="D1598" t="s">
        <v>5</v>
      </c>
      <c r="E1598" t="s">
        <v>205</v>
      </c>
      <c r="F1598" t="s">
        <v>210</v>
      </c>
      <c r="G1598" t="s">
        <v>211</v>
      </c>
    </row>
    <row r="1599" spans="1:16" x14ac:dyDescent="0.2">
      <c r="A1599" t="str">
        <f t="shared" si="25"/>
        <v>Trufas</v>
      </c>
      <c r="C1599">
        <v>3</v>
      </c>
      <c r="D1599" t="s">
        <v>437</v>
      </c>
      <c r="E1599" t="s">
        <v>1675</v>
      </c>
      <c r="F1599" t="s">
        <v>235</v>
      </c>
      <c r="G1599" t="s">
        <v>1054</v>
      </c>
      <c r="H1599" t="s">
        <v>235</v>
      </c>
      <c r="I1599" t="s">
        <v>197</v>
      </c>
    </row>
    <row r="1600" spans="1:16" x14ac:dyDescent="0.2">
      <c r="A1600" t="str">
        <f t="shared" si="25"/>
        <v>Windbeutel</v>
      </c>
      <c r="B1600" t="s">
        <v>2257</v>
      </c>
    </row>
    <row r="1601" spans="1:16" x14ac:dyDescent="0.2">
      <c r="A1601" t="str">
        <f t="shared" si="25"/>
        <v>Für</v>
      </c>
      <c r="B1601" t="s">
        <v>1212</v>
      </c>
      <c r="C1601">
        <v>12</v>
      </c>
      <c r="D1601" t="s">
        <v>2258</v>
      </c>
    </row>
    <row r="1602" spans="1:16" x14ac:dyDescent="0.2">
      <c r="A1602" t="str">
        <f t="shared" si="25"/>
        <v>Für</v>
      </c>
      <c r="C1602">
        <v>125</v>
      </c>
      <c r="D1602" t="s">
        <v>5</v>
      </c>
      <c r="E1602" t="s">
        <v>12</v>
      </c>
    </row>
    <row r="1603" spans="1:16" x14ac:dyDescent="0.2">
      <c r="A1603" t="str">
        <f t="shared" si="25"/>
        <v>Für</v>
      </c>
      <c r="C1603" s="1">
        <v>44287</v>
      </c>
      <c r="D1603" t="s">
        <v>19</v>
      </c>
      <c r="E1603" t="s">
        <v>57</v>
      </c>
    </row>
    <row r="1604" spans="1:16" x14ac:dyDescent="0.2">
      <c r="A1604" t="str">
        <f t="shared" si="25"/>
        <v>Für</v>
      </c>
      <c r="C1604">
        <v>80</v>
      </c>
      <c r="D1604" t="s">
        <v>5</v>
      </c>
      <c r="E1604" t="s">
        <v>6</v>
      </c>
    </row>
    <row r="1605" spans="1:16" x14ac:dyDescent="0.2">
      <c r="A1605" t="str">
        <f t="shared" si="25"/>
        <v>Für</v>
      </c>
      <c r="C1605">
        <v>3</v>
      </c>
      <c r="D1605" t="s">
        <v>34</v>
      </c>
    </row>
    <row r="1606" spans="1:16" x14ac:dyDescent="0.2">
      <c r="A1606" t="str">
        <f t="shared" si="25"/>
        <v>Für</v>
      </c>
      <c r="C1606" t="s">
        <v>18</v>
      </c>
    </row>
    <row r="1607" spans="1:16" x14ac:dyDescent="0.2">
      <c r="A1607" t="str">
        <f t="shared" si="25"/>
        <v>Für</v>
      </c>
    </row>
    <row r="1608" spans="1:16" x14ac:dyDescent="0.2">
      <c r="A1608" t="str">
        <f t="shared" si="25"/>
        <v>Butter,</v>
      </c>
      <c r="B1608" t="s">
        <v>2259</v>
      </c>
      <c r="C1608" t="s">
        <v>57</v>
      </c>
      <c r="D1608" t="s">
        <v>90</v>
      </c>
      <c r="E1608" t="s">
        <v>18</v>
      </c>
      <c r="F1608" t="s">
        <v>1633</v>
      </c>
      <c r="G1608" t="s">
        <v>1831</v>
      </c>
      <c r="H1608" t="s">
        <v>12</v>
      </c>
      <c r="I1608" t="s">
        <v>117</v>
      </c>
      <c r="J1608" t="s">
        <v>2041</v>
      </c>
      <c r="K1608" t="s">
        <v>2260</v>
      </c>
      <c r="L1608" t="s">
        <v>2068</v>
      </c>
      <c r="M1608" t="s">
        <v>165</v>
      </c>
      <c r="N1608" t="s">
        <v>166</v>
      </c>
      <c r="O1608" t="s">
        <v>149</v>
      </c>
      <c r="P1608" t="s">
        <v>2261</v>
      </c>
    </row>
    <row r="1609" spans="1:16" x14ac:dyDescent="0.2">
      <c r="A1609" t="str">
        <f t="shared" si="25"/>
        <v>draus</v>
      </c>
      <c r="B1609" t="s">
        <v>2262</v>
      </c>
      <c r="C1609" t="s">
        <v>1370</v>
      </c>
      <c r="D1609" t="s">
        <v>90</v>
      </c>
      <c r="E1609" t="s">
        <v>1202</v>
      </c>
      <c r="F1609" t="s">
        <v>2069</v>
      </c>
      <c r="G1609" t="s">
        <v>1872</v>
      </c>
      <c r="H1609" t="s">
        <v>2263</v>
      </c>
    </row>
    <row r="1610" spans="1:16" x14ac:dyDescent="0.2">
      <c r="A1610" t="str">
        <f t="shared" si="25"/>
        <v>Leicht</v>
      </c>
      <c r="B1610" t="s">
        <v>2264</v>
      </c>
      <c r="C1610" t="s">
        <v>45</v>
      </c>
      <c r="D1610" t="s">
        <v>110</v>
      </c>
      <c r="E1610" t="s">
        <v>617</v>
      </c>
      <c r="F1610" t="s">
        <v>2265</v>
      </c>
      <c r="G1610" t="s">
        <v>166</v>
      </c>
      <c r="H1610" t="s">
        <v>79</v>
      </c>
      <c r="I1610" t="s">
        <v>162</v>
      </c>
      <c r="J1610" t="s">
        <v>705</v>
      </c>
      <c r="K1610" t="s">
        <v>2266</v>
      </c>
    </row>
    <row r="1611" spans="1:16" x14ac:dyDescent="0.2">
      <c r="A1611" t="str">
        <f t="shared" si="25"/>
        <v>Die</v>
      </c>
      <c r="B1611" t="s">
        <v>153</v>
      </c>
      <c r="C1611" t="s">
        <v>34</v>
      </c>
      <c r="D1611" t="s">
        <v>2267</v>
      </c>
      <c r="E1611" t="s">
        <v>956</v>
      </c>
      <c r="F1611" t="s">
        <v>2268</v>
      </c>
      <c r="G1611" t="s">
        <v>2269</v>
      </c>
      <c r="H1611" t="s">
        <v>9</v>
      </c>
      <c r="I1611" t="s">
        <v>62</v>
      </c>
      <c r="J1611" t="s">
        <v>152</v>
      </c>
    </row>
    <row r="1612" spans="1:16" x14ac:dyDescent="0.2">
      <c r="A1612" t="str">
        <f t="shared" ref="A1612:A1675" si="26">IF(ISBLANK(B1612),A1611,B1612)</f>
        <v>Auf</v>
      </c>
      <c r="B1612" t="s">
        <v>109</v>
      </c>
      <c r="C1612" t="s">
        <v>156</v>
      </c>
      <c r="D1612" t="s">
        <v>82</v>
      </c>
      <c r="E1612" t="s">
        <v>2270</v>
      </c>
      <c r="F1612" t="s">
        <v>300</v>
      </c>
      <c r="G1612" t="s">
        <v>2271</v>
      </c>
      <c r="H1612" t="s">
        <v>1412</v>
      </c>
      <c r="I1612" t="s">
        <v>1541</v>
      </c>
      <c r="J1612" t="s">
        <v>2272</v>
      </c>
      <c r="K1612" t="s">
        <v>2273</v>
      </c>
    </row>
    <row r="1613" spans="1:16" x14ac:dyDescent="0.2">
      <c r="A1613" t="str">
        <f t="shared" si="26"/>
        <v>Im</v>
      </c>
      <c r="B1613" t="s">
        <v>1603</v>
      </c>
      <c r="C1613" t="s">
        <v>1915</v>
      </c>
      <c r="D1613" t="s">
        <v>2274</v>
      </c>
      <c r="E1613" t="s">
        <v>1206</v>
      </c>
      <c r="F1613" t="s">
        <v>166</v>
      </c>
      <c r="G1613" t="s">
        <v>965</v>
      </c>
      <c r="H1613" t="s">
        <v>2275</v>
      </c>
      <c r="I1613" t="s">
        <v>90</v>
      </c>
      <c r="J1613" t="s">
        <v>2276</v>
      </c>
      <c r="K1613" t="s">
        <v>1297</v>
      </c>
    </row>
    <row r="1614" spans="1:16" x14ac:dyDescent="0.2">
      <c r="A1614" t="str">
        <f t="shared" si="26"/>
        <v>Füllen.</v>
      </c>
      <c r="B1614" t="s">
        <v>2277</v>
      </c>
    </row>
    <row r="1615" spans="1:16" x14ac:dyDescent="0.2">
      <c r="A1615" t="str">
        <f t="shared" si="26"/>
        <v>Füllen.</v>
      </c>
    </row>
    <row r="1616" spans="1:16" x14ac:dyDescent="0.2">
      <c r="A1616" t="str">
        <f t="shared" si="26"/>
        <v>Yo-yo</v>
      </c>
      <c r="B1616" t="s">
        <v>2278</v>
      </c>
    </row>
    <row r="1617" spans="1:7" x14ac:dyDescent="0.2">
      <c r="A1617" t="str">
        <f t="shared" si="26"/>
        <v>Yo-yo</v>
      </c>
      <c r="C1617">
        <v>750</v>
      </c>
      <c r="D1617" t="s">
        <v>191</v>
      </c>
      <c r="E1617" t="s">
        <v>200</v>
      </c>
    </row>
    <row r="1618" spans="1:7" x14ac:dyDescent="0.2">
      <c r="A1618" t="str">
        <f t="shared" si="26"/>
        <v>Yo-yo</v>
      </c>
      <c r="C1618">
        <v>1125</v>
      </c>
      <c r="D1618" t="s">
        <v>191</v>
      </c>
      <c r="E1618" t="s">
        <v>244</v>
      </c>
    </row>
    <row r="1619" spans="1:7" x14ac:dyDescent="0.2">
      <c r="A1619" t="str">
        <f t="shared" si="26"/>
        <v>Yo-yo</v>
      </c>
      <c r="C1619">
        <v>1125</v>
      </c>
      <c r="D1619" t="s">
        <v>381</v>
      </c>
      <c r="E1619" t="s">
        <v>197</v>
      </c>
      <c r="F1619" t="s">
        <v>765</v>
      </c>
    </row>
    <row r="1620" spans="1:7" x14ac:dyDescent="0.2">
      <c r="A1620" t="str">
        <f t="shared" si="26"/>
        <v>Yo-yo</v>
      </c>
      <c r="C1620">
        <v>6</v>
      </c>
      <c r="D1620" t="s">
        <v>620</v>
      </c>
    </row>
    <row r="1621" spans="1:7" x14ac:dyDescent="0.2">
      <c r="A1621" t="str">
        <f t="shared" si="26"/>
        <v>Yo-yo</v>
      </c>
      <c r="C1621">
        <v>30</v>
      </c>
      <c r="D1621" t="s">
        <v>191</v>
      </c>
      <c r="E1621" t="s">
        <v>2344</v>
      </c>
      <c r="F1621" t="s">
        <v>235</v>
      </c>
      <c r="G1621" t="s">
        <v>250</v>
      </c>
    </row>
    <row r="1622" spans="1:7" x14ac:dyDescent="0.2">
      <c r="A1622" t="str">
        <f t="shared" si="26"/>
        <v>Yo-yo</v>
      </c>
      <c r="C1622">
        <v>1700</v>
      </c>
      <c r="D1622" t="s">
        <v>191</v>
      </c>
      <c r="E1622" t="s">
        <v>223</v>
      </c>
    </row>
    <row r="1623" spans="1:7" x14ac:dyDescent="0.2">
      <c r="A1623" t="str">
        <f t="shared" si="26"/>
        <v>Yo-yo</v>
      </c>
      <c r="C1623">
        <v>200</v>
      </c>
      <c r="D1623" t="s">
        <v>191</v>
      </c>
      <c r="E1623" t="s">
        <v>506</v>
      </c>
      <c r="F1623" t="s">
        <v>235</v>
      </c>
      <c r="G1623" t="s">
        <v>507</v>
      </c>
    </row>
    <row r="1624" spans="1:7" x14ac:dyDescent="0.2">
      <c r="A1624" t="str">
        <f t="shared" si="26"/>
        <v>Yo-yo</v>
      </c>
      <c r="C1624">
        <v>60</v>
      </c>
      <c r="D1624" t="s">
        <v>191</v>
      </c>
      <c r="E1624" t="s">
        <v>938</v>
      </c>
    </row>
    <row r="1625" spans="1:7" x14ac:dyDescent="0.2">
      <c r="A1625" t="str">
        <f t="shared" si="26"/>
        <v>Yo-yo</v>
      </c>
      <c r="C1625" t="s">
        <v>296</v>
      </c>
    </row>
    <row r="1626" spans="1:7" x14ac:dyDescent="0.2">
      <c r="A1626" t="str">
        <f t="shared" si="26"/>
        <v>Yo-yo</v>
      </c>
    </row>
    <row r="1627" spans="1:7" x14ac:dyDescent="0.2">
      <c r="A1627" t="str">
        <f t="shared" si="26"/>
        <v>Zimtsterne</v>
      </c>
      <c r="B1627" t="s">
        <v>2279</v>
      </c>
    </row>
    <row r="1628" spans="1:7" x14ac:dyDescent="0.2">
      <c r="A1628" t="str">
        <f t="shared" si="26"/>
        <v>Zimtsterne</v>
      </c>
      <c r="C1628">
        <v>2</v>
      </c>
      <c r="D1628" t="s">
        <v>144</v>
      </c>
      <c r="E1628" t="s">
        <v>12</v>
      </c>
    </row>
    <row r="1629" spans="1:7" x14ac:dyDescent="0.2">
      <c r="A1629" t="str">
        <f t="shared" si="26"/>
        <v>Zimtsterne</v>
      </c>
      <c r="C1629">
        <v>1</v>
      </c>
      <c r="D1629" t="s">
        <v>13</v>
      </c>
      <c r="E1629" t="s">
        <v>25</v>
      </c>
    </row>
    <row r="1630" spans="1:7" x14ac:dyDescent="0.2">
      <c r="A1630" t="str">
        <f t="shared" si="26"/>
        <v>Zimtsterne</v>
      </c>
      <c r="C1630">
        <v>100</v>
      </c>
      <c r="D1630" t="s">
        <v>5</v>
      </c>
      <c r="E1630" t="s">
        <v>6</v>
      </c>
    </row>
    <row r="1631" spans="1:7" x14ac:dyDescent="0.2">
      <c r="A1631" t="str">
        <f t="shared" si="26"/>
        <v>Zimtsterne</v>
      </c>
      <c r="C1631" t="s">
        <v>73</v>
      </c>
      <c r="D1631" t="s">
        <v>144</v>
      </c>
      <c r="E1631" t="s">
        <v>7</v>
      </c>
    </row>
    <row r="1632" spans="1:7" x14ac:dyDescent="0.2">
      <c r="A1632" t="str">
        <f t="shared" si="26"/>
        <v>Zimtsterne</v>
      </c>
      <c r="C1632">
        <v>1</v>
      </c>
      <c r="D1632" t="s">
        <v>9</v>
      </c>
      <c r="E1632" t="s">
        <v>1230</v>
      </c>
      <c r="F1632" t="s">
        <v>70</v>
      </c>
    </row>
    <row r="1633" spans="1:13" x14ac:dyDescent="0.2">
      <c r="A1633" t="str">
        <f t="shared" si="26"/>
        <v>Zimtsterne</v>
      </c>
      <c r="C1633">
        <v>1</v>
      </c>
      <c r="D1633" t="s">
        <v>17</v>
      </c>
      <c r="E1633" t="s">
        <v>618</v>
      </c>
    </row>
    <row r="1634" spans="1:13" x14ac:dyDescent="0.2">
      <c r="A1634" t="str">
        <f t="shared" si="26"/>
        <v>Zimtsterne</v>
      </c>
    </row>
    <row r="1635" spans="1:13" x14ac:dyDescent="0.2">
      <c r="A1635" t="str">
        <f t="shared" si="26"/>
        <v>Zimtrollen</v>
      </c>
      <c r="B1635" t="s">
        <v>2280</v>
      </c>
    </row>
    <row r="1636" spans="1:13" x14ac:dyDescent="0.2">
      <c r="A1636" t="str">
        <f t="shared" si="26"/>
        <v>Zimtrollen</v>
      </c>
      <c r="C1636">
        <v>1</v>
      </c>
      <c r="D1636" t="s">
        <v>144</v>
      </c>
      <c r="E1636" t="s">
        <v>1860</v>
      </c>
      <c r="F1636" t="s">
        <v>57</v>
      </c>
    </row>
    <row r="1637" spans="1:13" x14ac:dyDescent="0.2">
      <c r="A1637" t="str">
        <f t="shared" si="26"/>
        <v>Zimtrollen</v>
      </c>
      <c r="C1637">
        <v>1</v>
      </c>
      <c r="D1637" t="s">
        <v>13</v>
      </c>
      <c r="E1637" t="s">
        <v>7</v>
      </c>
    </row>
    <row r="1638" spans="1:13" x14ac:dyDescent="0.2">
      <c r="A1638" t="str">
        <f t="shared" si="26"/>
        <v>Zimtrollen</v>
      </c>
      <c r="C1638">
        <v>100</v>
      </c>
      <c r="D1638" t="s">
        <v>5</v>
      </c>
      <c r="E1638" t="s">
        <v>378</v>
      </c>
      <c r="F1638" t="s">
        <v>2281</v>
      </c>
      <c r="G1638" t="s">
        <v>17</v>
      </c>
      <c r="H1638" t="s">
        <v>2282</v>
      </c>
    </row>
    <row r="1639" spans="1:13" x14ac:dyDescent="0.2">
      <c r="A1639" t="str">
        <f t="shared" si="26"/>
        <v>Zimtrollen</v>
      </c>
      <c r="C1639">
        <v>1</v>
      </c>
      <c r="D1639" t="s">
        <v>73</v>
      </c>
      <c r="E1639" t="s">
        <v>144</v>
      </c>
      <c r="F1639" t="s">
        <v>20</v>
      </c>
      <c r="G1639" t="s">
        <v>2283</v>
      </c>
    </row>
    <row r="1640" spans="1:13" x14ac:dyDescent="0.2">
      <c r="A1640" t="str">
        <f t="shared" si="26"/>
        <v>Zimtrollen</v>
      </c>
      <c r="C1640">
        <v>200</v>
      </c>
      <c r="D1640" t="s">
        <v>5</v>
      </c>
      <c r="E1640" t="s">
        <v>7</v>
      </c>
    </row>
    <row r="1641" spans="1:13" x14ac:dyDescent="0.2">
      <c r="A1641" t="str">
        <f t="shared" si="26"/>
        <v>Zimtrollen</v>
      </c>
      <c r="C1641">
        <v>1</v>
      </c>
      <c r="D1641" t="s">
        <v>13</v>
      </c>
      <c r="E1641" t="s">
        <v>18</v>
      </c>
    </row>
    <row r="1642" spans="1:13" x14ac:dyDescent="0.2">
      <c r="A1642" t="str">
        <f t="shared" si="26"/>
        <v>Zimtrollen</v>
      </c>
      <c r="C1642">
        <v>200</v>
      </c>
      <c r="D1642" t="s">
        <v>5</v>
      </c>
      <c r="E1642" t="s">
        <v>6</v>
      </c>
    </row>
    <row r="1643" spans="1:13" x14ac:dyDescent="0.2">
      <c r="A1643" t="str">
        <f t="shared" si="26"/>
        <v>Zusammenrühren</v>
      </c>
      <c r="B1643" t="s">
        <v>2284</v>
      </c>
      <c r="C1643" t="s">
        <v>90</v>
      </c>
      <c r="D1643" t="s">
        <v>1658</v>
      </c>
      <c r="E1643" t="s">
        <v>1248</v>
      </c>
    </row>
    <row r="1644" spans="1:13" x14ac:dyDescent="0.2">
      <c r="A1644" t="str">
        <f t="shared" si="26"/>
        <v>Zusammenrühren</v>
      </c>
      <c r="C1644">
        <v>4</v>
      </c>
      <c r="D1644" t="s">
        <v>144</v>
      </c>
      <c r="E1644" t="s">
        <v>12</v>
      </c>
      <c r="F1644" t="s">
        <v>2285</v>
      </c>
      <c r="G1644" t="s">
        <v>90</v>
      </c>
      <c r="H1644" t="s">
        <v>98</v>
      </c>
    </row>
    <row r="1645" spans="1:13" x14ac:dyDescent="0.2">
      <c r="A1645" t="str">
        <f t="shared" si="26"/>
        <v>Zusammenrühren</v>
      </c>
      <c r="C1645">
        <v>2</v>
      </c>
      <c r="D1645" t="s">
        <v>34</v>
      </c>
    </row>
    <row r="1646" spans="1:13" x14ac:dyDescent="0.2">
      <c r="A1646" t="str">
        <f t="shared" si="26"/>
        <v>Zusammenrühren</v>
      </c>
      <c r="C1646">
        <v>4</v>
      </c>
      <c r="D1646" t="s">
        <v>144</v>
      </c>
      <c r="E1646" t="s">
        <v>12</v>
      </c>
      <c r="F1646" t="s">
        <v>1308</v>
      </c>
      <c r="G1646" t="s">
        <v>90</v>
      </c>
      <c r="H1646" t="s">
        <v>2265</v>
      </c>
    </row>
    <row r="1647" spans="1:13" x14ac:dyDescent="0.2">
      <c r="A1647" t="str">
        <f t="shared" si="26"/>
        <v>Teig</v>
      </c>
      <c r="B1647" t="s">
        <v>32</v>
      </c>
      <c r="C1647" t="s">
        <v>40</v>
      </c>
      <c r="D1647" t="s">
        <v>2286</v>
      </c>
      <c r="E1647" t="s">
        <v>2287</v>
      </c>
      <c r="F1647" t="s">
        <v>1658</v>
      </c>
      <c r="G1647" t="s">
        <v>1248</v>
      </c>
      <c r="H1647" t="s">
        <v>90</v>
      </c>
      <c r="I1647" t="s">
        <v>2068</v>
      </c>
      <c r="J1647" t="s">
        <v>2288</v>
      </c>
      <c r="K1647" t="s">
        <v>2289</v>
      </c>
      <c r="L1647" t="s">
        <v>2290</v>
      </c>
    </row>
    <row r="1648" spans="1:13" x14ac:dyDescent="0.2">
      <c r="A1648" t="str">
        <f t="shared" si="26"/>
        <v>Teig</v>
      </c>
      <c r="B1648" t="s">
        <v>32</v>
      </c>
      <c r="C1648" t="s">
        <v>1630</v>
      </c>
      <c r="D1648" t="s">
        <v>45</v>
      </c>
      <c r="E1648" t="s">
        <v>6</v>
      </c>
      <c r="F1648" t="s">
        <v>2291</v>
      </c>
      <c r="G1648" t="s">
        <v>45</v>
      </c>
      <c r="H1648" t="s">
        <v>7</v>
      </c>
      <c r="I1648" t="s">
        <v>90</v>
      </c>
      <c r="J1648" t="s">
        <v>618</v>
      </c>
      <c r="K1648" t="s">
        <v>1610</v>
      </c>
      <c r="L1648" t="s">
        <v>90</v>
      </c>
      <c r="M1648" t="s">
        <v>2292</v>
      </c>
    </row>
    <row r="1649" spans="1:13" x14ac:dyDescent="0.2">
      <c r="A1649" t="str">
        <f t="shared" si="26"/>
        <v>Wenn</v>
      </c>
      <c r="B1649" t="s">
        <v>2293</v>
      </c>
      <c r="C1649" t="s">
        <v>965</v>
      </c>
      <c r="D1649" t="s">
        <v>2294</v>
      </c>
      <c r="E1649" t="s">
        <v>110</v>
      </c>
      <c r="F1649" t="s">
        <v>2274</v>
      </c>
      <c r="G1649" t="s">
        <v>2295</v>
      </c>
      <c r="H1649" t="s">
        <v>45</v>
      </c>
      <c r="I1649" t="s">
        <v>104</v>
      </c>
      <c r="J1649" t="s">
        <v>31</v>
      </c>
    </row>
    <row r="1650" spans="1:13" x14ac:dyDescent="0.2">
      <c r="A1650" t="str">
        <f t="shared" si="26"/>
        <v>Zitronenpie</v>
      </c>
      <c r="B1650" t="s">
        <v>2296</v>
      </c>
    </row>
    <row r="1651" spans="1:13" x14ac:dyDescent="0.2">
      <c r="A1651" t="str">
        <f t="shared" si="26"/>
        <v>Zitronenpie</v>
      </c>
      <c r="C1651">
        <v>1</v>
      </c>
      <c r="D1651" t="s">
        <v>144</v>
      </c>
      <c r="E1651" t="s">
        <v>12</v>
      </c>
    </row>
    <row r="1652" spans="1:13" x14ac:dyDescent="0.2">
      <c r="A1652" t="str">
        <f t="shared" si="26"/>
        <v>Zitronenpie</v>
      </c>
      <c r="C1652" t="s">
        <v>2297</v>
      </c>
      <c r="D1652" t="s">
        <v>18</v>
      </c>
    </row>
    <row r="1653" spans="1:13" x14ac:dyDescent="0.2">
      <c r="A1653" t="str">
        <f t="shared" si="26"/>
        <v>Zitronenpie</v>
      </c>
      <c r="C1653" s="1">
        <v>44256</v>
      </c>
      <c r="D1653" t="s">
        <v>144</v>
      </c>
      <c r="E1653" t="s">
        <v>2298</v>
      </c>
    </row>
    <row r="1654" spans="1:13" x14ac:dyDescent="0.2">
      <c r="A1654" t="str">
        <f t="shared" si="26"/>
        <v>Zitronenpie</v>
      </c>
      <c r="C1654">
        <v>2</v>
      </c>
      <c r="D1654" t="s">
        <v>13</v>
      </c>
      <c r="E1654" t="s">
        <v>57</v>
      </c>
    </row>
    <row r="1655" spans="1:13" x14ac:dyDescent="0.2">
      <c r="A1655" t="str">
        <f t="shared" si="26"/>
        <v>Teig</v>
      </c>
      <c r="B1655" t="s">
        <v>32</v>
      </c>
      <c r="C1655" t="s">
        <v>2299</v>
      </c>
      <c r="D1655" t="s">
        <v>2300</v>
      </c>
      <c r="E1655" t="s">
        <v>2301</v>
      </c>
      <c r="F1655" t="s">
        <v>166</v>
      </c>
      <c r="G1655" t="s">
        <v>692</v>
      </c>
      <c r="H1655" t="s">
        <v>1023</v>
      </c>
      <c r="I1655" t="s">
        <v>2302</v>
      </c>
      <c r="J1655" t="s">
        <v>169</v>
      </c>
      <c r="K1655" t="s">
        <v>1560</v>
      </c>
      <c r="L1655" t="s">
        <v>2235</v>
      </c>
      <c r="M1655" t="s">
        <v>1192</v>
      </c>
    </row>
    <row r="1656" spans="1:13" x14ac:dyDescent="0.2">
      <c r="A1656" t="str">
        <f t="shared" si="26"/>
        <v>Masse</v>
      </c>
      <c r="B1656" t="s">
        <v>162</v>
      </c>
    </row>
    <row r="1657" spans="1:13" x14ac:dyDescent="0.2">
      <c r="A1657" t="str">
        <f t="shared" si="26"/>
        <v>Masse</v>
      </c>
      <c r="C1657">
        <v>1</v>
      </c>
      <c r="D1657" t="s">
        <v>73</v>
      </c>
      <c r="E1657" t="s">
        <v>144</v>
      </c>
      <c r="F1657" t="s">
        <v>7</v>
      </c>
    </row>
    <row r="1658" spans="1:13" x14ac:dyDescent="0.2">
      <c r="A1658" t="str">
        <f t="shared" si="26"/>
        <v>Masse</v>
      </c>
      <c r="C1658" t="s">
        <v>73</v>
      </c>
      <c r="D1658" t="s">
        <v>144</v>
      </c>
      <c r="E1658" t="s">
        <v>11</v>
      </c>
    </row>
    <row r="1659" spans="1:13" x14ac:dyDescent="0.2">
      <c r="A1659" t="str">
        <f t="shared" si="26"/>
        <v>Masse</v>
      </c>
      <c r="C1659" t="s">
        <v>73</v>
      </c>
      <c r="D1659" t="s">
        <v>13</v>
      </c>
      <c r="E1659" t="s">
        <v>18</v>
      </c>
    </row>
    <row r="1660" spans="1:13" x14ac:dyDescent="0.2">
      <c r="A1660" t="str">
        <f t="shared" si="26"/>
        <v>Mit</v>
      </c>
      <c r="B1660" t="s">
        <v>155</v>
      </c>
      <c r="C1660" t="s">
        <v>2303</v>
      </c>
      <c r="D1660" t="s">
        <v>2304</v>
      </c>
      <c r="E1660" t="s">
        <v>1281</v>
      </c>
      <c r="F1660" t="s">
        <v>2305</v>
      </c>
      <c r="G1660" t="s">
        <v>1616</v>
      </c>
      <c r="H1660">
        <v>1</v>
      </c>
      <c r="I1660" t="s">
        <v>178</v>
      </c>
      <c r="J1660" t="s">
        <v>1559</v>
      </c>
    </row>
    <row r="1661" spans="1:13" x14ac:dyDescent="0.2">
      <c r="A1661" t="str">
        <f t="shared" si="26"/>
        <v>Mit</v>
      </c>
      <c r="C1661">
        <v>2</v>
      </c>
      <c r="D1661" t="s">
        <v>73</v>
      </c>
      <c r="E1661" t="s">
        <v>144</v>
      </c>
      <c r="F1661" t="s">
        <v>57</v>
      </c>
    </row>
    <row r="1662" spans="1:13" x14ac:dyDescent="0.2">
      <c r="A1662" t="str">
        <f t="shared" si="26"/>
        <v>Mit</v>
      </c>
      <c r="C1662">
        <v>4</v>
      </c>
      <c r="D1662" t="s">
        <v>34</v>
      </c>
      <c r="E1662" t="s">
        <v>2306</v>
      </c>
    </row>
    <row r="1663" spans="1:13" x14ac:dyDescent="0.2">
      <c r="A1663" t="str">
        <f t="shared" si="26"/>
        <v>Eigelb</v>
      </c>
      <c r="B1663" t="s">
        <v>70</v>
      </c>
      <c r="C1663" t="s">
        <v>672</v>
      </c>
      <c r="D1663" t="s">
        <v>2307</v>
      </c>
    </row>
    <row r="1664" spans="1:13" x14ac:dyDescent="0.2">
      <c r="A1664">
        <f t="shared" si="26"/>
        <v>2</v>
      </c>
      <c r="B1664">
        <v>2</v>
      </c>
      <c r="C1664" t="s">
        <v>178</v>
      </c>
      <c r="D1664" t="s">
        <v>672</v>
      </c>
      <c r="E1664" t="s">
        <v>1559</v>
      </c>
    </row>
    <row r="1665" spans="1:10" x14ac:dyDescent="0.2">
      <c r="A1665">
        <f t="shared" si="26"/>
        <v>2</v>
      </c>
      <c r="C1665">
        <v>3</v>
      </c>
      <c r="D1665" t="s">
        <v>17</v>
      </c>
      <c r="E1665" t="s">
        <v>6</v>
      </c>
    </row>
    <row r="1666" spans="1:10" x14ac:dyDescent="0.2">
      <c r="A1666">
        <f t="shared" si="26"/>
        <v>2</v>
      </c>
      <c r="C1666">
        <v>1</v>
      </c>
      <c r="D1666" t="s">
        <v>17</v>
      </c>
      <c r="E1666" t="s">
        <v>10</v>
      </c>
    </row>
    <row r="1667" spans="1:10" x14ac:dyDescent="0.2">
      <c r="A1667">
        <f t="shared" si="26"/>
        <v>2</v>
      </c>
      <c r="C1667" t="s">
        <v>73</v>
      </c>
      <c r="D1667" t="s">
        <v>144</v>
      </c>
      <c r="E1667" t="s">
        <v>843</v>
      </c>
    </row>
    <row r="1668" spans="1:10" x14ac:dyDescent="0.2">
      <c r="A1668">
        <f t="shared" si="26"/>
        <v>2</v>
      </c>
      <c r="C1668" t="s">
        <v>73</v>
      </c>
      <c r="D1668" t="s">
        <v>13</v>
      </c>
      <c r="E1668" t="s">
        <v>2308</v>
      </c>
      <c r="F1668" t="s">
        <v>2309</v>
      </c>
      <c r="G1668" t="s">
        <v>2310</v>
      </c>
    </row>
    <row r="1669" spans="1:10" x14ac:dyDescent="0.2">
      <c r="A1669">
        <f t="shared" si="26"/>
        <v>2</v>
      </c>
      <c r="C1669" t="s">
        <v>73</v>
      </c>
      <c r="D1669" t="s">
        <v>985</v>
      </c>
      <c r="E1669" t="s">
        <v>7</v>
      </c>
      <c r="F1669" t="s">
        <v>1966</v>
      </c>
      <c r="G1669" t="s">
        <v>2311</v>
      </c>
    </row>
    <row r="1670" spans="1:10" x14ac:dyDescent="0.2">
      <c r="A1670" t="str">
        <f t="shared" si="26"/>
        <v>Rühren</v>
      </c>
      <c r="B1670" t="s">
        <v>882</v>
      </c>
      <c r="C1670" t="s">
        <v>90</v>
      </c>
      <c r="D1670" t="s">
        <v>40</v>
      </c>
      <c r="E1670" t="s">
        <v>176</v>
      </c>
      <c r="F1670" t="s">
        <v>2312</v>
      </c>
      <c r="G1670" t="s">
        <v>32</v>
      </c>
      <c r="H1670" t="s">
        <v>1309</v>
      </c>
    </row>
    <row r="1671" spans="1:10" x14ac:dyDescent="0.2">
      <c r="A1671">
        <f t="shared" si="26"/>
        <v>4</v>
      </c>
      <c r="B1671">
        <v>4</v>
      </c>
      <c r="C1671" t="s">
        <v>1283</v>
      </c>
      <c r="D1671" t="s">
        <v>674</v>
      </c>
      <c r="E1671" t="s">
        <v>2313</v>
      </c>
      <c r="F1671" t="s">
        <v>2314</v>
      </c>
    </row>
    <row r="1672" spans="1:10" x14ac:dyDescent="0.2">
      <c r="A1672" t="str">
        <f t="shared" si="26"/>
        <v>Eischnee</v>
      </c>
      <c r="B1672" t="s">
        <v>1877</v>
      </c>
      <c r="C1672" t="s">
        <v>1303</v>
      </c>
      <c r="D1672" t="s">
        <v>90</v>
      </c>
      <c r="E1672">
        <v>15</v>
      </c>
      <c r="F1672" t="s">
        <v>102</v>
      </c>
      <c r="G1672" t="s">
        <v>179</v>
      </c>
      <c r="H1672" t="s">
        <v>2315</v>
      </c>
      <c r="I1672" t="s">
        <v>142</v>
      </c>
    </row>
    <row r="1673" spans="1:10" x14ac:dyDescent="0.2">
      <c r="A1673" t="str">
        <f t="shared" si="26"/>
        <v>Eischnee</v>
      </c>
    </row>
    <row r="1674" spans="1:10" x14ac:dyDescent="0.2">
      <c r="A1674" t="str">
        <f t="shared" si="26"/>
        <v>Zitronen-Sahne-Torte</v>
      </c>
      <c r="B1674" t="s">
        <v>2316</v>
      </c>
    </row>
    <row r="1675" spans="1:10" x14ac:dyDescent="0.2">
      <c r="A1675" t="str">
        <f t="shared" si="26"/>
        <v>Bicuit:</v>
      </c>
      <c r="B1675" t="s">
        <v>2317</v>
      </c>
    </row>
    <row r="1676" spans="1:10" x14ac:dyDescent="0.2">
      <c r="A1676" t="str">
        <f t="shared" ref="A1676:A1704" si="27">IF(ISBLANK(B1676),A1675,B1676)</f>
        <v>Bicuit:</v>
      </c>
      <c r="C1676">
        <v>2</v>
      </c>
      <c r="D1676" t="s">
        <v>34</v>
      </c>
      <c r="E1676" t="s">
        <v>2318</v>
      </c>
      <c r="F1676" t="s">
        <v>45</v>
      </c>
      <c r="G1676" s="1">
        <v>44257</v>
      </c>
      <c r="H1676" t="s">
        <v>17</v>
      </c>
      <c r="I1676" t="s">
        <v>2319</v>
      </c>
      <c r="J1676" t="s">
        <v>23</v>
      </c>
    </row>
    <row r="1677" spans="1:10" x14ac:dyDescent="0.2">
      <c r="A1677" t="str">
        <f t="shared" si="27"/>
        <v>Bicuit:</v>
      </c>
      <c r="C1677">
        <v>125</v>
      </c>
      <c r="D1677" t="s">
        <v>5</v>
      </c>
      <c r="E1677" t="s">
        <v>7</v>
      </c>
    </row>
    <row r="1678" spans="1:10" x14ac:dyDescent="0.2">
      <c r="A1678" t="str">
        <f t="shared" si="27"/>
        <v>Bicuit:</v>
      </c>
      <c r="C1678" t="s">
        <v>185</v>
      </c>
    </row>
    <row r="1679" spans="1:10" x14ac:dyDescent="0.2">
      <c r="A1679" t="str">
        <f t="shared" si="27"/>
        <v>Bicuit:</v>
      </c>
      <c r="C1679">
        <v>75</v>
      </c>
      <c r="D1679" t="s">
        <v>5</v>
      </c>
      <c r="E1679" t="s">
        <v>12</v>
      </c>
    </row>
    <row r="1680" spans="1:10" x14ac:dyDescent="0.2">
      <c r="A1680" t="str">
        <f t="shared" si="27"/>
        <v>Bicuit:</v>
      </c>
      <c r="C1680">
        <v>50</v>
      </c>
      <c r="D1680" t="s">
        <v>5</v>
      </c>
      <c r="E1680" t="s">
        <v>11</v>
      </c>
    </row>
    <row r="1681" spans="1:9" x14ac:dyDescent="0.2">
      <c r="A1681" t="str">
        <f t="shared" si="27"/>
        <v>Bicuit:</v>
      </c>
      <c r="C1681" t="s">
        <v>186</v>
      </c>
      <c r="D1681" t="s">
        <v>25</v>
      </c>
    </row>
    <row r="1682" spans="1:9" x14ac:dyDescent="0.2">
      <c r="A1682" t="str">
        <f t="shared" si="27"/>
        <v>Bei</v>
      </c>
      <c r="B1682" t="s">
        <v>1281</v>
      </c>
      <c r="C1682" t="s">
        <v>2320</v>
      </c>
      <c r="D1682" t="s">
        <v>1616</v>
      </c>
      <c r="E1682" t="s">
        <v>1206</v>
      </c>
      <c r="F1682" t="s">
        <v>2321</v>
      </c>
      <c r="G1682" t="s">
        <v>2322</v>
      </c>
    </row>
    <row r="1683" spans="1:9" x14ac:dyDescent="0.2">
      <c r="A1683" t="str">
        <f t="shared" si="27"/>
        <v>Creme:</v>
      </c>
      <c r="B1683" t="s">
        <v>2323</v>
      </c>
    </row>
    <row r="1684" spans="1:9" x14ac:dyDescent="0.2">
      <c r="A1684" t="str">
        <f t="shared" si="27"/>
        <v>Creme:</v>
      </c>
      <c r="C1684" s="1">
        <v>44409</v>
      </c>
      <c r="D1684" t="s">
        <v>843</v>
      </c>
      <c r="E1684" t="s">
        <v>2324</v>
      </c>
      <c r="F1684" t="s">
        <v>2325</v>
      </c>
    </row>
    <row r="1685" spans="1:9" x14ac:dyDescent="0.2">
      <c r="A1685" t="str">
        <f t="shared" si="27"/>
        <v>Creme:</v>
      </c>
      <c r="C1685" t="s">
        <v>2326</v>
      </c>
    </row>
    <row r="1686" spans="1:9" x14ac:dyDescent="0.2">
      <c r="A1686" t="str">
        <f t="shared" si="27"/>
        <v>Creme:</v>
      </c>
      <c r="C1686">
        <v>125</v>
      </c>
      <c r="D1686" t="s">
        <v>5</v>
      </c>
      <c r="E1686" t="s">
        <v>7</v>
      </c>
    </row>
    <row r="1687" spans="1:9" x14ac:dyDescent="0.2">
      <c r="A1687" t="str">
        <f t="shared" si="27"/>
        <v>Creme:</v>
      </c>
      <c r="C1687" s="1">
        <v>44411</v>
      </c>
      <c r="D1687" t="s">
        <v>19</v>
      </c>
      <c r="E1687" t="s">
        <v>57</v>
      </c>
    </row>
    <row r="1688" spans="1:9" x14ac:dyDescent="0.2">
      <c r="A1688" t="str">
        <f t="shared" si="27"/>
        <v>Creme:</v>
      </c>
      <c r="C1688" t="s">
        <v>1909</v>
      </c>
    </row>
    <row r="1689" spans="1:9" x14ac:dyDescent="0.2">
      <c r="A1689" t="str">
        <f t="shared" si="27"/>
        <v>Wenn</v>
      </c>
      <c r="B1689" t="s">
        <v>2293</v>
      </c>
      <c r="C1689" t="s">
        <v>79</v>
      </c>
      <c r="D1689" t="s">
        <v>162</v>
      </c>
      <c r="E1689" t="s">
        <v>2327</v>
      </c>
      <c r="F1689" t="s">
        <v>2328</v>
      </c>
      <c r="G1689" t="s">
        <v>1328</v>
      </c>
      <c r="H1689" t="s">
        <v>845</v>
      </c>
      <c r="I1689" t="s">
        <v>1921</v>
      </c>
    </row>
    <row r="1690" spans="1:9" x14ac:dyDescent="0.2">
      <c r="A1690" t="str">
        <f t="shared" si="27"/>
        <v>Wenn</v>
      </c>
    </row>
    <row r="1691" spans="1:9" x14ac:dyDescent="0.2">
      <c r="A1691" t="str">
        <f t="shared" si="27"/>
        <v>Zitronenspeise</v>
      </c>
      <c r="B1691" t="s">
        <v>2329</v>
      </c>
    </row>
    <row r="1692" spans="1:9" x14ac:dyDescent="0.2">
      <c r="A1692" t="str">
        <f t="shared" si="27"/>
        <v>Gekocht</v>
      </c>
      <c r="B1692" t="s">
        <v>2330</v>
      </c>
    </row>
    <row r="1693" spans="1:9" x14ac:dyDescent="0.2">
      <c r="A1693" t="str">
        <f t="shared" si="27"/>
        <v>Gekocht</v>
      </c>
      <c r="C1693">
        <v>2</v>
      </c>
      <c r="D1693" t="s">
        <v>73</v>
      </c>
      <c r="E1693" t="s">
        <v>144</v>
      </c>
      <c r="F1693" t="s">
        <v>57</v>
      </c>
    </row>
    <row r="1694" spans="1:9" x14ac:dyDescent="0.2">
      <c r="A1694" t="str">
        <f t="shared" si="27"/>
        <v>Gekocht</v>
      </c>
      <c r="C1694">
        <v>1</v>
      </c>
      <c r="D1694" t="s">
        <v>144</v>
      </c>
      <c r="E1694" t="s">
        <v>7</v>
      </c>
    </row>
    <row r="1695" spans="1:9" x14ac:dyDescent="0.2">
      <c r="A1695" t="str">
        <f t="shared" si="27"/>
        <v>Gekocht</v>
      </c>
      <c r="C1695">
        <v>3</v>
      </c>
      <c r="D1695" t="s">
        <v>2331</v>
      </c>
      <c r="E1695" t="s">
        <v>11</v>
      </c>
    </row>
    <row r="1696" spans="1:9" x14ac:dyDescent="0.2">
      <c r="A1696" t="str">
        <f t="shared" si="27"/>
        <v>Gekocht</v>
      </c>
      <c r="C1696">
        <v>3</v>
      </c>
      <c r="D1696" t="s">
        <v>34</v>
      </c>
      <c r="E1696" t="s">
        <v>2332</v>
      </c>
      <c r="F1696" t="s">
        <v>45</v>
      </c>
      <c r="G1696" t="s">
        <v>7</v>
      </c>
      <c r="H1696" t="s">
        <v>2333</v>
      </c>
    </row>
    <row r="1697" spans="1:8" x14ac:dyDescent="0.2">
      <c r="A1697" t="str">
        <f t="shared" si="27"/>
        <v>Gekocht</v>
      </c>
      <c r="C1697" t="s">
        <v>73</v>
      </c>
      <c r="D1697" t="s">
        <v>144</v>
      </c>
      <c r="E1697" t="s">
        <v>1891</v>
      </c>
      <c r="F1697" t="s">
        <v>57</v>
      </c>
    </row>
    <row r="1698" spans="1:8" x14ac:dyDescent="0.2">
      <c r="A1698" t="str">
        <f t="shared" si="27"/>
        <v>Gekocht</v>
      </c>
      <c r="C1698">
        <v>200</v>
      </c>
      <c r="D1698" t="s">
        <v>5</v>
      </c>
      <c r="E1698" t="s">
        <v>843</v>
      </c>
    </row>
    <row r="1699" spans="1:8" x14ac:dyDescent="0.2">
      <c r="A1699" t="str">
        <f t="shared" si="27"/>
        <v>Gekocht</v>
      </c>
    </row>
    <row r="1700" spans="1:8" x14ac:dyDescent="0.2">
      <c r="A1700" t="str">
        <f t="shared" si="27"/>
        <v>Nicht</v>
      </c>
      <c r="B1700" t="s">
        <v>64</v>
      </c>
      <c r="C1700" t="s">
        <v>1374</v>
      </c>
    </row>
    <row r="1701" spans="1:8" x14ac:dyDescent="0.2">
      <c r="A1701" t="str">
        <f t="shared" si="27"/>
        <v>Nicht</v>
      </c>
      <c r="C1701">
        <v>6</v>
      </c>
      <c r="D1701" t="s">
        <v>34</v>
      </c>
      <c r="E1701" t="s">
        <v>2334</v>
      </c>
    </row>
    <row r="1702" spans="1:8" x14ac:dyDescent="0.2">
      <c r="A1702" t="str">
        <f t="shared" si="27"/>
        <v>Nicht</v>
      </c>
      <c r="C1702">
        <v>1</v>
      </c>
      <c r="D1702" t="s">
        <v>2000</v>
      </c>
      <c r="E1702" t="s">
        <v>17</v>
      </c>
      <c r="F1702" t="s">
        <v>7</v>
      </c>
      <c r="G1702" t="s">
        <v>2512</v>
      </c>
      <c r="H1702" t="s">
        <v>9</v>
      </c>
    </row>
    <row r="1703" spans="1:8" x14ac:dyDescent="0.2">
      <c r="A1703" t="str">
        <f t="shared" si="27"/>
        <v>Nicht</v>
      </c>
      <c r="C1703">
        <v>1</v>
      </c>
      <c r="D1703" t="s">
        <v>2336</v>
      </c>
      <c r="E1703" t="s">
        <v>1909</v>
      </c>
      <c r="F1703" t="s">
        <v>1962</v>
      </c>
      <c r="G1703" t="s">
        <v>49</v>
      </c>
      <c r="H1703" t="s">
        <v>2337</v>
      </c>
    </row>
    <row r="1704" spans="1:8" x14ac:dyDescent="0.2">
      <c r="A1704" t="str">
        <f t="shared" si="27"/>
        <v>Nicht</v>
      </c>
      <c r="C1704">
        <v>200</v>
      </c>
      <c r="D1704" t="s">
        <v>5</v>
      </c>
      <c r="E1704"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10AC-15C8-1B4E-86DC-BFAF05C43D59}">
  <dimension ref="A1:BT1703"/>
  <sheetViews>
    <sheetView topLeftCell="A326" workbookViewId="0">
      <selection activeCell="C336" sqref="C336"/>
    </sheetView>
  </sheetViews>
  <sheetFormatPr baseColWidth="10" defaultRowHeight="16" x14ac:dyDescent="0.2"/>
  <cols>
    <col min="1" max="1" width="35.33203125" customWidth="1"/>
    <col min="2" max="2" width="19.83203125" hidden="1" customWidth="1"/>
    <col min="3" max="3" width="19.83203125" customWidth="1"/>
    <col min="4" max="4" width="25.1640625" bestFit="1" customWidth="1"/>
    <col min="5" max="5" width="25.1640625" hidden="1" customWidth="1"/>
    <col min="6" max="6" width="17.5" customWidth="1"/>
    <col min="7" max="7" width="19.83203125" customWidth="1"/>
    <col min="8" max="9" width="10.83203125" customWidth="1"/>
    <col min="10" max="10" width="20.33203125" customWidth="1"/>
    <col min="11" max="11" width="18.5" bestFit="1" customWidth="1"/>
    <col min="12" max="12" width="16.83203125" bestFit="1" customWidth="1"/>
    <col min="13" max="13" width="18" bestFit="1" customWidth="1"/>
    <col min="14" max="14" width="22.5" bestFit="1" customWidth="1"/>
    <col min="15" max="15" width="19.33203125" bestFit="1" customWidth="1"/>
    <col min="16" max="16" width="16.33203125" bestFit="1" customWidth="1"/>
    <col min="17" max="17" width="13.5" bestFit="1" customWidth="1"/>
    <col min="18" max="18" width="16" bestFit="1" customWidth="1"/>
    <col min="19" max="19" width="14.1640625" bestFit="1" customWidth="1"/>
    <col min="20" max="21" width="15.33203125" bestFit="1" customWidth="1"/>
    <col min="22" max="22" width="14" bestFit="1" customWidth="1"/>
    <col min="23" max="23" width="12" bestFit="1" customWidth="1"/>
    <col min="24" max="24" width="11.33203125" bestFit="1" customWidth="1"/>
    <col min="25" max="25" width="13.33203125" bestFit="1" customWidth="1"/>
    <col min="26" max="26" width="17" bestFit="1" customWidth="1"/>
    <col min="27" max="27" width="14" bestFit="1" customWidth="1"/>
    <col min="28" max="28" width="10.6640625" bestFit="1" customWidth="1"/>
    <col min="29" max="29" width="11" bestFit="1" customWidth="1"/>
    <col min="30" max="30" width="10.33203125" bestFit="1" customWidth="1"/>
    <col min="31" max="31" width="14.1640625" bestFit="1" customWidth="1"/>
    <col min="32" max="32" width="11.5" bestFit="1" customWidth="1"/>
    <col min="33" max="33" width="14.6640625" bestFit="1" customWidth="1"/>
    <col min="34" max="34" width="12.5" bestFit="1" customWidth="1"/>
    <col min="35" max="35" width="15" bestFit="1" customWidth="1"/>
    <col min="36" max="36" width="11.1640625" bestFit="1" customWidth="1"/>
    <col min="37" max="37" width="10.6640625" bestFit="1" customWidth="1"/>
    <col min="38" max="38" width="9.6640625" bestFit="1" customWidth="1"/>
    <col min="39" max="39" width="10.33203125" bestFit="1" customWidth="1"/>
    <col min="40" max="40" width="8.1640625" bestFit="1" customWidth="1"/>
    <col min="41" max="41" width="13.33203125" bestFit="1" customWidth="1"/>
    <col min="42" max="42" width="9.6640625" bestFit="1" customWidth="1"/>
    <col min="43" max="43" width="6.83203125" bestFit="1" customWidth="1"/>
    <col min="44" max="44" width="14.5" bestFit="1" customWidth="1"/>
    <col min="45" max="45" width="9.33203125" bestFit="1" customWidth="1"/>
    <col min="46" max="46" width="9.1640625" bestFit="1" customWidth="1"/>
    <col min="47" max="47" width="9.6640625" bestFit="1" customWidth="1"/>
    <col min="48" max="48" width="12.33203125" bestFit="1" customWidth="1"/>
    <col min="49" max="49" width="14.5" bestFit="1" customWidth="1"/>
    <col min="50" max="51" width="10.33203125" bestFit="1" customWidth="1"/>
    <col min="52" max="52" width="12.33203125" bestFit="1" customWidth="1"/>
    <col min="53" max="53" width="8.5" bestFit="1" customWidth="1"/>
    <col min="54" max="54" width="8.1640625" bestFit="1" customWidth="1"/>
    <col min="55" max="55" width="10.5" bestFit="1" customWidth="1"/>
    <col min="56" max="56" width="6.83203125" bestFit="1" customWidth="1"/>
    <col min="57" max="57" width="13.1640625" bestFit="1" customWidth="1"/>
    <col min="58" max="58" width="9" bestFit="1" customWidth="1"/>
    <col min="59" max="59" width="5.83203125" bestFit="1" customWidth="1"/>
    <col min="60" max="60" width="7" bestFit="1" customWidth="1"/>
    <col min="61" max="61" width="3.6640625" bestFit="1" customWidth="1"/>
    <col min="62" max="62" width="4.6640625" bestFit="1" customWidth="1"/>
    <col min="63" max="63" width="9" bestFit="1" customWidth="1"/>
    <col min="64" max="64" width="4.83203125" bestFit="1" customWidth="1"/>
    <col min="65" max="65" width="4.1640625" bestFit="1" customWidth="1"/>
    <col min="66" max="66" width="3" bestFit="1" customWidth="1"/>
    <col min="67" max="67" width="7.5" bestFit="1" customWidth="1"/>
    <col min="68" max="68" width="5.6640625" bestFit="1" customWidth="1"/>
    <col min="69" max="69" width="7.5" bestFit="1" customWidth="1"/>
    <col min="70" max="70" width="2.6640625" bestFit="1" customWidth="1"/>
    <col min="71" max="71" width="11.1640625" bestFit="1" customWidth="1"/>
    <col min="72" max="72" width="8.5" bestFit="1" customWidth="1"/>
  </cols>
  <sheetData>
    <row r="1" spans="1:14" x14ac:dyDescent="0.2">
      <c r="A1" t="s">
        <v>2668</v>
      </c>
      <c r="B1" t="s">
        <v>2619</v>
      </c>
      <c r="C1" t="s">
        <v>2744</v>
      </c>
      <c r="D1" t="s">
        <v>2622</v>
      </c>
      <c r="E1" t="s">
        <v>2623</v>
      </c>
      <c r="F1" t="s">
        <v>2745</v>
      </c>
      <c r="G1" t="s">
        <v>2621</v>
      </c>
      <c r="H1" t="s">
        <v>2620</v>
      </c>
    </row>
    <row r="2" spans="1:14" x14ac:dyDescent="0.2">
      <c r="A2" t="str">
        <f t="shared" ref="A2:A33" si="0">IF(NOT(B2=B1),_xlfn.TEXTJOIN(" ",TRUE, B2, K2:AH2),A1)</f>
        <v>Alfajores</v>
      </c>
      <c r="B2" t="str">
        <f>IF(H2,RIGHT(I2,LEN(I2)-1),I2)</f>
        <v>Alfajores</v>
      </c>
      <c r="C2" t="str">
        <f>IF(F2,_xlfn.TEXTJOIN(" ",TRUE,J2:AR2),"")</f>
        <v/>
      </c>
      <c r="D2" t="str">
        <f>IF(AND(G2,NOT(F2)),_xlfn.TEXTJOIN(" ",TRUE,J2:AR2),"")</f>
        <v/>
      </c>
      <c r="E2" t="str">
        <f>IF(ISBLANK(J2),K2,"")</f>
        <v/>
      </c>
      <c r="G2" t="b">
        <f t="shared" ref="G2:G21" si="1">AND(NOT(H2),NOT(I1=I2))</f>
        <v>0</v>
      </c>
      <c r="H2" t="b">
        <f>ISNUMBER(SEARCH(",",I2))</f>
        <v>1</v>
      </c>
      <c r="I2" t="str">
        <f t="shared" ref="I2:I66" si="2">IF(ISBLANK(J2),I1,J2)</f>
        <v>,Alfajores</v>
      </c>
      <c r="J2" t="s">
        <v>2513</v>
      </c>
    </row>
    <row r="3" spans="1:14" x14ac:dyDescent="0.2">
      <c r="A3" t="str">
        <f t="shared" si="0"/>
        <v>Alfajores</v>
      </c>
      <c r="B3" t="str">
        <f t="shared" ref="B3:B30" si="3">IF(H3,RIGHT(I3,LEN(I3)-1),B2)</f>
        <v>Alfajores</v>
      </c>
      <c r="C3" t="str">
        <f t="shared" ref="C3:C66" si="4">IF(F3,_xlfn.TEXTJOIN(" ",TRUE,J3:AR3),"")</f>
        <v/>
      </c>
      <c r="D3" t="str">
        <f t="shared" ref="D3:D66" si="5">IF(AND(G3,NOT(F3)),_xlfn.TEXTJOIN(" ",TRUE,J3:AR3),"")</f>
        <v/>
      </c>
      <c r="E3">
        <f t="shared" ref="E3:E19" si="6">IF(ISBLANK(J3),K3,"")</f>
        <v>100</v>
      </c>
      <c r="G3" t="b">
        <f t="shared" si="1"/>
        <v>0</v>
      </c>
      <c r="H3" t="b">
        <f t="shared" ref="H3:H65" si="7">ISNUMBER(SEARCH(",",I3))</f>
        <v>1</v>
      </c>
      <c r="I3" t="str">
        <f t="shared" si="2"/>
        <v>,Alfajores</v>
      </c>
      <c r="K3">
        <v>100</v>
      </c>
      <c r="L3" t="s">
        <v>5</v>
      </c>
      <c r="M3" t="s">
        <v>6</v>
      </c>
    </row>
    <row r="4" spans="1:14" x14ac:dyDescent="0.2">
      <c r="A4" t="str">
        <f t="shared" si="0"/>
        <v>Alfajores</v>
      </c>
      <c r="B4" t="str">
        <f t="shared" si="3"/>
        <v>Alfajores</v>
      </c>
      <c r="C4" t="str">
        <f t="shared" si="4"/>
        <v/>
      </c>
      <c r="D4" t="str">
        <f t="shared" si="5"/>
        <v/>
      </c>
      <c r="E4">
        <f t="shared" si="6"/>
        <v>150</v>
      </c>
      <c r="G4" t="b">
        <f t="shared" si="1"/>
        <v>0</v>
      </c>
      <c r="H4" t="b">
        <f t="shared" si="7"/>
        <v>1</v>
      </c>
      <c r="I4" t="str">
        <f t="shared" si="2"/>
        <v>,Alfajores</v>
      </c>
      <c r="K4">
        <v>150</v>
      </c>
      <c r="L4" t="s">
        <v>5</v>
      </c>
      <c r="M4" t="s">
        <v>7</v>
      </c>
    </row>
    <row r="5" spans="1:14" x14ac:dyDescent="0.2">
      <c r="A5" t="str">
        <f t="shared" si="0"/>
        <v>Alfajores</v>
      </c>
      <c r="B5" t="str">
        <f t="shared" si="3"/>
        <v>Alfajores</v>
      </c>
      <c r="C5" t="str">
        <f t="shared" si="4"/>
        <v/>
      </c>
      <c r="D5" t="str">
        <f t="shared" si="5"/>
        <v/>
      </c>
      <c r="E5">
        <f t="shared" si="6"/>
        <v>1</v>
      </c>
      <c r="G5" t="b">
        <f t="shared" si="1"/>
        <v>0</v>
      </c>
      <c r="H5" t="b">
        <f t="shared" si="7"/>
        <v>1</v>
      </c>
      <c r="I5" t="str">
        <f t="shared" si="2"/>
        <v>,Alfajores</v>
      </c>
      <c r="K5">
        <v>1</v>
      </c>
      <c r="L5" t="s">
        <v>8</v>
      </c>
      <c r="M5">
        <v>1</v>
      </c>
      <c r="N5" t="s">
        <v>9</v>
      </c>
    </row>
    <row r="6" spans="1:14" x14ac:dyDescent="0.2">
      <c r="A6" t="str">
        <f t="shared" si="0"/>
        <v>Alfajores</v>
      </c>
      <c r="B6" t="str">
        <f t="shared" si="3"/>
        <v>Alfajores</v>
      </c>
      <c r="C6" t="str">
        <f t="shared" si="4"/>
        <v/>
      </c>
      <c r="D6" t="str">
        <f t="shared" si="5"/>
        <v/>
      </c>
      <c r="E6" t="str">
        <f t="shared" si="6"/>
        <v>Zitronenschale</v>
      </c>
      <c r="G6" t="b">
        <f t="shared" si="1"/>
        <v>0</v>
      </c>
      <c r="H6" t="b">
        <f t="shared" si="7"/>
        <v>1</v>
      </c>
      <c r="I6" t="str">
        <f t="shared" si="2"/>
        <v>,Alfajores</v>
      </c>
      <c r="K6" t="s">
        <v>10</v>
      </c>
    </row>
    <row r="7" spans="1:14" x14ac:dyDescent="0.2">
      <c r="A7" t="str">
        <f t="shared" si="0"/>
        <v>Alfajores</v>
      </c>
      <c r="B7" t="str">
        <f t="shared" si="3"/>
        <v>Alfajores</v>
      </c>
      <c r="C7" t="str">
        <f t="shared" si="4"/>
        <v/>
      </c>
      <c r="D7" t="str">
        <f t="shared" si="5"/>
        <v/>
      </c>
      <c r="E7">
        <f t="shared" si="6"/>
        <v>100</v>
      </c>
      <c r="G7" t="b">
        <f t="shared" si="1"/>
        <v>0</v>
      </c>
      <c r="H7" t="b">
        <f t="shared" si="7"/>
        <v>1</v>
      </c>
      <c r="I7" t="str">
        <f t="shared" si="2"/>
        <v>,Alfajores</v>
      </c>
      <c r="K7">
        <v>100</v>
      </c>
      <c r="L7" t="s">
        <v>5</v>
      </c>
      <c r="M7" t="s">
        <v>11</v>
      </c>
    </row>
    <row r="8" spans="1:14" x14ac:dyDescent="0.2">
      <c r="A8" t="str">
        <f t="shared" si="0"/>
        <v>Alfajores</v>
      </c>
      <c r="B8" t="str">
        <f t="shared" si="3"/>
        <v>Alfajores</v>
      </c>
      <c r="C8" t="str">
        <f t="shared" si="4"/>
        <v/>
      </c>
      <c r="D8" t="str">
        <f t="shared" si="5"/>
        <v/>
      </c>
      <c r="E8">
        <f t="shared" si="6"/>
        <v>150</v>
      </c>
      <c r="G8" t="b">
        <f t="shared" si="1"/>
        <v>0</v>
      </c>
      <c r="H8" t="b">
        <f t="shared" si="7"/>
        <v>1</v>
      </c>
      <c r="I8" t="str">
        <f t="shared" si="2"/>
        <v>,Alfajores</v>
      </c>
      <c r="K8">
        <v>150</v>
      </c>
      <c r="L8" t="s">
        <v>5</v>
      </c>
      <c r="M8" t="s">
        <v>12</v>
      </c>
    </row>
    <row r="9" spans="1:14" x14ac:dyDescent="0.2">
      <c r="A9" t="str">
        <f t="shared" si="0"/>
        <v>Alfajores</v>
      </c>
      <c r="B9" t="str">
        <f t="shared" si="3"/>
        <v>Alfajores</v>
      </c>
      <c r="C9" t="str">
        <f t="shared" si="4"/>
        <v/>
      </c>
      <c r="D9" t="str">
        <f t="shared" si="5"/>
        <v/>
      </c>
      <c r="E9">
        <f t="shared" si="6"/>
        <v>1</v>
      </c>
      <c r="G9" t="b">
        <f t="shared" si="1"/>
        <v>0</v>
      </c>
      <c r="H9" t="b">
        <f t="shared" si="7"/>
        <v>1</v>
      </c>
      <c r="I9" t="str">
        <f t="shared" si="2"/>
        <v>,Alfajores</v>
      </c>
      <c r="K9">
        <v>1</v>
      </c>
      <c r="L9" t="s">
        <v>13</v>
      </c>
      <c r="M9" t="s">
        <v>14</v>
      </c>
    </row>
    <row r="10" spans="1:14" x14ac:dyDescent="0.2">
      <c r="A10" t="str">
        <f t="shared" si="0"/>
        <v>Alfajores</v>
      </c>
      <c r="B10" t="str">
        <f t="shared" si="3"/>
        <v>Alfajores</v>
      </c>
      <c r="C10" t="str">
        <f t="shared" si="4"/>
        <v/>
      </c>
      <c r="D10" t="str">
        <f t="shared" si="5"/>
        <v/>
      </c>
      <c r="E10">
        <f t="shared" si="6"/>
        <v>0</v>
      </c>
      <c r="G10" t="b">
        <f t="shared" si="1"/>
        <v>0</v>
      </c>
      <c r="H10" t="b">
        <f t="shared" si="7"/>
        <v>1</v>
      </c>
      <c r="I10" t="str">
        <f t="shared" si="2"/>
        <v>,Alfajores</v>
      </c>
    </row>
    <row r="11" spans="1:14" x14ac:dyDescent="0.2">
      <c r="A11" t="str">
        <f t="shared" si="0"/>
        <v>Amerikaner</v>
      </c>
      <c r="B11" t="str">
        <f t="shared" si="3"/>
        <v>Amerikaner</v>
      </c>
      <c r="C11" t="str">
        <f t="shared" si="4"/>
        <v/>
      </c>
      <c r="D11" t="str">
        <f t="shared" si="5"/>
        <v/>
      </c>
      <c r="E11" t="str">
        <f t="shared" si="6"/>
        <v/>
      </c>
      <c r="G11" t="b">
        <f t="shared" si="1"/>
        <v>0</v>
      </c>
      <c r="H11" t="b">
        <f t="shared" si="7"/>
        <v>1</v>
      </c>
      <c r="I11" t="str">
        <f t="shared" si="2"/>
        <v>,Amerikaner</v>
      </c>
      <c r="J11" t="s">
        <v>2514</v>
      </c>
    </row>
    <row r="12" spans="1:14" x14ac:dyDescent="0.2">
      <c r="A12" t="str">
        <f t="shared" si="0"/>
        <v>Amerikaner</v>
      </c>
      <c r="B12" t="str">
        <f t="shared" si="3"/>
        <v>Amerikaner</v>
      </c>
      <c r="C12" t="str">
        <f t="shared" si="4"/>
        <v/>
      </c>
      <c r="D12" t="str">
        <f t="shared" si="5"/>
        <v/>
      </c>
      <c r="E12">
        <f t="shared" si="6"/>
        <v>100</v>
      </c>
      <c r="G12" t="b">
        <f t="shared" si="1"/>
        <v>0</v>
      </c>
      <c r="H12" t="b">
        <f t="shared" si="7"/>
        <v>1</v>
      </c>
      <c r="I12" t="str">
        <f t="shared" si="2"/>
        <v>,Amerikaner</v>
      </c>
      <c r="K12">
        <v>100</v>
      </c>
      <c r="L12" t="s">
        <v>5</v>
      </c>
      <c r="M12" t="s">
        <v>6</v>
      </c>
      <c r="N12" t="s">
        <v>15</v>
      </c>
    </row>
    <row r="13" spans="1:14" x14ac:dyDescent="0.2">
      <c r="A13" t="str">
        <f t="shared" si="0"/>
        <v>Amerikaner</v>
      </c>
      <c r="B13" t="str">
        <f t="shared" si="3"/>
        <v>Amerikaner</v>
      </c>
      <c r="C13" t="str">
        <f t="shared" si="4"/>
        <v/>
      </c>
      <c r="D13" t="str">
        <f t="shared" si="5"/>
        <v/>
      </c>
      <c r="E13">
        <f t="shared" si="6"/>
        <v>1</v>
      </c>
      <c r="G13" t="b">
        <f t="shared" si="1"/>
        <v>0</v>
      </c>
      <c r="H13" t="b">
        <f t="shared" si="7"/>
        <v>1</v>
      </c>
      <c r="I13" t="str">
        <f t="shared" si="2"/>
        <v>,Amerikaner</v>
      </c>
      <c r="K13">
        <v>1</v>
      </c>
      <c r="L13" t="s">
        <v>9</v>
      </c>
    </row>
    <row r="14" spans="1:14" x14ac:dyDescent="0.2">
      <c r="A14" t="str">
        <f t="shared" si="0"/>
        <v>Amerikaner</v>
      </c>
      <c r="B14" t="str">
        <f t="shared" si="3"/>
        <v>Amerikaner</v>
      </c>
      <c r="C14" t="str">
        <f t="shared" si="4"/>
        <v/>
      </c>
      <c r="D14" t="str">
        <f t="shared" si="5"/>
        <v/>
      </c>
      <c r="E14" t="str">
        <f t="shared" si="6"/>
        <v>80-100</v>
      </c>
      <c r="G14" t="b">
        <f t="shared" si="1"/>
        <v>0</v>
      </c>
      <c r="H14" t="b">
        <f t="shared" si="7"/>
        <v>1</v>
      </c>
      <c r="I14" t="str">
        <f t="shared" si="2"/>
        <v>,Amerikaner</v>
      </c>
      <c r="K14" t="s">
        <v>16</v>
      </c>
      <c r="L14" t="s">
        <v>5</v>
      </c>
      <c r="M14" t="s">
        <v>7</v>
      </c>
    </row>
    <row r="15" spans="1:14" x14ac:dyDescent="0.2">
      <c r="A15" t="str">
        <f t="shared" si="0"/>
        <v>Amerikaner</v>
      </c>
      <c r="B15" t="str">
        <f t="shared" si="3"/>
        <v>Amerikaner</v>
      </c>
      <c r="C15" t="str">
        <f t="shared" si="4"/>
        <v/>
      </c>
      <c r="D15" t="str">
        <f t="shared" si="5"/>
        <v/>
      </c>
      <c r="E15" t="str">
        <f t="shared" si="6"/>
        <v>Zitronenschale</v>
      </c>
      <c r="G15" t="b">
        <f t="shared" si="1"/>
        <v>0</v>
      </c>
      <c r="H15" t="b">
        <f t="shared" si="7"/>
        <v>1</v>
      </c>
      <c r="I15" t="str">
        <f t="shared" si="2"/>
        <v>,Amerikaner</v>
      </c>
      <c r="K15" t="s">
        <v>10</v>
      </c>
    </row>
    <row r="16" spans="1:14" x14ac:dyDescent="0.2">
      <c r="A16" t="str">
        <f t="shared" si="0"/>
        <v>Amerikaner</v>
      </c>
      <c r="B16" t="str">
        <f t="shared" si="3"/>
        <v>Amerikaner</v>
      </c>
      <c r="C16" t="str">
        <f t="shared" si="4"/>
        <v/>
      </c>
      <c r="D16" t="str">
        <f t="shared" si="5"/>
        <v/>
      </c>
      <c r="E16">
        <f t="shared" si="6"/>
        <v>250</v>
      </c>
      <c r="G16" t="b">
        <f t="shared" si="1"/>
        <v>0</v>
      </c>
      <c r="H16" t="b">
        <f t="shared" si="7"/>
        <v>1</v>
      </c>
      <c r="I16" t="str">
        <f t="shared" si="2"/>
        <v>,Amerikaner</v>
      </c>
      <c r="K16">
        <v>250</v>
      </c>
      <c r="L16" t="s">
        <v>5</v>
      </c>
      <c r="M16" t="s">
        <v>12</v>
      </c>
    </row>
    <row r="17" spans="1:20" x14ac:dyDescent="0.2">
      <c r="A17" t="str">
        <f t="shared" si="0"/>
        <v>Amerikaner</v>
      </c>
      <c r="B17" t="str">
        <f t="shared" si="3"/>
        <v>Amerikaner</v>
      </c>
      <c r="C17" t="str">
        <f t="shared" si="4"/>
        <v/>
      </c>
      <c r="D17" t="str">
        <f t="shared" si="5"/>
        <v/>
      </c>
      <c r="E17">
        <f t="shared" si="6"/>
        <v>2</v>
      </c>
      <c r="G17" t="b">
        <f t="shared" si="1"/>
        <v>0</v>
      </c>
      <c r="H17" t="b">
        <f t="shared" si="7"/>
        <v>1</v>
      </c>
      <c r="I17" t="str">
        <f t="shared" si="2"/>
        <v>,Amerikaner</v>
      </c>
      <c r="K17">
        <v>2</v>
      </c>
      <c r="L17" t="s">
        <v>17</v>
      </c>
      <c r="M17" t="s">
        <v>11</v>
      </c>
    </row>
    <row r="18" spans="1:20" x14ac:dyDescent="0.2">
      <c r="A18" t="str">
        <f t="shared" si="0"/>
        <v>Amerikaner</v>
      </c>
      <c r="B18" t="str">
        <f t="shared" si="3"/>
        <v>Amerikaner</v>
      </c>
      <c r="C18" t="str">
        <f t="shared" si="4"/>
        <v/>
      </c>
      <c r="D18" t="str">
        <f t="shared" si="5"/>
        <v/>
      </c>
      <c r="E18" t="str">
        <f t="shared" si="6"/>
        <v>Salz</v>
      </c>
      <c r="G18" t="b">
        <f t="shared" si="1"/>
        <v>0</v>
      </c>
      <c r="H18" t="b">
        <f t="shared" si="7"/>
        <v>1</v>
      </c>
      <c r="I18" t="str">
        <f t="shared" si="2"/>
        <v>,Amerikaner</v>
      </c>
      <c r="K18" t="s">
        <v>18</v>
      </c>
    </row>
    <row r="19" spans="1:20" x14ac:dyDescent="0.2">
      <c r="A19" t="str">
        <f t="shared" si="0"/>
        <v>Amerikaner</v>
      </c>
      <c r="B19" t="str">
        <f t="shared" si="3"/>
        <v>Amerikaner</v>
      </c>
      <c r="C19" t="str">
        <f t="shared" si="4"/>
        <v/>
      </c>
      <c r="D19" t="str">
        <f t="shared" si="5"/>
        <v/>
      </c>
      <c r="E19" t="str">
        <f t="shared" si="6"/>
        <v>1/8</v>
      </c>
      <c r="G19" t="b">
        <f t="shared" si="1"/>
        <v>0</v>
      </c>
      <c r="H19" t="b">
        <f t="shared" si="7"/>
        <v>1</v>
      </c>
      <c r="I19" t="str">
        <f t="shared" si="2"/>
        <v>,Amerikaner</v>
      </c>
      <c r="K19" s="4" t="s">
        <v>2624</v>
      </c>
      <c r="L19" t="s">
        <v>19</v>
      </c>
      <c r="M19" t="s">
        <v>20</v>
      </c>
    </row>
    <row r="20" spans="1:20" x14ac:dyDescent="0.2">
      <c r="A20" t="str">
        <f t="shared" si="0"/>
        <v>Amerikaner</v>
      </c>
      <c r="B20" t="str">
        <f t="shared" si="3"/>
        <v>Amerikaner</v>
      </c>
      <c r="C20" t="str">
        <f t="shared" si="4"/>
        <v/>
      </c>
      <c r="D20" t="str">
        <f t="shared" si="5"/>
        <v/>
      </c>
      <c r="E20" t="str">
        <f t="shared" ref="E20:E25" si="8">IF(AND(AND(NOT(G20),NOT(H20)),NOT(ISBLANK(J20))),K20,"")</f>
        <v/>
      </c>
      <c r="G20" t="b">
        <f t="shared" si="1"/>
        <v>0</v>
      </c>
      <c r="H20" t="b">
        <f t="shared" si="7"/>
        <v>1</v>
      </c>
      <c r="I20" t="str">
        <f t="shared" si="2"/>
        <v>,Amerikaner</v>
      </c>
      <c r="K20">
        <v>10</v>
      </c>
      <c r="L20" t="s">
        <v>5</v>
      </c>
      <c r="M20" t="s">
        <v>21</v>
      </c>
      <c r="N20" t="s">
        <v>22</v>
      </c>
      <c r="O20" t="s">
        <v>17</v>
      </c>
      <c r="P20" t="s">
        <v>23</v>
      </c>
      <c r="Q20" t="s">
        <v>24</v>
      </c>
      <c r="R20">
        <v>2</v>
      </c>
      <c r="S20" t="s">
        <v>13</v>
      </c>
      <c r="T20" t="s">
        <v>25</v>
      </c>
    </row>
    <row r="21" spans="1:20" x14ac:dyDescent="0.2">
      <c r="A21" t="str">
        <f t="shared" si="0"/>
        <v>Anhaltskuchen</v>
      </c>
      <c r="B21" t="str">
        <f t="shared" si="3"/>
        <v>Anhaltskuchen</v>
      </c>
      <c r="C21" t="str">
        <f t="shared" si="4"/>
        <v/>
      </c>
      <c r="D21" t="str">
        <f t="shared" si="5"/>
        <v/>
      </c>
      <c r="E21" t="str">
        <f>IF(AND(AND(NOT(G21),NOT(H21)),NOT(ISBLANK(J21))),K21,"")</f>
        <v/>
      </c>
      <c r="G21" t="b">
        <f t="shared" si="1"/>
        <v>0</v>
      </c>
      <c r="H21" t="b">
        <f t="shared" si="7"/>
        <v>1</v>
      </c>
      <c r="I21" t="str">
        <f t="shared" si="2"/>
        <v>,Anhaltskuchen</v>
      </c>
      <c r="J21" t="s">
        <v>2515</v>
      </c>
    </row>
    <row r="22" spans="1:20" x14ac:dyDescent="0.2">
      <c r="A22" t="str">
        <f t="shared" si="0"/>
        <v>Anhaltskuchen</v>
      </c>
      <c r="B22" t="str">
        <f t="shared" si="3"/>
        <v>Anhaltskuchen</v>
      </c>
      <c r="C22" t="str">
        <f t="shared" si="4"/>
        <v/>
      </c>
      <c r="D22" t="str">
        <f t="shared" si="5"/>
        <v>Mürbteig (unten) vorbacken.</v>
      </c>
      <c r="E22" t="str">
        <f t="shared" si="8"/>
        <v/>
      </c>
      <c r="G22" t="b">
        <f>AND(NOT(H22),NOT(I21=I22))</f>
        <v>1</v>
      </c>
      <c r="H22" t="b">
        <f t="shared" si="7"/>
        <v>0</v>
      </c>
      <c r="I22" t="str">
        <f t="shared" si="2"/>
        <v>Mürbteig</v>
      </c>
      <c r="J22" t="s">
        <v>26</v>
      </c>
      <c r="K22" t="s">
        <v>27</v>
      </c>
      <c r="L22" t="s">
        <v>28</v>
      </c>
    </row>
    <row r="23" spans="1:20" x14ac:dyDescent="0.2">
      <c r="A23" t="str">
        <f t="shared" si="0"/>
        <v>Anhaltskuchen</v>
      </c>
      <c r="B23" t="str">
        <f t="shared" si="3"/>
        <v>Anhaltskuchen</v>
      </c>
      <c r="C23" t="str">
        <f t="shared" si="4"/>
        <v/>
      </c>
      <c r="D23" t="str">
        <f t="shared" si="5"/>
        <v>Marmelade dünn bestreichen.</v>
      </c>
      <c r="E23" t="str">
        <f t="shared" si="8"/>
        <v/>
      </c>
      <c r="G23" t="b">
        <f t="shared" ref="G23:G85" si="9">AND(NOT(H23),NOT(I22=I23))</f>
        <v>1</v>
      </c>
      <c r="H23" t="b">
        <f t="shared" si="7"/>
        <v>0</v>
      </c>
      <c r="I23" t="str">
        <f t="shared" si="2"/>
        <v>Marmelade</v>
      </c>
      <c r="J23" t="s">
        <v>29</v>
      </c>
      <c r="K23" t="s">
        <v>30</v>
      </c>
      <c r="L23" t="s">
        <v>31</v>
      </c>
    </row>
    <row r="24" spans="1:20" x14ac:dyDescent="0.2">
      <c r="A24" t="str">
        <f t="shared" si="0"/>
        <v>Anhaltskuchen</v>
      </c>
      <c r="B24" t="str">
        <f t="shared" si="3"/>
        <v>Anhaltskuchen</v>
      </c>
      <c r="C24" t="str">
        <f t="shared" si="4"/>
        <v/>
      </c>
      <c r="D24" t="str">
        <f t="shared" si="5"/>
        <v>Zutaten sind für den Teig oben</v>
      </c>
      <c r="E24" t="str">
        <f t="shared" si="8"/>
        <v/>
      </c>
      <c r="G24" t="b">
        <f t="shared" si="9"/>
        <v>1</v>
      </c>
      <c r="H24" t="b">
        <f t="shared" si="7"/>
        <v>0</v>
      </c>
      <c r="I24" t="str">
        <f t="shared" si="2"/>
        <v>Zutaten sind für den Teig</v>
      </c>
      <c r="J24" t="s">
        <v>2949</v>
      </c>
      <c r="K24" t="s">
        <v>2737</v>
      </c>
    </row>
    <row r="25" spans="1:20" x14ac:dyDescent="0.2">
      <c r="A25" t="str">
        <f t="shared" si="0"/>
        <v>Anhaltskuchen</v>
      </c>
      <c r="B25" t="str">
        <f t="shared" si="3"/>
        <v>Anhaltskuchen</v>
      </c>
      <c r="C25" t="str">
        <f t="shared" si="4"/>
        <v/>
      </c>
      <c r="D25" t="str">
        <f t="shared" si="5"/>
        <v/>
      </c>
      <c r="E25" t="str">
        <f t="shared" si="8"/>
        <v/>
      </c>
      <c r="G25" t="b">
        <f t="shared" si="9"/>
        <v>0</v>
      </c>
      <c r="H25" t="b">
        <f t="shared" si="7"/>
        <v>0</v>
      </c>
      <c r="I25" t="str">
        <f t="shared" si="2"/>
        <v>Zutaten sind für den Teig</v>
      </c>
      <c r="K25">
        <v>250</v>
      </c>
      <c r="L25" t="s">
        <v>5</v>
      </c>
      <c r="M25" t="s">
        <v>6</v>
      </c>
    </row>
    <row r="26" spans="1:20" x14ac:dyDescent="0.2">
      <c r="A26" t="str">
        <f t="shared" si="0"/>
        <v>Anhaltskuchen</v>
      </c>
      <c r="B26" t="str">
        <f t="shared" si="3"/>
        <v>Anhaltskuchen</v>
      </c>
      <c r="C26" t="str">
        <f t="shared" si="4"/>
        <v/>
      </c>
      <c r="D26" t="str">
        <f t="shared" si="5"/>
        <v/>
      </c>
      <c r="E26">
        <f t="shared" ref="E26:E65" si="10">IF(ISNUMBER(K26),K26,"")</f>
        <v>250</v>
      </c>
      <c r="G26" t="b">
        <f t="shared" si="9"/>
        <v>0</v>
      </c>
      <c r="H26" t="b">
        <f t="shared" si="7"/>
        <v>0</v>
      </c>
      <c r="I26" t="str">
        <f t="shared" si="2"/>
        <v>Zutaten sind für den Teig</v>
      </c>
      <c r="K26">
        <v>250</v>
      </c>
      <c r="L26" t="s">
        <v>5</v>
      </c>
      <c r="M26" t="s">
        <v>7</v>
      </c>
    </row>
    <row r="27" spans="1:20" x14ac:dyDescent="0.2">
      <c r="A27" t="str">
        <f t="shared" si="0"/>
        <v>Anhaltskuchen</v>
      </c>
      <c r="B27" t="str">
        <f t="shared" si="3"/>
        <v>Anhaltskuchen</v>
      </c>
      <c r="C27" t="str">
        <f t="shared" si="4"/>
        <v/>
      </c>
      <c r="D27" t="str">
        <f t="shared" si="5"/>
        <v/>
      </c>
      <c r="E27">
        <f t="shared" si="10"/>
        <v>4</v>
      </c>
      <c r="G27" t="b">
        <f t="shared" si="9"/>
        <v>0</v>
      </c>
      <c r="H27" t="b">
        <f t="shared" si="7"/>
        <v>0</v>
      </c>
      <c r="I27" t="str">
        <f t="shared" si="2"/>
        <v>Zutaten sind für den Teig</v>
      </c>
      <c r="K27">
        <v>4</v>
      </c>
      <c r="L27" t="s">
        <v>34</v>
      </c>
    </row>
    <row r="28" spans="1:20" x14ac:dyDescent="0.2">
      <c r="A28" t="str">
        <f t="shared" si="0"/>
        <v>Anhaltskuchen</v>
      </c>
      <c r="B28" t="str">
        <f t="shared" si="3"/>
        <v>Anhaltskuchen</v>
      </c>
      <c r="C28" t="str">
        <f t="shared" si="4"/>
        <v/>
      </c>
      <c r="D28" t="str">
        <f t="shared" si="5"/>
        <v/>
      </c>
      <c r="E28">
        <f t="shared" si="10"/>
        <v>300</v>
      </c>
      <c r="G28" t="b">
        <f t="shared" si="9"/>
        <v>0</v>
      </c>
      <c r="H28" t="b">
        <f t="shared" si="7"/>
        <v>0</v>
      </c>
      <c r="I28" t="str">
        <f t="shared" si="2"/>
        <v>Zutaten sind für den Teig</v>
      </c>
      <c r="K28">
        <v>300</v>
      </c>
      <c r="L28" t="s">
        <v>5</v>
      </c>
      <c r="M28" t="s">
        <v>12</v>
      </c>
    </row>
    <row r="29" spans="1:20" x14ac:dyDescent="0.2">
      <c r="A29" t="str">
        <f t="shared" si="0"/>
        <v>Anhaltskuchen</v>
      </c>
      <c r="B29" t="str">
        <f t="shared" si="3"/>
        <v>Anhaltskuchen</v>
      </c>
      <c r="C29" t="str">
        <f t="shared" si="4"/>
        <v/>
      </c>
      <c r="D29" t="str">
        <f t="shared" si="5"/>
        <v/>
      </c>
      <c r="E29">
        <f t="shared" si="10"/>
        <v>4</v>
      </c>
      <c r="G29" t="b">
        <f t="shared" si="9"/>
        <v>0</v>
      </c>
      <c r="H29" t="b">
        <f t="shared" si="7"/>
        <v>0</v>
      </c>
      <c r="I29" t="str">
        <f t="shared" si="2"/>
        <v>Zutaten sind für den Teig</v>
      </c>
      <c r="K29">
        <v>4</v>
      </c>
      <c r="L29" t="s">
        <v>13</v>
      </c>
      <c r="M29" t="s">
        <v>25</v>
      </c>
    </row>
    <row r="30" spans="1:20" x14ac:dyDescent="0.2">
      <c r="A30" t="str">
        <f t="shared" si="0"/>
        <v>Apfelkuchen: Torte</v>
      </c>
      <c r="B30" t="str">
        <f t="shared" si="3"/>
        <v>Apfelkuchen: Torte</v>
      </c>
      <c r="C30" t="str">
        <f t="shared" si="4"/>
        <v/>
      </c>
      <c r="D30" t="str">
        <f t="shared" si="5"/>
        <v/>
      </c>
      <c r="E30" t="str">
        <f t="shared" si="10"/>
        <v/>
      </c>
      <c r="G30" t="b">
        <f t="shared" si="9"/>
        <v>0</v>
      </c>
      <c r="H30" t="b">
        <f t="shared" si="7"/>
        <v>1</v>
      </c>
      <c r="I30" t="str">
        <f t="shared" si="2"/>
        <v>,Apfelkuchen: Torte</v>
      </c>
      <c r="J30" t="s">
        <v>2738</v>
      </c>
    </row>
    <row r="31" spans="1:20" x14ac:dyDescent="0.2">
      <c r="A31" t="str">
        <f t="shared" si="0"/>
        <v>Apfelkuchen: Torte</v>
      </c>
      <c r="B31" t="str">
        <f>IF(H31,RIGHT(I31,LEN(I31)-1),#REF!)</f>
        <v>Apfelkuchen: Torte</v>
      </c>
      <c r="C31" t="str">
        <f t="shared" si="4"/>
        <v/>
      </c>
      <c r="D31" t="str">
        <f t="shared" si="5"/>
        <v/>
      </c>
      <c r="E31">
        <f t="shared" si="10"/>
        <v>250</v>
      </c>
      <c r="G31" t="b">
        <f t="shared" si="9"/>
        <v>0</v>
      </c>
      <c r="H31" t="b">
        <f t="shared" si="7"/>
        <v>1</v>
      </c>
      <c r="I31" t="str">
        <f t="shared" si="2"/>
        <v>,Apfelkuchen: Torte</v>
      </c>
      <c r="K31">
        <v>250</v>
      </c>
      <c r="L31" t="s">
        <v>5</v>
      </c>
      <c r="M31" t="s">
        <v>12</v>
      </c>
    </row>
    <row r="32" spans="1:20" x14ac:dyDescent="0.2">
      <c r="A32" t="str">
        <f t="shared" si="0"/>
        <v>Apfelkuchen: Torte</v>
      </c>
      <c r="B32" t="str">
        <f t="shared" ref="B32:B65" si="11">IF(H32,RIGHT(I32,LEN(I32)-1),B31)</f>
        <v>Apfelkuchen: Torte</v>
      </c>
      <c r="C32" t="str">
        <f t="shared" si="4"/>
        <v/>
      </c>
      <c r="D32" t="str">
        <f t="shared" si="5"/>
        <v/>
      </c>
      <c r="E32">
        <f t="shared" si="10"/>
        <v>1</v>
      </c>
      <c r="G32" t="b">
        <f t="shared" si="9"/>
        <v>0</v>
      </c>
      <c r="H32" t="b">
        <f t="shared" si="7"/>
        <v>1</v>
      </c>
      <c r="I32" t="str">
        <f t="shared" si="2"/>
        <v>,Apfelkuchen: Torte</v>
      </c>
      <c r="K32">
        <v>1</v>
      </c>
      <c r="L32" t="s">
        <v>13</v>
      </c>
      <c r="M32" t="s">
        <v>25</v>
      </c>
    </row>
    <row r="33" spans="1:17" x14ac:dyDescent="0.2">
      <c r="A33" t="str">
        <f t="shared" si="0"/>
        <v>Apfelkuchen: Torte</v>
      </c>
      <c r="B33" t="str">
        <f t="shared" si="11"/>
        <v>Apfelkuchen: Torte</v>
      </c>
      <c r="C33" t="str">
        <f t="shared" si="4"/>
        <v/>
      </c>
      <c r="D33" t="str">
        <f t="shared" si="5"/>
        <v/>
      </c>
      <c r="E33">
        <f t="shared" si="10"/>
        <v>125</v>
      </c>
      <c r="G33" t="b">
        <f t="shared" si="9"/>
        <v>0</v>
      </c>
      <c r="H33" t="b">
        <f t="shared" si="7"/>
        <v>1</v>
      </c>
      <c r="I33" t="str">
        <f t="shared" si="2"/>
        <v>,Apfelkuchen: Torte</v>
      </c>
      <c r="K33">
        <v>125</v>
      </c>
      <c r="L33" t="s">
        <v>5</v>
      </c>
      <c r="M33" t="s">
        <v>6</v>
      </c>
    </row>
    <row r="34" spans="1:17" x14ac:dyDescent="0.2">
      <c r="A34" t="str">
        <f t="shared" ref="A34:A65" si="12">IF(NOT(B34=B33),_xlfn.TEXTJOIN(" ",TRUE, B34, K34:AH34),A33)</f>
        <v>Apfelkuchen: Torte</v>
      </c>
      <c r="B34" t="str">
        <f t="shared" si="11"/>
        <v>Apfelkuchen: Torte</v>
      </c>
      <c r="C34" t="str">
        <f t="shared" si="4"/>
        <v/>
      </c>
      <c r="D34" t="str">
        <f t="shared" si="5"/>
        <v/>
      </c>
      <c r="E34">
        <f t="shared" si="10"/>
        <v>100</v>
      </c>
      <c r="G34" t="b">
        <f t="shared" si="9"/>
        <v>0</v>
      </c>
      <c r="H34" t="b">
        <f t="shared" si="7"/>
        <v>1</v>
      </c>
      <c r="I34" t="str">
        <f t="shared" si="2"/>
        <v>,Apfelkuchen: Torte</v>
      </c>
      <c r="K34">
        <v>100</v>
      </c>
      <c r="L34" t="s">
        <v>5</v>
      </c>
      <c r="M34" t="s">
        <v>7</v>
      </c>
    </row>
    <row r="35" spans="1:17" x14ac:dyDescent="0.2">
      <c r="A35" t="str">
        <f t="shared" si="12"/>
        <v>Apfelkuchen: Torte</v>
      </c>
      <c r="B35" t="str">
        <f t="shared" si="11"/>
        <v>Apfelkuchen: Torte</v>
      </c>
      <c r="C35" t="str">
        <f t="shared" si="4"/>
        <v/>
      </c>
      <c r="D35" t="str">
        <f t="shared" si="5"/>
        <v/>
      </c>
      <c r="E35">
        <f t="shared" si="10"/>
        <v>2</v>
      </c>
      <c r="G35" t="b">
        <f t="shared" si="9"/>
        <v>0</v>
      </c>
      <c r="H35" t="b">
        <f t="shared" si="7"/>
        <v>1</v>
      </c>
      <c r="I35" t="str">
        <f t="shared" si="2"/>
        <v>,Apfelkuchen: Torte</v>
      </c>
      <c r="K35">
        <v>2</v>
      </c>
      <c r="L35" t="s">
        <v>17</v>
      </c>
      <c r="M35" t="s">
        <v>35</v>
      </c>
    </row>
    <row r="36" spans="1:17" x14ac:dyDescent="0.2">
      <c r="A36" t="str">
        <f t="shared" si="12"/>
        <v>Apfelkuchen: Torte</v>
      </c>
      <c r="B36" t="str">
        <f t="shared" si="11"/>
        <v>Apfelkuchen: Torte</v>
      </c>
      <c r="C36" t="str">
        <f t="shared" si="4"/>
        <v/>
      </c>
      <c r="D36" t="str">
        <f t="shared" si="5"/>
        <v/>
      </c>
      <c r="E36">
        <f t="shared" si="10"/>
        <v>1</v>
      </c>
      <c r="G36" t="b">
        <f t="shared" si="9"/>
        <v>0</v>
      </c>
      <c r="H36" t="b">
        <f t="shared" si="7"/>
        <v>1</v>
      </c>
      <c r="I36" t="str">
        <f t="shared" si="2"/>
        <v>,Apfelkuchen: Torte</v>
      </c>
      <c r="K36">
        <v>1</v>
      </c>
      <c r="L36" t="s">
        <v>9</v>
      </c>
    </row>
    <row r="37" spans="1:17" x14ac:dyDescent="0.2">
      <c r="A37" t="str">
        <f t="shared" si="12"/>
        <v>Apfelkuchen: Torte</v>
      </c>
      <c r="B37" t="str">
        <f t="shared" si="11"/>
        <v>Apfelkuchen: Torte</v>
      </c>
      <c r="C37" t="str">
        <f t="shared" si="4"/>
        <v/>
      </c>
      <c r="D37" t="str">
        <f t="shared" si="5"/>
        <v/>
      </c>
      <c r="E37" t="str">
        <f t="shared" si="10"/>
        <v/>
      </c>
      <c r="G37" t="b">
        <f t="shared" si="9"/>
        <v>0</v>
      </c>
      <c r="H37" t="b">
        <f t="shared" si="7"/>
        <v>1</v>
      </c>
      <c r="I37" t="str">
        <f t="shared" si="2"/>
        <v>,Apfelkuchen: Torte</v>
      </c>
    </row>
    <row r="38" spans="1:17" x14ac:dyDescent="0.2">
      <c r="A38" t="str">
        <f t="shared" si="12"/>
        <v>Apfelkuchen: Torte</v>
      </c>
      <c r="B38" t="str">
        <f t="shared" si="11"/>
        <v>Apfelkuchen: Torte</v>
      </c>
      <c r="C38" t="str">
        <f t="shared" si="4"/>
        <v/>
      </c>
      <c r="D38" t="str">
        <f t="shared" si="5"/>
        <v>Äpfel roh in scheiben schneiden</v>
      </c>
      <c r="E38" t="str">
        <f t="shared" si="10"/>
        <v/>
      </c>
      <c r="G38" t="b">
        <f t="shared" si="9"/>
        <v>1</v>
      </c>
      <c r="H38" t="b">
        <f t="shared" si="7"/>
        <v>0</v>
      </c>
      <c r="I38" t="str">
        <f t="shared" si="2"/>
        <v>Äpfel</v>
      </c>
      <c r="J38" t="s">
        <v>840</v>
      </c>
      <c r="N38" t="s">
        <v>39</v>
      </c>
      <c r="O38" t="s">
        <v>40</v>
      </c>
      <c r="P38" t="s">
        <v>41</v>
      </c>
      <c r="Q38" t="s">
        <v>42</v>
      </c>
    </row>
    <row r="39" spans="1:17" x14ac:dyDescent="0.2">
      <c r="A39" t="str">
        <f t="shared" si="12"/>
        <v>Apfelkuchen: Torte</v>
      </c>
      <c r="B39" t="str">
        <f t="shared" si="11"/>
        <v>Apfelkuchen: Torte</v>
      </c>
      <c r="C39" t="str">
        <f t="shared" si="4"/>
        <v/>
      </c>
      <c r="D39" t="str">
        <f t="shared" si="5"/>
        <v>Mit Zucker mischen</v>
      </c>
      <c r="E39" t="str">
        <f t="shared" si="10"/>
        <v/>
      </c>
      <c r="G39" t="b">
        <f t="shared" si="9"/>
        <v>1</v>
      </c>
      <c r="H39" t="b">
        <f t="shared" si="7"/>
        <v>0</v>
      </c>
      <c r="I39" t="str">
        <f t="shared" si="2"/>
        <v>Mit Zucker mischen</v>
      </c>
      <c r="J39" s="1" t="s">
        <v>2948</v>
      </c>
    </row>
    <row r="40" spans="1:17" x14ac:dyDescent="0.2">
      <c r="A40" t="str">
        <f t="shared" si="12"/>
        <v>Apfelkuchen: Torte</v>
      </c>
      <c r="B40" t="str">
        <f t="shared" si="11"/>
        <v>Apfelkuchen: Torte</v>
      </c>
      <c r="C40" t="str">
        <f t="shared" si="4"/>
        <v/>
      </c>
      <c r="D40" t="str">
        <f t="shared" si="5"/>
        <v>Oben mit Mandelplättchen</v>
      </c>
      <c r="E40" t="str">
        <f t="shared" si="10"/>
        <v/>
      </c>
      <c r="G40" t="b">
        <f t="shared" si="9"/>
        <v>1</v>
      </c>
      <c r="H40" t="b">
        <f t="shared" si="7"/>
        <v>0</v>
      </c>
      <c r="I40" t="str">
        <f t="shared" si="2"/>
        <v>Oben</v>
      </c>
      <c r="J40" t="s">
        <v>44</v>
      </c>
      <c r="K40" t="s">
        <v>45</v>
      </c>
      <c r="L40" t="s">
        <v>46</v>
      </c>
    </row>
    <row r="41" spans="1:17" x14ac:dyDescent="0.2">
      <c r="A41" t="str">
        <f t="shared" si="12"/>
        <v>Apfelkuchen: Torte</v>
      </c>
      <c r="B41" t="str">
        <f t="shared" si="11"/>
        <v>Apfelkuchen: Torte</v>
      </c>
      <c r="C41" t="str">
        <f t="shared" si="4"/>
        <v/>
      </c>
      <c r="D41" t="str">
        <f t="shared" si="5"/>
        <v/>
      </c>
      <c r="E41" t="str">
        <f t="shared" si="10"/>
        <v/>
      </c>
      <c r="G41" t="b">
        <f t="shared" si="9"/>
        <v>0</v>
      </c>
      <c r="H41" t="b">
        <f t="shared" si="7"/>
        <v>0</v>
      </c>
      <c r="I41" t="str">
        <f t="shared" si="2"/>
        <v>Oben</v>
      </c>
    </row>
    <row r="42" spans="1:17" x14ac:dyDescent="0.2">
      <c r="A42" t="str">
        <f t="shared" si="12"/>
        <v>Apfelkuchen: Rührteig</v>
      </c>
      <c r="B42" t="str">
        <f t="shared" si="11"/>
        <v>Apfelkuchen: Rührteig</v>
      </c>
      <c r="C42" t="str">
        <f t="shared" si="4"/>
        <v/>
      </c>
      <c r="D42" t="str">
        <f t="shared" si="5"/>
        <v/>
      </c>
      <c r="E42" t="str">
        <f t="shared" si="10"/>
        <v/>
      </c>
      <c r="G42" t="b">
        <f t="shared" si="9"/>
        <v>0</v>
      </c>
      <c r="H42" t="b">
        <f t="shared" si="7"/>
        <v>1</v>
      </c>
      <c r="I42" t="str">
        <f t="shared" si="2"/>
        <v>,Apfelkuchen: Rührteig</v>
      </c>
      <c r="J42" t="s">
        <v>2739</v>
      </c>
    </row>
    <row r="43" spans="1:17" x14ac:dyDescent="0.2">
      <c r="A43" t="str">
        <f t="shared" si="12"/>
        <v>Apfelkuchen: Rührteig</v>
      </c>
      <c r="B43" t="str">
        <f t="shared" si="11"/>
        <v>Apfelkuchen: Rührteig</v>
      </c>
      <c r="C43" t="str">
        <f t="shared" si="4"/>
        <v/>
      </c>
      <c r="D43" t="str">
        <f t="shared" si="5"/>
        <v/>
      </c>
      <c r="E43" t="str">
        <f t="shared" si="10"/>
        <v/>
      </c>
      <c r="G43" t="b">
        <f t="shared" si="9"/>
        <v>0</v>
      </c>
      <c r="H43" t="b">
        <f t="shared" si="7"/>
        <v>1</v>
      </c>
      <c r="I43" t="str">
        <f t="shared" si="2"/>
        <v>,Apfelkuchen: Rührteig</v>
      </c>
      <c r="K43" t="s">
        <v>48</v>
      </c>
      <c r="L43" t="s">
        <v>5</v>
      </c>
      <c r="M43" t="s">
        <v>6</v>
      </c>
    </row>
    <row r="44" spans="1:17" x14ac:dyDescent="0.2">
      <c r="A44" t="str">
        <f t="shared" si="12"/>
        <v>Apfelkuchen: Rührteig</v>
      </c>
      <c r="B44" t="str">
        <f t="shared" si="11"/>
        <v>Apfelkuchen: Rührteig</v>
      </c>
      <c r="C44" t="str">
        <f t="shared" si="4"/>
        <v/>
      </c>
      <c r="D44" t="str">
        <f t="shared" si="5"/>
        <v/>
      </c>
      <c r="E44">
        <f t="shared" si="10"/>
        <v>125</v>
      </c>
      <c r="G44" t="b">
        <f t="shared" si="9"/>
        <v>0</v>
      </c>
      <c r="H44" t="b">
        <f t="shared" si="7"/>
        <v>1</v>
      </c>
      <c r="I44" t="str">
        <f t="shared" si="2"/>
        <v>,Apfelkuchen: Rührteig</v>
      </c>
      <c r="K44">
        <v>125</v>
      </c>
      <c r="L44" t="s">
        <v>5</v>
      </c>
      <c r="M44" t="s">
        <v>7</v>
      </c>
    </row>
    <row r="45" spans="1:17" x14ac:dyDescent="0.2">
      <c r="A45" t="str">
        <f t="shared" si="12"/>
        <v>Apfelkuchen: Rührteig</v>
      </c>
      <c r="B45" t="str">
        <f t="shared" si="11"/>
        <v>Apfelkuchen: Rührteig</v>
      </c>
      <c r="C45" t="str">
        <f t="shared" si="4"/>
        <v/>
      </c>
      <c r="D45" t="str">
        <f t="shared" si="5"/>
        <v/>
      </c>
      <c r="E45">
        <f t="shared" si="10"/>
        <v>44257</v>
      </c>
      <c r="G45" t="b">
        <f t="shared" si="9"/>
        <v>0</v>
      </c>
      <c r="H45" t="b">
        <f t="shared" si="7"/>
        <v>1</v>
      </c>
      <c r="I45" t="str">
        <f t="shared" si="2"/>
        <v>,Apfelkuchen: Rührteig</v>
      </c>
      <c r="K45" s="1">
        <v>44257</v>
      </c>
      <c r="L45" t="s">
        <v>34</v>
      </c>
    </row>
    <row r="46" spans="1:17" x14ac:dyDescent="0.2">
      <c r="A46" t="str">
        <f t="shared" si="12"/>
        <v>Apfelkuchen: Rührteig</v>
      </c>
      <c r="B46" t="str">
        <f t="shared" si="11"/>
        <v>Apfelkuchen: Rührteig</v>
      </c>
      <c r="C46" t="str">
        <f t="shared" si="4"/>
        <v/>
      </c>
      <c r="D46" t="str">
        <f t="shared" si="5"/>
        <v/>
      </c>
      <c r="E46" t="str">
        <f t="shared" si="10"/>
        <v/>
      </c>
      <c r="G46" t="b">
        <f t="shared" si="9"/>
        <v>0</v>
      </c>
      <c r="H46" t="b">
        <f t="shared" si="7"/>
        <v>1</v>
      </c>
      <c r="I46" t="str">
        <f t="shared" si="2"/>
        <v>,Apfelkuchen: Rührteig</v>
      </c>
      <c r="K46" t="s">
        <v>49</v>
      </c>
    </row>
    <row r="47" spans="1:17" x14ac:dyDescent="0.2">
      <c r="A47" t="str">
        <f t="shared" si="12"/>
        <v>Apfelkuchen: Rührteig</v>
      </c>
      <c r="B47" t="str">
        <f t="shared" si="11"/>
        <v>Apfelkuchen: Rührteig</v>
      </c>
      <c r="C47" t="str">
        <f t="shared" si="4"/>
        <v/>
      </c>
      <c r="D47" t="str">
        <f t="shared" si="5"/>
        <v/>
      </c>
      <c r="E47" t="str">
        <f t="shared" si="10"/>
        <v/>
      </c>
      <c r="G47" t="b">
        <f t="shared" si="9"/>
        <v>0</v>
      </c>
      <c r="H47" t="b">
        <f t="shared" si="7"/>
        <v>1</v>
      </c>
      <c r="I47" t="str">
        <f t="shared" si="2"/>
        <v>,Apfelkuchen: Rührteig</v>
      </c>
      <c r="K47" t="s">
        <v>18</v>
      </c>
    </row>
    <row r="48" spans="1:17" x14ac:dyDescent="0.2">
      <c r="A48" t="str">
        <f t="shared" si="12"/>
        <v>Apfelkuchen: Rührteig</v>
      </c>
      <c r="B48" t="str">
        <f t="shared" si="11"/>
        <v>Apfelkuchen: Rührteig</v>
      </c>
      <c r="C48" t="str">
        <f t="shared" si="4"/>
        <v/>
      </c>
      <c r="D48" t="str">
        <f t="shared" si="5"/>
        <v/>
      </c>
      <c r="E48">
        <f t="shared" si="10"/>
        <v>200</v>
      </c>
      <c r="G48" t="b">
        <f t="shared" si="9"/>
        <v>0</v>
      </c>
      <c r="H48" t="b">
        <f t="shared" si="7"/>
        <v>1</v>
      </c>
      <c r="I48" t="str">
        <f t="shared" si="2"/>
        <v>,Apfelkuchen: Rührteig</v>
      </c>
      <c r="K48">
        <v>200</v>
      </c>
      <c r="L48" t="s">
        <v>5</v>
      </c>
      <c r="M48" t="s">
        <v>12</v>
      </c>
    </row>
    <row r="49" spans="1:15" x14ac:dyDescent="0.2">
      <c r="A49" t="str">
        <f t="shared" si="12"/>
        <v>Apfelkuchen: Rührteig</v>
      </c>
      <c r="B49" t="str">
        <f t="shared" si="11"/>
        <v>Apfelkuchen: Rührteig</v>
      </c>
      <c r="C49" t="str">
        <f t="shared" si="4"/>
        <v/>
      </c>
      <c r="D49" t="str">
        <f t="shared" si="5"/>
        <v/>
      </c>
      <c r="E49">
        <f t="shared" si="10"/>
        <v>2</v>
      </c>
      <c r="G49" t="b">
        <f t="shared" si="9"/>
        <v>0</v>
      </c>
      <c r="H49" t="b">
        <f t="shared" si="7"/>
        <v>1</v>
      </c>
      <c r="I49" t="str">
        <f t="shared" si="2"/>
        <v>,Apfelkuchen: Rührteig</v>
      </c>
      <c r="K49">
        <v>2</v>
      </c>
      <c r="L49" t="s">
        <v>50</v>
      </c>
      <c r="M49" t="s">
        <v>13</v>
      </c>
      <c r="N49" t="s">
        <v>25</v>
      </c>
    </row>
    <row r="50" spans="1:15" x14ac:dyDescent="0.2">
      <c r="A50" t="str">
        <f t="shared" si="12"/>
        <v>Apfelkuchen: Rührteig</v>
      </c>
      <c r="B50" t="str">
        <f t="shared" si="11"/>
        <v>Apfelkuchen: Rührteig</v>
      </c>
      <c r="C50" t="str">
        <f t="shared" si="4"/>
        <v/>
      </c>
      <c r="D50" t="str">
        <f t="shared" si="5"/>
        <v/>
      </c>
      <c r="E50">
        <f t="shared" si="10"/>
        <v>44287</v>
      </c>
      <c r="G50" t="b">
        <f t="shared" si="9"/>
        <v>0</v>
      </c>
      <c r="H50" t="b">
        <f t="shared" si="7"/>
        <v>1</v>
      </c>
      <c r="I50" t="str">
        <f t="shared" si="2"/>
        <v>,Apfelkuchen: Rührteig</v>
      </c>
      <c r="K50" s="1">
        <v>44287</v>
      </c>
      <c r="L50" t="s">
        <v>17</v>
      </c>
      <c r="M50" t="s">
        <v>20</v>
      </c>
    </row>
    <row r="51" spans="1:15" x14ac:dyDescent="0.2">
      <c r="A51" t="str">
        <f t="shared" si="12"/>
        <v>Apfelkuchen: Rührteig</v>
      </c>
      <c r="B51" t="str">
        <f t="shared" si="11"/>
        <v>Apfelkuchen: Rührteig</v>
      </c>
      <c r="C51" t="str">
        <f t="shared" si="4"/>
        <v/>
      </c>
      <c r="D51" t="str">
        <f t="shared" si="5"/>
        <v/>
      </c>
      <c r="E51" t="str">
        <f t="shared" si="10"/>
        <v/>
      </c>
      <c r="G51" t="b">
        <f t="shared" si="9"/>
        <v>0</v>
      </c>
      <c r="H51" t="b">
        <f t="shared" si="7"/>
        <v>1</v>
      </c>
      <c r="I51" t="str">
        <f t="shared" si="2"/>
        <v>,Apfelkuchen: Rührteig</v>
      </c>
    </row>
    <row r="52" spans="1:15" x14ac:dyDescent="0.2">
      <c r="A52" t="str">
        <f t="shared" si="12"/>
        <v>Apfelkuchen: Rührteig</v>
      </c>
      <c r="B52" t="str">
        <f t="shared" si="11"/>
        <v>Apfelkuchen: Rührteig</v>
      </c>
      <c r="C52" t="str">
        <f t="shared" si="4"/>
        <v/>
      </c>
      <c r="D52" t="str">
        <f t="shared" si="5"/>
        <v>Apfel in Scheiben rauflegen</v>
      </c>
      <c r="E52" t="str">
        <f t="shared" si="10"/>
        <v/>
      </c>
      <c r="G52" t="b">
        <f t="shared" si="9"/>
        <v>1</v>
      </c>
      <c r="H52" t="b">
        <f t="shared" si="7"/>
        <v>0</v>
      </c>
      <c r="I52" t="str">
        <f t="shared" si="2"/>
        <v>Apfel</v>
      </c>
      <c r="J52" t="s">
        <v>51</v>
      </c>
      <c r="K52" t="s">
        <v>40</v>
      </c>
      <c r="L52" t="s">
        <v>52</v>
      </c>
      <c r="M52" t="s">
        <v>53</v>
      </c>
    </row>
    <row r="53" spans="1:15" x14ac:dyDescent="0.2">
      <c r="A53" t="str">
        <f t="shared" si="12"/>
        <v>Apfelsinenmarmelade</v>
      </c>
      <c r="B53" t="str">
        <f t="shared" si="11"/>
        <v>Apfelsinenmarmelade</v>
      </c>
      <c r="C53" t="str">
        <f t="shared" si="4"/>
        <v/>
      </c>
      <c r="D53" t="str">
        <f t="shared" si="5"/>
        <v/>
      </c>
      <c r="E53" t="str">
        <f t="shared" si="10"/>
        <v/>
      </c>
      <c r="G53" t="b">
        <f t="shared" si="9"/>
        <v>0</v>
      </c>
      <c r="H53" t="b">
        <f t="shared" si="7"/>
        <v>1</v>
      </c>
      <c r="I53" t="str">
        <f t="shared" si="2"/>
        <v>,Apfelsinenmarmelade</v>
      </c>
      <c r="J53" t="s">
        <v>2517</v>
      </c>
    </row>
    <row r="54" spans="1:15" x14ac:dyDescent="0.2">
      <c r="A54" t="str">
        <f t="shared" si="12"/>
        <v>Apfelsinenmarmelade</v>
      </c>
      <c r="B54" t="str">
        <f t="shared" si="11"/>
        <v>Apfelsinenmarmelade</v>
      </c>
      <c r="C54" t="str">
        <f t="shared" si="4"/>
        <v/>
      </c>
      <c r="D54" t="str">
        <f t="shared" si="5"/>
        <v/>
      </c>
      <c r="E54">
        <f t="shared" si="10"/>
        <v>7</v>
      </c>
      <c r="G54" t="b">
        <f t="shared" si="9"/>
        <v>0</v>
      </c>
      <c r="H54" t="b">
        <f t="shared" si="7"/>
        <v>1</v>
      </c>
      <c r="I54" t="str">
        <f t="shared" si="2"/>
        <v>,Apfelsinenmarmelade</v>
      </c>
      <c r="K54">
        <v>7</v>
      </c>
      <c r="L54" t="s">
        <v>55</v>
      </c>
    </row>
    <row r="55" spans="1:15" x14ac:dyDescent="0.2">
      <c r="A55" t="str">
        <f t="shared" si="12"/>
        <v>Apfelsinenmarmelade</v>
      </c>
      <c r="B55" t="str">
        <f t="shared" si="11"/>
        <v>Apfelsinenmarmelade</v>
      </c>
      <c r="C55" t="str">
        <f t="shared" si="4"/>
        <v/>
      </c>
      <c r="D55" t="str">
        <f t="shared" si="5"/>
        <v/>
      </c>
      <c r="E55">
        <f t="shared" si="10"/>
        <v>1</v>
      </c>
      <c r="G55" t="b">
        <f t="shared" si="9"/>
        <v>0</v>
      </c>
      <c r="H55" t="b">
        <f t="shared" si="7"/>
        <v>1</v>
      </c>
      <c r="I55" t="str">
        <f t="shared" si="2"/>
        <v>,Apfelsinenmarmelade</v>
      </c>
      <c r="K55">
        <v>1</v>
      </c>
      <c r="L55" s="1">
        <v>44287</v>
      </c>
      <c r="M55" t="s">
        <v>56</v>
      </c>
      <c r="N55" t="s">
        <v>7</v>
      </c>
    </row>
    <row r="56" spans="1:15" x14ac:dyDescent="0.2">
      <c r="A56" t="str">
        <f t="shared" si="12"/>
        <v>Apfelsinenmarmelade</v>
      </c>
      <c r="B56" t="str">
        <f t="shared" si="11"/>
        <v>Apfelsinenmarmelade</v>
      </c>
      <c r="C56" t="str">
        <f t="shared" si="4"/>
        <v/>
      </c>
      <c r="D56" t="str">
        <f t="shared" si="5"/>
        <v/>
      </c>
      <c r="E56">
        <f t="shared" si="10"/>
        <v>1</v>
      </c>
      <c r="G56" t="b">
        <f t="shared" si="9"/>
        <v>0</v>
      </c>
      <c r="H56" t="b">
        <f t="shared" si="7"/>
        <v>1</v>
      </c>
      <c r="I56" t="str">
        <f t="shared" si="2"/>
        <v>,Apfelsinenmarmelade</v>
      </c>
      <c r="K56">
        <v>1</v>
      </c>
      <c r="L56" s="1">
        <v>44287</v>
      </c>
      <c r="M56" t="s">
        <v>19</v>
      </c>
      <c r="N56" t="s">
        <v>57</v>
      </c>
    </row>
    <row r="57" spans="1:15" x14ac:dyDescent="0.2">
      <c r="A57" t="str">
        <f t="shared" si="12"/>
        <v>Apfelsinenmarmelade</v>
      </c>
      <c r="B57" t="str">
        <f t="shared" si="11"/>
        <v>Apfelsinenmarmelade</v>
      </c>
      <c r="C57" t="str">
        <f t="shared" si="4"/>
        <v/>
      </c>
      <c r="D57" t="str">
        <f t="shared" si="5"/>
        <v/>
      </c>
      <c r="E57" t="str">
        <f t="shared" si="10"/>
        <v/>
      </c>
      <c r="G57" t="b">
        <f t="shared" si="9"/>
        <v>0</v>
      </c>
      <c r="H57" t="b">
        <f t="shared" si="7"/>
        <v>1</v>
      </c>
      <c r="I57" t="str">
        <f t="shared" si="2"/>
        <v>,Apfelsinenmarmelade</v>
      </c>
    </row>
    <row r="58" spans="1:15" x14ac:dyDescent="0.2">
      <c r="A58" t="str">
        <f t="shared" si="12"/>
        <v>Apfelsinenmarmelade</v>
      </c>
      <c r="B58" t="str">
        <f t="shared" si="11"/>
        <v>Apfelsinenmarmelade</v>
      </c>
      <c r="C58" t="str">
        <f t="shared" si="4"/>
        <v/>
      </c>
      <c r="D58" t="str">
        <f t="shared" si="5"/>
        <v>Apfelsinenschalen durch licuadora. Dann gut kochen. </v>
      </c>
      <c r="E58" t="str">
        <f t="shared" si="10"/>
        <v/>
      </c>
      <c r="G58" t="b">
        <f t="shared" si="9"/>
        <v>1</v>
      </c>
      <c r="H58" t="b">
        <f t="shared" si="7"/>
        <v>0</v>
      </c>
      <c r="I58" t="str">
        <f t="shared" si="2"/>
        <v>Apfelsinenschalen</v>
      </c>
      <c r="J58" t="s">
        <v>58</v>
      </c>
      <c r="K58" t="s">
        <v>59</v>
      </c>
      <c r="L58" t="s">
        <v>60</v>
      </c>
      <c r="M58" t="s">
        <v>61</v>
      </c>
      <c r="N58" t="s">
        <v>62</v>
      </c>
      <c r="O58" t="s">
        <v>63</v>
      </c>
    </row>
    <row r="59" spans="1:15" x14ac:dyDescent="0.2">
      <c r="A59" t="str">
        <f t="shared" si="12"/>
        <v>Apfelsinenmarmelade</v>
      </c>
      <c r="B59" t="str">
        <f t="shared" si="11"/>
        <v>Apfelsinenmarmelade</v>
      </c>
      <c r="C59" t="str">
        <f t="shared" si="4"/>
        <v/>
      </c>
      <c r="D59" t="str">
        <f t="shared" si="5"/>
        <v>Nicht das doppelte Rezept machen.</v>
      </c>
      <c r="E59" t="str">
        <f t="shared" si="10"/>
        <v/>
      </c>
      <c r="G59" t="b">
        <f t="shared" si="9"/>
        <v>1</v>
      </c>
      <c r="H59" t="b">
        <f t="shared" si="7"/>
        <v>0</v>
      </c>
      <c r="I59" t="str">
        <f t="shared" si="2"/>
        <v>Nicht</v>
      </c>
      <c r="J59" t="s">
        <v>64</v>
      </c>
      <c r="K59" t="s">
        <v>65</v>
      </c>
      <c r="L59" t="s">
        <v>66</v>
      </c>
      <c r="M59" t="s">
        <v>67</v>
      </c>
      <c r="N59" t="s">
        <v>68</v>
      </c>
    </row>
    <row r="60" spans="1:15" x14ac:dyDescent="0.2">
      <c r="A60" t="str">
        <f t="shared" si="12"/>
        <v>Apfelsinenmarmelade</v>
      </c>
      <c r="B60" t="str">
        <f t="shared" si="11"/>
        <v>Apfelsinenmarmelade</v>
      </c>
      <c r="C60" t="str">
        <f t="shared" si="4"/>
        <v/>
      </c>
      <c r="D60" t="str">
        <f t="shared" si="5"/>
        <v/>
      </c>
      <c r="E60" t="str">
        <f t="shared" si="10"/>
        <v/>
      </c>
      <c r="G60" t="b">
        <f t="shared" si="9"/>
        <v>0</v>
      </c>
      <c r="H60" t="b">
        <f t="shared" si="7"/>
        <v>0</v>
      </c>
      <c r="I60" t="str">
        <f t="shared" si="2"/>
        <v>Nicht</v>
      </c>
    </row>
    <row r="61" spans="1:15" x14ac:dyDescent="0.2">
      <c r="A61" t="str">
        <f t="shared" si="12"/>
        <v>Apfelsinenkuchen</v>
      </c>
      <c r="B61" t="str">
        <f t="shared" si="11"/>
        <v>Apfelsinenkuchen</v>
      </c>
      <c r="C61" t="str">
        <f t="shared" si="4"/>
        <v/>
      </c>
      <c r="D61" t="str">
        <f t="shared" si="5"/>
        <v/>
      </c>
      <c r="E61" t="str">
        <f t="shared" si="10"/>
        <v/>
      </c>
      <c r="G61" t="b">
        <f t="shared" si="9"/>
        <v>0</v>
      </c>
      <c r="H61" t="b">
        <f t="shared" si="7"/>
        <v>1</v>
      </c>
      <c r="I61" t="str">
        <f t="shared" si="2"/>
        <v>,Apfelsinenkuchen</v>
      </c>
      <c r="J61" t="s">
        <v>2518</v>
      </c>
    </row>
    <row r="62" spans="1:15" x14ac:dyDescent="0.2">
      <c r="A62" t="str">
        <f t="shared" si="12"/>
        <v>Apfelsinenkuchen</v>
      </c>
      <c r="B62" t="str">
        <f t="shared" si="11"/>
        <v>Apfelsinenkuchen</v>
      </c>
      <c r="C62" t="str">
        <f t="shared" si="4"/>
        <v/>
      </c>
      <c r="D62" t="str">
        <f t="shared" si="5"/>
        <v/>
      </c>
      <c r="E62">
        <f t="shared" si="10"/>
        <v>5</v>
      </c>
      <c r="G62" t="b">
        <f t="shared" si="9"/>
        <v>0</v>
      </c>
      <c r="H62" t="b">
        <f t="shared" si="7"/>
        <v>1</v>
      </c>
      <c r="I62" t="str">
        <f t="shared" si="2"/>
        <v>,Apfelsinenkuchen</v>
      </c>
      <c r="K62">
        <v>5</v>
      </c>
      <c r="L62" t="s">
        <v>70</v>
      </c>
    </row>
    <row r="63" spans="1:15" x14ac:dyDescent="0.2">
      <c r="A63" t="str">
        <f t="shared" si="12"/>
        <v>Apfelsinenkuchen</v>
      </c>
      <c r="B63" t="str">
        <f t="shared" si="11"/>
        <v>Apfelsinenkuchen</v>
      </c>
      <c r="C63" t="str">
        <f t="shared" si="4"/>
        <v/>
      </c>
      <c r="D63" t="str">
        <f t="shared" si="5"/>
        <v/>
      </c>
      <c r="E63">
        <f t="shared" si="10"/>
        <v>350</v>
      </c>
      <c r="G63" t="b">
        <f t="shared" si="9"/>
        <v>0</v>
      </c>
      <c r="H63" t="b">
        <f t="shared" si="7"/>
        <v>1</v>
      </c>
      <c r="I63" t="str">
        <f t="shared" si="2"/>
        <v>,Apfelsinenkuchen</v>
      </c>
      <c r="K63">
        <v>350</v>
      </c>
      <c r="L63" t="s">
        <v>71</v>
      </c>
      <c r="M63" t="s">
        <v>7</v>
      </c>
    </row>
    <row r="64" spans="1:15" x14ac:dyDescent="0.2">
      <c r="A64" t="str">
        <f t="shared" si="12"/>
        <v>Apfelsinenkuchen</v>
      </c>
      <c r="B64" t="str">
        <f t="shared" si="11"/>
        <v>Apfelsinenkuchen</v>
      </c>
      <c r="C64" t="str">
        <f t="shared" si="4"/>
        <v/>
      </c>
      <c r="D64" t="str">
        <f t="shared" si="5"/>
        <v>Eigelb und Zucker gut verquirlen</v>
      </c>
      <c r="E64" t="str">
        <f t="shared" si="10"/>
        <v/>
      </c>
      <c r="G64" t="b">
        <f t="shared" si="9"/>
        <v>1</v>
      </c>
      <c r="H64" t="b">
        <f t="shared" si="7"/>
        <v>0</v>
      </c>
      <c r="I64" t="str">
        <f t="shared" si="2"/>
        <v>Eigelb und Zucker gut</v>
      </c>
      <c r="J64" t="s">
        <v>2740</v>
      </c>
      <c r="K64" t="s">
        <v>72</v>
      </c>
    </row>
    <row r="65" spans="1:25" x14ac:dyDescent="0.2">
      <c r="A65" t="str">
        <f t="shared" si="12"/>
        <v>Apfelsinenkuchen</v>
      </c>
      <c r="B65" t="str">
        <f t="shared" si="11"/>
        <v>Apfelsinenkuchen</v>
      </c>
      <c r="C65" t="str">
        <f t="shared" si="4"/>
        <v/>
      </c>
      <c r="D65" t="str">
        <f t="shared" si="5"/>
        <v/>
      </c>
      <c r="E65" t="str">
        <f t="shared" si="10"/>
        <v/>
      </c>
      <c r="G65" t="b">
        <f t="shared" si="9"/>
        <v>0</v>
      </c>
      <c r="H65" t="b">
        <f t="shared" si="7"/>
        <v>0</v>
      </c>
      <c r="I65" t="str">
        <f t="shared" si="2"/>
        <v>Eigelb und Zucker gut</v>
      </c>
      <c r="K65" t="s">
        <v>73</v>
      </c>
      <c r="L65" t="s">
        <v>74</v>
      </c>
      <c r="M65" t="s">
        <v>75</v>
      </c>
    </row>
    <row r="66" spans="1:25" x14ac:dyDescent="0.2">
      <c r="A66" t="str">
        <f t="shared" ref="A66:A129" si="13">IF(NOT(B66=B65),_xlfn.TEXTJOIN(" ",TRUE, B66, K66:AH66),A65)</f>
        <v>Apfelsinenkuchen</v>
      </c>
      <c r="B66" t="str">
        <f t="shared" ref="B66:B129" si="14">IF(H66,RIGHT(I66,LEN(I66)-1),B65)</f>
        <v>Apfelsinenkuchen</v>
      </c>
      <c r="C66" t="str">
        <f t="shared" si="4"/>
        <v/>
      </c>
      <c r="D66" t="str">
        <f t="shared" si="5"/>
        <v/>
      </c>
      <c r="E66" t="str">
        <f t="shared" ref="E66:E129" si="15">IF(ISNUMBER(K66),K66,"")</f>
        <v/>
      </c>
      <c r="G66" t="b">
        <f t="shared" si="9"/>
        <v>0</v>
      </c>
      <c r="H66" t="b">
        <f t="shared" ref="H66:H129" si="16">ISNUMBER(SEARCH(",",I66))</f>
        <v>0</v>
      </c>
      <c r="I66" t="str">
        <f t="shared" si="2"/>
        <v>Eigelb und Zucker gut</v>
      </c>
      <c r="K66" t="s">
        <v>76</v>
      </c>
      <c r="L66">
        <v>2</v>
      </c>
      <c r="M66" t="s">
        <v>55</v>
      </c>
      <c r="N66" t="s">
        <v>77</v>
      </c>
      <c r="O66" t="s">
        <v>78</v>
      </c>
      <c r="P66" t="s">
        <v>79</v>
      </c>
      <c r="Q66" t="s">
        <v>80</v>
      </c>
      <c r="R66" t="s">
        <v>81</v>
      </c>
    </row>
    <row r="67" spans="1:25" x14ac:dyDescent="0.2">
      <c r="A67" t="str">
        <f t="shared" si="13"/>
        <v>Apfelsinenkuchen</v>
      </c>
      <c r="B67" t="str">
        <f t="shared" si="14"/>
        <v>Apfelsinenkuchen</v>
      </c>
      <c r="C67" t="str">
        <f t="shared" ref="C67:C130" si="17">IF(F67,_xlfn.TEXTJOIN(" ",TRUE,J67:AR67),"")</f>
        <v/>
      </c>
      <c r="D67" t="str">
        <f t="shared" ref="D67:D130" si="18">IF(AND(G67,NOT(F67)),_xlfn.TEXTJOIN(" ",TRUE,J67:AR67),"")</f>
        <v/>
      </c>
      <c r="E67">
        <f t="shared" si="15"/>
        <v>450</v>
      </c>
      <c r="G67" t="b">
        <f t="shared" si="9"/>
        <v>0</v>
      </c>
      <c r="H67" t="b">
        <f t="shared" si="16"/>
        <v>0</v>
      </c>
      <c r="I67" t="str">
        <f t="shared" ref="I67:I130" si="19">IF(ISBLANK(J67),I66,J67)</f>
        <v>Eigelb und Zucker gut</v>
      </c>
      <c r="K67">
        <v>450</v>
      </c>
      <c r="L67" t="s">
        <v>71</v>
      </c>
      <c r="M67" t="s">
        <v>12</v>
      </c>
    </row>
    <row r="68" spans="1:25" x14ac:dyDescent="0.2">
      <c r="A68" t="str">
        <f t="shared" si="13"/>
        <v>Apfelsinenkuchen</v>
      </c>
      <c r="B68" t="str">
        <f t="shared" si="14"/>
        <v>Apfelsinenkuchen</v>
      </c>
      <c r="C68" t="str">
        <f t="shared" si="17"/>
        <v/>
      </c>
      <c r="D68" t="str">
        <f t="shared" si="18"/>
        <v/>
      </c>
      <c r="E68">
        <f t="shared" si="15"/>
        <v>3</v>
      </c>
      <c r="G68" t="b">
        <f t="shared" si="9"/>
        <v>0</v>
      </c>
      <c r="H68" t="b">
        <f t="shared" si="16"/>
        <v>0</v>
      </c>
      <c r="I68" t="str">
        <f t="shared" si="19"/>
        <v>Eigelb und Zucker gut</v>
      </c>
      <c r="K68">
        <v>3</v>
      </c>
      <c r="L68" t="s">
        <v>13</v>
      </c>
      <c r="M68" t="s">
        <v>25</v>
      </c>
      <c r="N68" t="s">
        <v>82</v>
      </c>
      <c r="O68" t="s">
        <v>83</v>
      </c>
      <c r="P68" t="s">
        <v>84</v>
      </c>
    </row>
    <row r="69" spans="1:25" x14ac:dyDescent="0.2">
      <c r="A69" t="str">
        <f t="shared" si="13"/>
        <v>Apfelsinenkuchen</v>
      </c>
      <c r="B69" t="str">
        <f t="shared" si="14"/>
        <v>Apfelsinenkuchen</v>
      </c>
      <c r="C69" t="str">
        <f t="shared" si="17"/>
        <v/>
      </c>
      <c r="D69" t="str">
        <f t="shared" si="18"/>
        <v/>
      </c>
      <c r="E69" t="str">
        <f t="shared" si="15"/>
        <v/>
      </c>
      <c r="G69" t="b">
        <f t="shared" si="9"/>
        <v>0</v>
      </c>
      <c r="H69" t="b">
        <f t="shared" si="16"/>
        <v>0</v>
      </c>
      <c r="I69" t="str">
        <f t="shared" si="19"/>
        <v>Eigelb und Zucker gut</v>
      </c>
    </row>
    <row r="70" spans="1:25" x14ac:dyDescent="0.2">
      <c r="A70" t="str">
        <f t="shared" si="13"/>
        <v>Apfelsinenkuchen</v>
      </c>
      <c r="B70" t="str">
        <f t="shared" si="14"/>
        <v>Apfelsinenkuchen</v>
      </c>
      <c r="C70" t="str">
        <f t="shared" si="17"/>
        <v/>
      </c>
      <c r="D70" t="str">
        <f t="shared" si="18"/>
        <v/>
      </c>
      <c r="E70" t="str">
        <f t="shared" si="15"/>
        <v/>
      </c>
      <c r="G70" t="b">
        <f t="shared" si="9"/>
        <v>0</v>
      </c>
      <c r="H70" t="b">
        <f t="shared" si="16"/>
        <v>0</v>
      </c>
      <c r="I70" t="str">
        <f t="shared" si="19"/>
        <v>Eigelb und Zucker gut</v>
      </c>
      <c r="K70" t="s">
        <v>76</v>
      </c>
      <c r="L70">
        <v>2</v>
      </c>
      <c r="M70" t="s">
        <v>55</v>
      </c>
      <c r="N70" t="s">
        <v>86</v>
      </c>
      <c r="O70" t="s">
        <v>87</v>
      </c>
      <c r="P70" t="s">
        <v>88</v>
      </c>
      <c r="Q70" t="s">
        <v>89</v>
      </c>
    </row>
    <row r="71" spans="1:25" x14ac:dyDescent="0.2">
      <c r="A71" t="str">
        <f t="shared" si="13"/>
        <v>Apfelsinenkuchen</v>
      </c>
      <c r="B71" t="str">
        <f t="shared" si="14"/>
        <v>Apfelsinenkuchen</v>
      </c>
      <c r="C71" t="str">
        <f t="shared" si="17"/>
        <v/>
      </c>
      <c r="D71" t="str">
        <f t="shared" si="18"/>
        <v>Mehl und Apfelsinensaft abwechselnd in die Creme rühren.</v>
      </c>
      <c r="E71" t="str">
        <f t="shared" si="15"/>
        <v/>
      </c>
      <c r="G71" t="b">
        <f t="shared" si="9"/>
        <v>1</v>
      </c>
      <c r="H71" t="b">
        <f t="shared" si="16"/>
        <v>0</v>
      </c>
      <c r="I71" t="str">
        <f t="shared" si="19"/>
        <v>Mehl</v>
      </c>
      <c r="J71" t="s">
        <v>12</v>
      </c>
      <c r="K71" t="s">
        <v>90</v>
      </c>
      <c r="L71" t="s">
        <v>91</v>
      </c>
      <c r="M71" t="s">
        <v>92</v>
      </c>
      <c r="N71" t="s">
        <v>40</v>
      </c>
      <c r="O71" t="s">
        <v>79</v>
      </c>
      <c r="P71" t="s">
        <v>93</v>
      </c>
      <c r="Q71" t="s">
        <v>94</v>
      </c>
    </row>
    <row r="72" spans="1:25" x14ac:dyDescent="0.2">
      <c r="A72" t="str">
        <f>IF(NOT(B72=B71),_xlfn.TEXTJOIN(" ",TRUE, B72, J72:AH72),A71)</f>
        <v>Apfelsinenkuchen</v>
      </c>
      <c r="B72" t="str">
        <f t="shared" si="14"/>
        <v>Apfelsinenkuchen</v>
      </c>
      <c r="C72" t="str">
        <f>IF(F72,_xlfn.TEXTJOIN(" ",TRUE,J72:AR72),"")</f>
        <v/>
      </c>
      <c r="D72" t="str">
        <f>IF(AND(G72,NOT(F72)),_xlfn.TEXTJOIN(" ",TRUE,J72:AR72),"")</f>
        <v>Eiweiß zu festen Schnee schlagen und unterheben</v>
      </c>
      <c r="E72" t="str">
        <f>IF(ISNUMBER(J72),J72,"")</f>
        <v/>
      </c>
      <c r="G72" t="b">
        <f t="shared" si="9"/>
        <v>1</v>
      </c>
      <c r="H72" t="b">
        <f t="shared" si="16"/>
        <v>0</v>
      </c>
      <c r="I72" t="str">
        <f t="shared" si="19"/>
        <v>Eiweiß</v>
      </c>
      <c r="J72" t="s">
        <v>95</v>
      </c>
      <c r="L72" t="s">
        <v>83</v>
      </c>
      <c r="M72" t="s">
        <v>96</v>
      </c>
      <c r="N72" t="s">
        <v>97</v>
      </c>
      <c r="O72" t="s">
        <v>98</v>
      </c>
      <c r="P72" t="s">
        <v>90</v>
      </c>
      <c r="Q72" t="s">
        <v>99</v>
      </c>
    </row>
    <row r="73" spans="1:25" x14ac:dyDescent="0.2">
      <c r="A73" t="str">
        <f t="shared" si="13"/>
        <v>Apfelsinenkuchen</v>
      </c>
      <c r="B73" t="str">
        <f t="shared" si="14"/>
        <v>Apfelsinenkuchen</v>
      </c>
      <c r="C73" t="str">
        <f t="shared" si="17"/>
        <v/>
      </c>
      <c r="D73" t="str">
        <f t="shared" si="18"/>
        <v>160 C – 15 min</v>
      </c>
      <c r="E73" t="str">
        <f t="shared" si="15"/>
        <v/>
      </c>
      <c r="G73" t="b">
        <f t="shared" si="9"/>
        <v>1</v>
      </c>
      <c r="H73" t="b">
        <f t="shared" si="16"/>
        <v>0</v>
      </c>
      <c r="I73" t="str">
        <f t="shared" si="19"/>
        <v>160 C</v>
      </c>
      <c r="J73" t="s">
        <v>2746</v>
      </c>
      <c r="K73" t="s">
        <v>101</v>
      </c>
      <c r="L73">
        <v>15</v>
      </c>
      <c r="M73" t="s">
        <v>102</v>
      </c>
    </row>
    <row r="74" spans="1:25" x14ac:dyDescent="0.2">
      <c r="A74" t="str">
        <f t="shared" si="13"/>
        <v>Apfelsinenkuchen</v>
      </c>
      <c r="B74" t="str">
        <f t="shared" si="14"/>
        <v>Apfelsinenkuchen</v>
      </c>
      <c r="C74" t="str">
        <f t="shared" si="17"/>
        <v/>
      </c>
      <c r="D74" t="str">
        <f t="shared" si="18"/>
        <v/>
      </c>
      <c r="E74" t="str">
        <f t="shared" si="15"/>
        <v/>
      </c>
      <c r="G74" t="b">
        <f t="shared" si="9"/>
        <v>0</v>
      </c>
      <c r="H74" t="b">
        <f t="shared" si="16"/>
        <v>0</v>
      </c>
      <c r="I74" t="str">
        <f t="shared" si="19"/>
        <v>160 C</v>
      </c>
    </row>
    <row r="75" spans="1:25" x14ac:dyDescent="0.2">
      <c r="A75" t="str">
        <f t="shared" si="13"/>
        <v>Apfelsinenkuchen</v>
      </c>
      <c r="B75" t="str">
        <f t="shared" si="14"/>
        <v>Apfelsinenkuchen</v>
      </c>
      <c r="C75" t="str">
        <f t="shared" si="17"/>
        <v/>
      </c>
      <c r="D75" t="str">
        <f t="shared" si="18"/>
        <v/>
      </c>
      <c r="E75">
        <f t="shared" si="15"/>
        <v>250</v>
      </c>
      <c r="G75" t="b">
        <f t="shared" si="9"/>
        <v>0</v>
      </c>
      <c r="H75" t="b">
        <f t="shared" si="16"/>
        <v>0</v>
      </c>
      <c r="I75" t="str">
        <f t="shared" si="19"/>
        <v>160 C</v>
      </c>
      <c r="K75">
        <v>250</v>
      </c>
      <c r="L75" t="s">
        <v>5</v>
      </c>
      <c r="M75" t="s">
        <v>104</v>
      </c>
    </row>
    <row r="76" spans="1:25" x14ac:dyDescent="0.2">
      <c r="A76" t="str">
        <f t="shared" si="13"/>
        <v>Apfelsinenkuchen</v>
      </c>
      <c r="B76" t="str">
        <f t="shared" si="14"/>
        <v>Apfelsinenkuchen</v>
      </c>
      <c r="C76" t="str">
        <f t="shared" si="17"/>
        <v/>
      </c>
      <c r="D76" t="str">
        <f t="shared" si="18"/>
        <v/>
      </c>
      <c r="E76">
        <f t="shared" si="15"/>
        <v>2</v>
      </c>
      <c r="G76" t="b">
        <f t="shared" si="9"/>
        <v>0</v>
      </c>
      <c r="H76" t="b">
        <f t="shared" si="16"/>
        <v>0</v>
      </c>
      <c r="I76" t="str">
        <f t="shared" si="19"/>
        <v>160 C</v>
      </c>
      <c r="K76">
        <v>2</v>
      </c>
      <c r="L76" t="s">
        <v>105</v>
      </c>
      <c r="M76" t="s">
        <v>17</v>
      </c>
      <c r="N76" t="s">
        <v>106</v>
      </c>
    </row>
    <row r="77" spans="1:25" x14ac:dyDescent="0.2">
      <c r="A77" t="str">
        <f t="shared" si="13"/>
        <v>Apfelsinenkuchen</v>
      </c>
      <c r="B77" t="str">
        <f t="shared" si="14"/>
        <v>Apfelsinenkuchen</v>
      </c>
      <c r="C77" t="str">
        <f t="shared" si="17"/>
        <v/>
      </c>
      <c r="D77" t="str">
        <f t="shared" si="18"/>
        <v/>
      </c>
      <c r="E77">
        <f t="shared" si="15"/>
        <v>2</v>
      </c>
      <c r="G77" t="b">
        <f t="shared" si="9"/>
        <v>0</v>
      </c>
      <c r="H77" t="b">
        <f t="shared" si="16"/>
        <v>0</v>
      </c>
      <c r="I77" t="str">
        <f t="shared" si="19"/>
        <v>160 C</v>
      </c>
      <c r="K77">
        <v>2</v>
      </c>
      <c r="L77" t="s">
        <v>17</v>
      </c>
      <c r="M77" t="s">
        <v>6</v>
      </c>
    </row>
    <row r="78" spans="1:25" x14ac:dyDescent="0.2">
      <c r="A78" t="str">
        <f t="shared" si="13"/>
        <v>Apfelsinenkuchen</v>
      </c>
      <c r="B78" t="str">
        <f t="shared" si="14"/>
        <v>Apfelsinenkuchen</v>
      </c>
      <c r="C78" t="str">
        <f t="shared" si="17"/>
        <v/>
      </c>
      <c r="D78" t="str">
        <f t="shared" si="18"/>
        <v/>
      </c>
      <c r="E78">
        <f t="shared" si="15"/>
        <v>1</v>
      </c>
      <c r="G78" t="b">
        <f t="shared" si="9"/>
        <v>0</v>
      </c>
      <c r="H78" t="b">
        <f t="shared" si="16"/>
        <v>0</v>
      </c>
      <c r="I78" t="str">
        <f t="shared" si="19"/>
        <v>160 C</v>
      </c>
      <c r="K78">
        <v>1</v>
      </c>
      <c r="L78" t="s">
        <v>13</v>
      </c>
      <c r="M78" t="s">
        <v>107</v>
      </c>
    </row>
    <row r="79" spans="1:25" x14ac:dyDescent="0.2">
      <c r="A79" t="str">
        <f t="shared" si="13"/>
        <v>Apfelsinenkuchen</v>
      </c>
      <c r="B79" t="str">
        <f t="shared" si="14"/>
        <v>Apfelsinenkuchen</v>
      </c>
      <c r="C79" t="str">
        <f t="shared" si="17"/>
        <v/>
      </c>
      <c r="D79" t="str">
        <f t="shared" si="18"/>
        <v/>
      </c>
      <c r="E79">
        <f t="shared" si="15"/>
        <v>4</v>
      </c>
      <c r="G79" t="b">
        <f t="shared" si="9"/>
        <v>0</v>
      </c>
      <c r="H79" t="b">
        <f t="shared" si="16"/>
        <v>0</v>
      </c>
      <c r="I79" t="str">
        <f t="shared" si="19"/>
        <v>160 C</v>
      </c>
      <c r="K79">
        <v>4</v>
      </c>
      <c r="L79" t="s">
        <v>17</v>
      </c>
      <c r="M79" t="s">
        <v>108</v>
      </c>
      <c r="N79" t="s">
        <v>57</v>
      </c>
    </row>
    <row r="80" spans="1:25" x14ac:dyDescent="0.2">
      <c r="A80" t="str">
        <f t="shared" si="13"/>
        <v>Apfelsinenkuchen</v>
      </c>
      <c r="B80" t="str">
        <f t="shared" si="14"/>
        <v>Apfelsinenkuchen</v>
      </c>
      <c r="C80" t="str">
        <f t="shared" si="17"/>
        <v/>
      </c>
      <c r="D80" t="str">
        <f t="shared" si="18"/>
        <v>Auf dem noch heißen Kuchen verteilt, glänzt der Guss, auf dem bereits abgekühlten glänzt er nicht.</v>
      </c>
      <c r="E80" t="str">
        <f t="shared" si="15"/>
        <v/>
      </c>
      <c r="G80" t="b">
        <f t="shared" si="9"/>
        <v>1</v>
      </c>
      <c r="H80" t="b">
        <f t="shared" si="16"/>
        <v>0</v>
      </c>
      <c r="I80" t="str">
        <f t="shared" si="19"/>
        <v>Auf</v>
      </c>
      <c r="J80" t="s">
        <v>109</v>
      </c>
      <c r="K80" t="s">
        <v>110</v>
      </c>
      <c r="L80" t="s">
        <v>111</v>
      </c>
      <c r="M80" t="s">
        <v>112</v>
      </c>
      <c r="N80" t="s">
        <v>113</v>
      </c>
      <c r="O80" t="s">
        <v>114</v>
      </c>
      <c r="P80" t="s">
        <v>115</v>
      </c>
      <c r="Q80" t="s">
        <v>86</v>
      </c>
      <c r="R80" t="s">
        <v>116</v>
      </c>
      <c r="S80" t="s">
        <v>117</v>
      </c>
      <c r="T80" t="s">
        <v>110</v>
      </c>
      <c r="U80" t="s">
        <v>118</v>
      </c>
      <c r="V80" t="s">
        <v>119</v>
      </c>
      <c r="W80" t="s">
        <v>115</v>
      </c>
      <c r="X80" t="s">
        <v>120</v>
      </c>
      <c r="Y80" t="s">
        <v>121</v>
      </c>
    </row>
    <row r="81" spans="1:15" x14ac:dyDescent="0.2">
      <c r="A81" t="str">
        <f t="shared" si="13"/>
        <v>Bananenkuchen</v>
      </c>
      <c r="B81" t="str">
        <f t="shared" si="14"/>
        <v>Bananenkuchen</v>
      </c>
      <c r="C81" t="str">
        <f t="shared" si="17"/>
        <v/>
      </c>
      <c r="D81" t="str">
        <f t="shared" si="18"/>
        <v/>
      </c>
      <c r="E81" t="str">
        <f t="shared" si="15"/>
        <v/>
      </c>
      <c r="G81" t="b">
        <f t="shared" si="9"/>
        <v>0</v>
      </c>
      <c r="H81" t="b">
        <f t="shared" si="16"/>
        <v>1</v>
      </c>
      <c r="I81" t="str">
        <f t="shared" si="19"/>
        <v>,Bananenkuchen</v>
      </c>
      <c r="J81" t="s">
        <v>2519</v>
      </c>
    </row>
    <row r="82" spans="1:15" x14ac:dyDescent="0.2">
      <c r="A82" t="str">
        <f t="shared" si="13"/>
        <v>Bananenkuchen</v>
      </c>
      <c r="B82" t="str">
        <f t="shared" si="14"/>
        <v>Bananenkuchen</v>
      </c>
      <c r="C82" t="str">
        <f t="shared" si="17"/>
        <v>Niko</v>
      </c>
      <c r="D82" t="str">
        <f t="shared" si="18"/>
        <v/>
      </c>
      <c r="E82" t="str">
        <f t="shared" si="15"/>
        <v/>
      </c>
      <c r="F82" t="b">
        <v>1</v>
      </c>
      <c r="G82" t="b">
        <f t="shared" si="9"/>
        <v>1</v>
      </c>
      <c r="H82" t="b">
        <f t="shared" si="16"/>
        <v>0</v>
      </c>
      <c r="I82" t="str">
        <f t="shared" si="19"/>
        <v>Niko</v>
      </c>
      <c r="J82" t="s">
        <v>123</v>
      </c>
    </row>
    <row r="83" spans="1:15" x14ac:dyDescent="0.2">
      <c r="A83" t="str">
        <f t="shared" si="13"/>
        <v>Bananenkuchen</v>
      </c>
      <c r="B83" t="str">
        <f t="shared" si="14"/>
        <v>Bananenkuchen</v>
      </c>
      <c r="C83" t="str">
        <f t="shared" si="17"/>
        <v/>
      </c>
      <c r="D83" t="str">
        <f t="shared" si="18"/>
        <v/>
      </c>
      <c r="E83" t="str">
        <f t="shared" si="15"/>
        <v/>
      </c>
      <c r="G83" t="b">
        <f t="shared" si="9"/>
        <v>0</v>
      </c>
      <c r="H83" t="b">
        <f t="shared" si="16"/>
        <v>0</v>
      </c>
      <c r="I83" t="str">
        <f t="shared" si="19"/>
        <v>Niko</v>
      </c>
    </row>
    <row r="84" spans="1:15" x14ac:dyDescent="0.2">
      <c r="A84" t="str">
        <f t="shared" si="13"/>
        <v>Bananenkuchen</v>
      </c>
      <c r="B84" t="str">
        <f t="shared" si="14"/>
        <v>Bananenkuchen</v>
      </c>
      <c r="C84" t="str">
        <f t="shared" si="17"/>
        <v/>
      </c>
      <c r="D84" t="str">
        <f t="shared" si="18"/>
        <v/>
      </c>
      <c r="E84">
        <f t="shared" si="15"/>
        <v>150</v>
      </c>
      <c r="G84" t="b">
        <f t="shared" si="9"/>
        <v>0</v>
      </c>
      <c r="H84" t="b">
        <f t="shared" si="16"/>
        <v>0</v>
      </c>
      <c r="I84" t="str">
        <f t="shared" si="19"/>
        <v>Niko</v>
      </c>
      <c r="K84">
        <v>150</v>
      </c>
      <c r="L84" t="s">
        <v>5</v>
      </c>
      <c r="M84" t="s">
        <v>7</v>
      </c>
    </row>
    <row r="85" spans="1:15" x14ac:dyDescent="0.2">
      <c r="A85" t="str">
        <f t="shared" si="13"/>
        <v>Bananenkuchen</v>
      </c>
      <c r="B85" t="str">
        <f t="shared" si="14"/>
        <v>Bananenkuchen</v>
      </c>
      <c r="C85" t="str">
        <f t="shared" si="17"/>
        <v/>
      </c>
      <c r="D85" t="str">
        <f t="shared" si="18"/>
        <v/>
      </c>
      <c r="E85">
        <f t="shared" si="15"/>
        <v>125</v>
      </c>
      <c r="G85" t="b">
        <f t="shared" si="9"/>
        <v>0</v>
      </c>
      <c r="H85" t="b">
        <f t="shared" si="16"/>
        <v>0</v>
      </c>
      <c r="I85" t="str">
        <f t="shared" si="19"/>
        <v>Niko</v>
      </c>
      <c r="K85">
        <v>125</v>
      </c>
      <c r="L85" t="s">
        <v>5</v>
      </c>
      <c r="M85" t="s">
        <v>6</v>
      </c>
    </row>
    <row r="86" spans="1:15" x14ac:dyDescent="0.2">
      <c r="A86" t="str">
        <f t="shared" si="13"/>
        <v>Bananenkuchen</v>
      </c>
      <c r="B86" t="str">
        <f t="shared" si="14"/>
        <v>Bananenkuchen</v>
      </c>
      <c r="C86" t="str">
        <f t="shared" si="17"/>
        <v/>
      </c>
      <c r="D86" t="str">
        <f t="shared" si="18"/>
        <v/>
      </c>
      <c r="E86">
        <f t="shared" si="15"/>
        <v>2</v>
      </c>
      <c r="G86" t="b">
        <f t="shared" ref="G86:G149" si="20">AND(NOT(H86),NOT(I85=I86))</f>
        <v>0</v>
      </c>
      <c r="H86" t="b">
        <f t="shared" si="16"/>
        <v>0</v>
      </c>
      <c r="I86" t="str">
        <f t="shared" si="19"/>
        <v>Niko</v>
      </c>
      <c r="K86">
        <v>2</v>
      </c>
      <c r="L86" t="s">
        <v>34</v>
      </c>
    </row>
    <row r="87" spans="1:15" x14ac:dyDescent="0.2">
      <c r="A87" t="str">
        <f t="shared" si="13"/>
        <v>Bananenkuchen</v>
      </c>
      <c r="B87" t="str">
        <f t="shared" si="14"/>
        <v>Bananenkuchen</v>
      </c>
      <c r="C87" t="str">
        <f t="shared" si="17"/>
        <v/>
      </c>
      <c r="D87" t="str">
        <f t="shared" si="18"/>
        <v/>
      </c>
      <c r="E87">
        <f t="shared" si="15"/>
        <v>1</v>
      </c>
      <c r="G87" t="b">
        <f t="shared" si="20"/>
        <v>0</v>
      </c>
      <c r="H87" t="b">
        <f t="shared" si="16"/>
        <v>0</v>
      </c>
      <c r="I87" t="str">
        <f t="shared" si="19"/>
        <v>Niko</v>
      </c>
      <c r="K87">
        <v>1</v>
      </c>
      <c r="L87" t="s">
        <v>124</v>
      </c>
      <c r="M87" t="s">
        <v>18</v>
      </c>
    </row>
    <row r="88" spans="1:15" x14ac:dyDescent="0.2">
      <c r="A88" t="str">
        <f t="shared" si="13"/>
        <v>Bananenkuchen</v>
      </c>
      <c r="B88" t="str">
        <f t="shared" si="14"/>
        <v>Bananenkuchen</v>
      </c>
      <c r="C88" t="str">
        <f t="shared" si="17"/>
        <v/>
      </c>
      <c r="D88" t="str">
        <f t="shared" si="18"/>
        <v/>
      </c>
      <c r="E88" t="str">
        <f t="shared" si="15"/>
        <v/>
      </c>
      <c r="G88" t="b">
        <f t="shared" si="20"/>
        <v>0</v>
      </c>
      <c r="H88" t="b">
        <f t="shared" si="16"/>
        <v>0</v>
      </c>
      <c r="I88" t="str">
        <f t="shared" si="19"/>
        <v>Niko</v>
      </c>
      <c r="K88" t="s">
        <v>107</v>
      </c>
    </row>
    <row r="89" spans="1:15" x14ac:dyDescent="0.2">
      <c r="A89" t="str">
        <f t="shared" si="13"/>
        <v>Bananenkuchen</v>
      </c>
      <c r="B89" t="str">
        <f t="shared" si="14"/>
        <v>Bananenkuchen</v>
      </c>
      <c r="C89" t="str">
        <f t="shared" si="17"/>
        <v/>
      </c>
      <c r="D89" t="str">
        <f t="shared" si="18"/>
        <v/>
      </c>
      <c r="E89">
        <f t="shared" si="15"/>
        <v>200</v>
      </c>
      <c r="G89" t="b">
        <f t="shared" si="20"/>
        <v>0</v>
      </c>
      <c r="H89" t="b">
        <f t="shared" si="16"/>
        <v>0</v>
      </c>
      <c r="I89" t="str">
        <f t="shared" si="19"/>
        <v>Niko</v>
      </c>
      <c r="K89">
        <v>200</v>
      </c>
      <c r="L89" t="s">
        <v>5</v>
      </c>
      <c r="M89" t="s">
        <v>12</v>
      </c>
    </row>
    <row r="90" spans="1:15" x14ac:dyDescent="0.2">
      <c r="A90" t="str">
        <f t="shared" si="13"/>
        <v>Bananenkuchen</v>
      </c>
      <c r="B90" t="str">
        <f t="shared" si="14"/>
        <v>Bananenkuchen</v>
      </c>
      <c r="C90" t="str">
        <f t="shared" si="17"/>
        <v/>
      </c>
      <c r="D90" t="str">
        <f t="shared" si="18"/>
        <v/>
      </c>
      <c r="E90" t="str">
        <f t="shared" si="15"/>
        <v/>
      </c>
      <c r="G90" t="b">
        <f t="shared" si="20"/>
        <v>0</v>
      </c>
      <c r="H90" t="b">
        <f t="shared" si="16"/>
        <v>0</v>
      </c>
      <c r="I90" t="str">
        <f t="shared" si="19"/>
        <v>Niko</v>
      </c>
      <c r="K90" t="s">
        <v>125</v>
      </c>
      <c r="L90" t="s">
        <v>126</v>
      </c>
      <c r="M90" t="s">
        <v>127</v>
      </c>
      <c r="N90" t="s">
        <v>19</v>
      </c>
      <c r="O90" t="s">
        <v>20</v>
      </c>
    </row>
    <row r="91" spans="1:15" x14ac:dyDescent="0.2">
      <c r="A91" t="str">
        <f t="shared" si="13"/>
        <v>Bananenkuchen</v>
      </c>
      <c r="B91" t="str">
        <f t="shared" si="14"/>
        <v>Bananenkuchen</v>
      </c>
      <c r="C91" t="str">
        <f t="shared" si="17"/>
        <v/>
      </c>
      <c r="D91" t="str">
        <f t="shared" si="18"/>
        <v/>
      </c>
      <c r="E91">
        <f t="shared" si="15"/>
        <v>4</v>
      </c>
      <c r="G91" t="b">
        <f t="shared" si="20"/>
        <v>0</v>
      </c>
      <c r="H91" t="b">
        <f t="shared" si="16"/>
        <v>0</v>
      </c>
      <c r="I91" t="str">
        <f t="shared" si="19"/>
        <v>Niko</v>
      </c>
      <c r="K91">
        <v>4</v>
      </c>
      <c r="L91" t="s">
        <v>13</v>
      </c>
      <c r="M91" t="s">
        <v>25</v>
      </c>
    </row>
    <row r="92" spans="1:15" x14ac:dyDescent="0.2">
      <c r="A92" t="str">
        <f t="shared" si="13"/>
        <v>Bananenkuchen</v>
      </c>
      <c r="B92" t="str">
        <f t="shared" si="14"/>
        <v>Bananenkuchen</v>
      </c>
      <c r="C92" t="str">
        <f t="shared" si="17"/>
        <v/>
      </c>
      <c r="D92" t="str">
        <f t="shared" si="18"/>
        <v/>
      </c>
      <c r="E92">
        <f t="shared" si="15"/>
        <v>1</v>
      </c>
      <c r="G92" t="b">
        <f t="shared" si="20"/>
        <v>0</v>
      </c>
      <c r="H92" t="b">
        <f t="shared" si="16"/>
        <v>0</v>
      </c>
      <c r="I92" t="str">
        <f t="shared" si="19"/>
        <v>Niko</v>
      </c>
      <c r="K92">
        <v>1</v>
      </c>
      <c r="L92" t="s">
        <v>17</v>
      </c>
      <c r="M92" t="s">
        <v>20</v>
      </c>
    </row>
    <row r="93" spans="1:15" x14ac:dyDescent="0.2">
      <c r="A93" t="str">
        <f t="shared" si="13"/>
        <v>Bananenkuchen</v>
      </c>
      <c r="B93" t="str">
        <f t="shared" si="14"/>
        <v>Bananenkuchen</v>
      </c>
      <c r="C93" t="str">
        <f t="shared" si="17"/>
        <v/>
      </c>
      <c r="D93" t="str">
        <f t="shared" si="18"/>
        <v/>
      </c>
      <c r="E93">
        <f t="shared" si="15"/>
        <v>3</v>
      </c>
      <c r="G93" t="b">
        <f t="shared" si="20"/>
        <v>0</v>
      </c>
      <c r="H93" t="b">
        <f t="shared" si="16"/>
        <v>0</v>
      </c>
      <c r="I93" t="str">
        <f t="shared" si="19"/>
        <v>Niko</v>
      </c>
      <c r="K93">
        <v>3</v>
      </c>
      <c r="L93" t="s">
        <v>128</v>
      </c>
      <c r="M93" t="s">
        <v>129</v>
      </c>
      <c r="N93" t="s">
        <v>130</v>
      </c>
    </row>
    <row r="94" spans="1:15" x14ac:dyDescent="0.2">
      <c r="A94" t="str">
        <f t="shared" si="13"/>
        <v>Bananenkuchen</v>
      </c>
      <c r="B94" t="str">
        <f t="shared" si="14"/>
        <v>Bananenkuchen</v>
      </c>
      <c r="C94" t="str">
        <f t="shared" si="17"/>
        <v/>
      </c>
      <c r="D94" t="str">
        <f t="shared" si="18"/>
        <v/>
      </c>
      <c r="E94" t="str">
        <f t="shared" si="15"/>
        <v/>
      </c>
      <c r="G94" t="b">
        <f t="shared" si="20"/>
        <v>0</v>
      </c>
      <c r="H94" t="b">
        <f t="shared" si="16"/>
        <v>0</v>
      </c>
      <c r="I94" t="str">
        <f t="shared" si="19"/>
        <v>Niko</v>
      </c>
      <c r="K94" t="s">
        <v>131</v>
      </c>
      <c r="L94" t="s">
        <v>132</v>
      </c>
    </row>
    <row r="95" spans="1:15" x14ac:dyDescent="0.2">
      <c r="A95" t="str">
        <f t="shared" si="13"/>
        <v>Bananenkuchen</v>
      </c>
      <c r="B95" t="str">
        <f t="shared" si="14"/>
        <v>Bananenkuchen</v>
      </c>
      <c r="C95" t="str">
        <f t="shared" si="17"/>
        <v/>
      </c>
      <c r="D95" t="str">
        <f t="shared" si="18"/>
        <v/>
      </c>
      <c r="E95" t="str">
        <f t="shared" si="15"/>
        <v/>
      </c>
      <c r="G95" t="b">
        <f t="shared" si="20"/>
        <v>0</v>
      </c>
      <c r="H95" t="b">
        <f t="shared" si="16"/>
        <v>0</v>
      </c>
      <c r="I95" t="str">
        <f t="shared" si="19"/>
        <v>Niko</v>
      </c>
      <c r="K95" t="s">
        <v>133</v>
      </c>
      <c r="L95" t="s">
        <v>134</v>
      </c>
      <c r="M95" t="s">
        <v>135</v>
      </c>
    </row>
    <row r="96" spans="1:15" x14ac:dyDescent="0.2">
      <c r="A96" t="str">
        <f t="shared" si="13"/>
        <v>Bananenkuchen</v>
      </c>
      <c r="B96" t="str">
        <f t="shared" si="14"/>
        <v>Bananenkuchen</v>
      </c>
      <c r="C96" t="str">
        <f t="shared" si="17"/>
        <v/>
      </c>
      <c r="D96" t="str">
        <f t="shared" si="18"/>
        <v/>
      </c>
      <c r="E96" t="str">
        <f t="shared" si="15"/>
        <v/>
      </c>
      <c r="G96" t="b">
        <f t="shared" si="20"/>
        <v>0</v>
      </c>
      <c r="H96" t="b">
        <f t="shared" si="16"/>
        <v>0</v>
      </c>
      <c r="I96" t="str">
        <f t="shared" si="19"/>
        <v>Niko</v>
      </c>
    </row>
    <row r="97" spans="1:57" x14ac:dyDescent="0.2">
      <c r="A97" t="str">
        <f t="shared" si="13"/>
        <v>Bananenkuchen</v>
      </c>
      <c r="B97" t="str">
        <f t="shared" si="14"/>
        <v>Bananenkuchen</v>
      </c>
      <c r="C97" t="str">
        <f t="shared" si="17"/>
        <v/>
      </c>
      <c r="D97" t="str">
        <f t="shared" si="18"/>
        <v>Form mit Backpapier auslegen.</v>
      </c>
      <c r="E97" t="str">
        <f t="shared" si="15"/>
        <v/>
      </c>
      <c r="G97" t="b">
        <f t="shared" si="20"/>
        <v>1</v>
      </c>
      <c r="H97" t="b">
        <f t="shared" si="16"/>
        <v>0</v>
      </c>
      <c r="I97" t="str">
        <f t="shared" si="19"/>
        <v>Form</v>
      </c>
      <c r="J97" t="s">
        <v>136</v>
      </c>
      <c r="K97" t="s">
        <v>45</v>
      </c>
      <c r="L97" t="s">
        <v>137</v>
      </c>
      <c r="M97" t="s">
        <v>138</v>
      </c>
    </row>
    <row r="98" spans="1:57" x14ac:dyDescent="0.2">
      <c r="A98" t="str">
        <f t="shared" si="13"/>
        <v>Bananenkuchen</v>
      </c>
      <c r="B98" t="str">
        <f t="shared" si="14"/>
        <v>Bananenkuchen</v>
      </c>
      <c r="C98" t="str">
        <f t="shared" si="17"/>
        <v/>
      </c>
      <c r="D98" t="str">
        <f t="shared" si="18"/>
        <v>175° ca. 1 Stunde backen.</v>
      </c>
      <c r="E98" t="str">
        <f t="shared" si="15"/>
        <v/>
      </c>
      <c r="G98" t="b">
        <f t="shared" si="20"/>
        <v>1</v>
      </c>
      <c r="H98" t="b">
        <f t="shared" si="16"/>
        <v>0</v>
      </c>
      <c r="I98" t="str">
        <f t="shared" si="19"/>
        <v>175°</v>
      </c>
      <c r="J98" t="s">
        <v>139</v>
      </c>
      <c r="K98" t="s">
        <v>140</v>
      </c>
      <c r="L98">
        <v>1</v>
      </c>
      <c r="M98" t="s">
        <v>141</v>
      </c>
      <c r="N98" t="s">
        <v>142</v>
      </c>
    </row>
    <row r="99" spans="1:57" x14ac:dyDescent="0.2">
      <c r="A99" t="str">
        <f t="shared" si="13"/>
        <v>Bananen-Teesemmel</v>
      </c>
      <c r="B99" t="str">
        <f t="shared" si="14"/>
        <v>Bananen-Teesemmel</v>
      </c>
      <c r="C99" t="str">
        <f t="shared" si="17"/>
        <v/>
      </c>
      <c r="D99" t="str">
        <f t="shared" si="18"/>
        <v/>
      </c>
      <c r="E99" t="str">
        <f t="shared" si="15"/>
        <v/>
      </c>
      <c r="G99" t="b">
        <f t="shared" si="20"/>
        <v>0</v>
      </c>
      <c r="H99" t="b">
        <f t="shared" si="16"/>
        <v>1</v>
      </c>
      <c r="I99" t="str">
        <f t="shared" si="19"/>
        <v>,Bananen-Teesemmel</v>
      </c>
      <c r="J99" t="s">
        <v>2670</v>
      </c>
    </row>
    <row r="100" spans="1:57" x14ac:dyDescent="0.2">
      <c r="A100" t="str">
        <f t="shared" si="13"/>
        <v>Bananen-Teesemmel</v>
      </c>
      <c r="B100" t="str">
        <f t="shared" si="14"/>
        <v>Bananen-Teesemmel</v>
      </c>
      <c r="C100" t="str">
        <f t="shared" si="17"/>
        <v/>
      </c>
      <c r="D100" t="str">
        <f t="shared" si="18"/>
        <v/>
      </c>
      <c r="E100">
        <f t="shared" si="15"/>
        <v>3</v>
      </c>
      <c r="G100" t="b">
        <f t="shared" si="20"/>
        <v>0</v>
      </c>
      <c r="H100" t="b">
        <f t="shared" si="16"/>
        <v>1</v>
      </c>
      <c r="I100" t="str">
        <f t="shared" si="19"/>
        <v>,Bananen-Teesemmel</v>
      </c>
      <c r="K100">
        <v>3</v>
      </c>
      <c r="L100" t="s">
        <v>143</v>
      </c>
      <c r="M100" t="s">
        <v>128</v>
      </c>
      <c r="N100" t="s">
        <v>129</v>
      </c>
    </row>
    <row r="101" spans="1:57" x14ac:dyDescent="0.2">
      <c r="A101" t="str">
        <f t="shared" si="13"/>
        <v>Bananen-Teesemmel</v>
      </c>
      <c r="B101" t="str">
        <f t="shared" si="14"/>
        <v>Bananen-Teesemmel</v>
      </c>
      <c r="C101" t="str">
        <f t="shared" si="17"/>
        <v/>
      </c>
      <c r="D101" t="str">
        <f t="shared" si="18"/>
        <v/>
      </c>
      <c r="E101">
        <f t="shared" si="15"/>
        <v>44289</v>
      </c>
      <c r="G101" t="b">
        <f t="shared" si="20"/>
        <v>0</v>
      </c>
      <c r="H101" t="b">
        <f t="shared" si="16"/>
        <v>1</v>
      </c>
      <c r="I101" t="str">
        <f t="shared" si="19"/>
        <v>,Bananen-Teesemmel</v>
      </c>
      <c r="K101" s="1">
        <v>44289</v>
      </c>
      <c r="L101" t="s">
        <v>144</v>
      </c>
      <c r="M101" t="s">
        <v>7</v>
      </c>
    </row>
    <row r="102" spans="1:57" x14ac:dyDescent="0.2">
      <c r="A102" t="str">
        <f t="shared" si="13"/>
        <v>Bananen-Teesemmel</v>
      </c>
      <c r="B102" t="str">
        <f t="shared" si="14"/>
        <v>Bananen-Teesemmel</v>
      </c>
      <c r="C102" t="str">
        <f t="shared" si="17"/>
        <v/>
      </c>
      <c r="D102" t="str">
        <f t="shared" si="18"/>
        <v/>
      </c>
      <c r="E102">
        <f t="shared" si="15"/>
        <v>1</v>
      </c>
      <c r="G102" t="b">
        <f t="shared" si="20"/>
        <v>0</v>
      </c>
      <c r="H102" t="b">
        <f t="shared" si="16"/>
        <v>1</v>
      </c>
      <c r="I102" t="str">
        <f t="shared" si="19"/>
        <v>,Bananen-Teesemmel</v>
      </c>
      <c r="K102">
        <v>1</v>
      </c>
      <c r="L102" t="s">
        <v>9</v>
      </c>
    </row>
    <row r="103" spans="1:57" x14ac:dyDescent="0.2">
      <c r="A103" t="str">
        <f t="shared" si="13"/>
        <v>Bananen-Teesemmel</v>
      </c>
      <c r="B103" t="str">
        <f t="shared" si="14"/>
        <v>Bananen-Teesemmel</v>
      </c>
      <c r="C103" t="str">
        <f t="shared" si="17"/>
        <v/>
      </c>
      <c r="D103" t="str">
        <f t="shared" si="18"/>
        <v/>
      </c>
      <c r="E103">
        <f t="shared" si="15"/>
        <v>1</v>
      </c>
      <c r="G103" t="b">
        <f t="shared" si="20"/>
        <v>0</v>
      </c>
      <c r="H103" t="b">
        <f t="shared" si="16"/>
        <v>1</v>
      </c>
      <c r="I103" t="str">
        <f t="shared" si="19"/>
        <v>,Bananen-Teesemmel</v>
      </c>
      <c r="K103">
        <v>1</v>
      </c>
      <c r="L103" t="s">
        <v>13</v>
      </c>
      <c r="M103" t="s">
        <v>25</v>
      </c>
    </row>
    <row r="104" spans="1:57" x14ac:dyDescent="0.2">
      <c r="A104" t="str">
        <f t="shared" si="13"/>
        <v>Bananen-Teesemmel</v>
      </c>
      <c r="B104" t="str">
        <f t="shared" si="14"/>
        <v>Bananen-Teesemmel</v>
      </c>
      <c r="C104" t="str">
        <f t="shared" si="17"/>
        <v/>
      </c>
      <c r="D104" t="str">
        <f t="shared" si="18"/>
        <v/>
      </c>
      <c r="E104">
        <f t="shared" si="15"/>
        <v>1</v>
      </c>
      <c r="G104" t="b">
        <f t="shared" si="20"/>
        <v>0</v>
      </c>
      <c r="H104" t="b">
        <f t="shared" si="16"/>
        <v>1</v>
      </c>
      <c r="I104" t="str">
        <f t="shared" si="19"/>
        <v>,Bananen-Teesemmel</v>
      </c>
      <c r="K104">
        <v>1</v>
      </c>
      <c r="L104" t="s">
        <v>13</v>
      </c>
      <c r="M104" t="s">
        <v>145</v>
      </c>
    </row>
    <row r="105" spans="1:57" x14ac:dyDescent="0.2">
      <c r="A105" t="str">
        <f t="shared" si="13"/>
        <v>Bananen-Teesemmel</v>
      </c>
      <c r="B105" t="str">
        <f t="shared" si="14"/>
        <v>Bananen-Teesemmel</v>
      </c>
      <c r="C105" t="str">
        <f t="shared" si="17"/>
        <v/>
      </c>
      <c r="D105" t="str">
        <f t="shared" si="18"/>
        <v/>
      </c>
      <c r="E105">
        <f t="shared" si="15"/>
        <v>44228</v>
      </c>
      <c r="G105" t="b">
        <f t="shared" si="20"/>
        <v>0</v>
      </c>
      <c r="H105" t="b">
        <f t="shared" si="16"/>
        <v>1</v>
      </c>
      <c r="I105" t="str">
        <f t="shared" si="19"/>
        <v>,Bananen-Teesemmel</v>
      </c>
      <c r="K105" s="1">
        <v>44228</v>
      </c>
      <c r="L105" t="s">
        <v>13</v>
      </c>
      <c r="M105" t="s">
        <v>18</v>
      </c>
    </row>
    <row r="106" spans="1:57" x14ac:dyDescent="0.2">
      <c r="A106" t="str">
        <f t="shared" si="13"/>
        <v>Bananen-Teesemmel</v>
      </c>
      <c r="B106" t="str">
        <f t="shared" si="14"/>
        <v>Bananen-Teesemmel</v>
      </c>
      <c r="C106" t="str">
        <f t="shared" si="17"/>
        <v/>
      </c>
      <c r="D106" t="str">
        <f t="shared" si="18"/>
        <v/>
      </c>
      <c r="E106">
        <f t="shared" si="15"/>
        <v>1</v>
      </c>
      <c r="G106" t="b">
        <f t="shared" si="20"/>
        <v>0</v>
      </c>
      <c r="H106" t="b">
        <f t="shared" si="16"/>
        <v>1</v>
      </c>
      <c r="I106" t="str">
        <f t="shared" si="19"/>
        <v>,Bananen-Teesemmel</v>
      </c>
      <c r="K106">
        <v>1</v>
      </c>
      <c r="L106" s="1">
        <v>44228</v>
      </c>
      <c r="M106" t="s">
        <v>144</v>
      </c>
      <c r="N106" t="s">
        <v>12</v>
      </c>
    </row>
    <row r="107" spans="1:57" x14ac:dyDescent="0.2">
      <c r="A107" t="str">
        <f t="shared" si="13"/>
        <v>Bananen-Teesemmel</v>
      </c>
      <c r="B107" t="str">
        <f t="shared" si="14"/>
        <v>Bananen-Teesemmel</v>
      </c>
      <c r="C107" t="str">
        <f t="shared" si="17"/>
        <v/>
      </c>
      <c r="D107" t="str">
        <f t="shared" si="18"/>
        <v/>
      </c>
      <c r="E107">
        <f t="shared" si="15"/>
        <v>44256</v>
      </c>
      <c r="G107" t="b">
        <f t="shared" si="20"/>
        <v>0</v>
      </c>
      <c r="H107" t="b">
        <f t="shared" si="16"/>
        <v>1</v>
      </c>
      <c r="I107" t="str">
        <f t="shared" si="19"/>
        <v>,Bananen-Teesemmel</v>
      </c>
      <c r="K107" s="1">
        <v>44256</v>
      </c>
      <c r="L107" t="s">
        <v>144</v>
      </c>
      <c r="M107" t="s">
        <v>146</v>
      </c>
      <c r="N107" t="s">
        <v>6</v>
      </c>
      <c r="O107" t="s">
        <v>24</v>
      </c>
      <c r="P107" t="s">
        <v>147</v>
      </c>
    </row>
    <row r="108" spans="1:57" x14ac:dyDescent="0.2">
      <c r="A108" t="str">
        <f t="shared" si="13"/>
        <v>Bananen-Teesemmel</v>
      </c>
      <c r="B108" t="str">
        <f t="shared" si="14"/>
        <v>Bananen-Teesemmel</v>
      </c>
      <c r="C108" t="str">
        <f t="shared" si="17"/>
        <v/>
      </c>
      <c r="D108" t="str">
        <f t="shared" si="18"/>
        <v/>
      </c>
      <c r="E108" t="str">
        <f t="shared" si="15"/>
        <v/>
      </c>
      <c r="G108" t="b">
        <f t="shared" si="20"/>
        <v>0</v>
      </c>
      <c r="H108" t="b">
        <f t="shared" si="16"/>
        <v>1</v>
      </c>
      <c r="I108" t="str">
        <f t="shared" si="19"/>
        <v>,Bananen-Teesemmel</v>
      </c>
    </row>
    <row r="109" spans="1:57" x14ac:dyDescent="0.2">
      <c r="A109" t="str">
        <f t="shared" si="13"/>
        <v>Bananen-Teesemmel</v>
      </c>
      <c r="B109" t="str">
        <f t="shared" si="14"/>
        <v>Bananen-Teesemmel</v>
      </c>
      <c r="C109" t="str">
        <f t="shared" si="17"/>
        <v/>
      </c>
      <c r="D109" t="str">
        <f t="shared" si="18"/>
        <v>Bananen, Zucker und Ei in eine Schüssel geben und gut vermischen. Die zerlassene Butter oder Margarine unterrühren. Mit einem Kochlöffel die restlichen Zutaten unter die gemixte Masse geben und nur so lange rühren bis alles</v>
      </c>
      <c r="E109" t="str">
        <f t="shared" si="15"/>
        <v/>
      </c>
      <c r="G109" t="b">
        <f>AND(NOT(H109),NOT(I108=I109))</f>
        <v>1</v>
      </c>
      <c r="H109" t="b">
        <v>0</v>
      </c>
      <c r="I109" t="str">
        <f t="shared" si="19"/>
        <v>Bananen,</v>
      </c>
      <c r="J109" t="s">
        <v>148</v>
      </c>
      <c r="K109" t="s">
        <v>7</v>
      </c>
      <c r="L109" t="s">
        <v>90</v>
      </c>
      <c r="M109" t="s">
        <v>9</v>
      </c>
      <c r="N109" t="s">
        <v>40</v>
      </c>
      <c r="O109" t="s">
        <v>149</v>
      </c>
      <c r="P109" t="s">
        <v>150</v>
      </c>
      <c r="Q109" t="s">
        <v>151</v>
      </c>
      <c r="R109" t="s">
        <v>90</v>
      </c>
      <c r="S109" t="s">
        <v>62</v>
      </c>
      <c r="T109" t="s">
        <v>152</v>
      </c>
      <c r="U109" t="s">
        <v>153</v>
      </c>
      <c r="V109" t="s">
        <v>146</v>
      </c>
      <c r="W109" t="s">
        <v>6</v>
      </c>
      <c r="X109" t="s">
        <v>24</v>
      </c>
      <c r="Y109" t="s">
        <v>147</v>
      </c>
      <c r="Z109" t="s">
        <v>154</v>
      </c>
      <c r="AA109" t="s">
        <v>155</v>
      </c>
      <c r="AB109" t="s">
        <v>156</v>
      </c>
      <c r="AC109" t="s">
        <v>157</v>
      </c>
      <c r="AD109" t="s">
        <v>79</v>
      </c>
      <c r="AE109" t="s">
        <v>158</v>
      </c>
      <c r="AF109" t="s">
        <v>159</v>
      </c>
      <c r="AG109" t="s">
        <v>160</v>
      </c>
      <c r="AH109" t="s">
        <v>79</v>
      </c>
      <c r="AI109" t="s">
        <v>161</v>
      </c>
      <c r="AJ109" t="s">
        <v>162</v>
      </c>
      <c r="AK109" t="s">
        <v>151</v>
      </c>
      <c r="AL109" t="s">
        <v>90</v>
      </c>
      <c r="AM109" t="s">
        <v>163</v>
      </c>
      <c r="AN109" t="s">
        <v>2661</v>
      </c>
      <c r="AO109" t="s">
        <v>1541</v>
      </c>
      <c r="AP109" t="s">
        <v>165</v>
      </c>
      <c r="AQ109" t="s">
        <v>166</v>
      </c>
      <c r="AR109" t="s">
        <v>167</v>
      </c>
      <c r="AS109" t="s">
        <v>62</v>
      </c>
      <c r="AT109" t="s">
        <v>168</v>
      </c>
      <c r="AU109" t="s">
        <v>169</v>
      </c>
      <c r="AV109" t="s">
        <v>170</v>
      </c>
      <c r="AW109" t="s">
        <v>171</v>
      </c>
      <c r="AX109" t="s">
        <v>172</v>
      </c>
      <c r="AY109" t="s">
        <v>173</v>
      </c>
      <c r="AZ109" t="s">
        <v>174</v>
      </c>
      <c r="BA109" t="s">
        <v>175</v>
      </c>
      <c r="BB109" t="s">
        <v>90</v>
      </c>
      <c r="BC109" t="s">
        <v>176</v>
      </c>
      <c r="BD109" t="s">
        <v>32</v>
      </c>
      <c r="BE109" t="s">
        <v>177</v>
      </c>
    </row>
    <row r="110" spans="1:57" x14ac:dyDescent="0.2">
      <c r="A110" t="str">
        <f t="shared" si="13"/>
        <v>Bananen-Teesemmel</v>
      </c>
      <c r="B110" t="str">
        <f t="shared" si="14"/>
        <v>Bananen-Teesemmel</v>
      </c>
      <c r="C110" t="str">
        <f t="shared" si="17"/>
        <v/>
      </c>
      <c r="D110" t="str">
        <f t="shared" si="18"/>
        <v>20 Min. bei 190° backen.</v>
      </c>
      <c r="E110" t="str">
        <f t="shared" si="15"/>
        <v/>
      </c>
      <c r="G110" t="b">
        <f t="shared" si="20"/>
        <v>1</v>
      </c>
      <c r="H110" t="b">
        <f t="shared" si="16"/>
        <v>0</v>
      </c>
      <c r="I110">
        <f t="shared" si="19"/>
        <v>20</v>
      </c>
      <c r="J110">
        <v>20</v>
      </c>
      <c r="K110" t="s">
        <v>178</v>
      </c>
      <c r="L110" t="s">
        <v>179</v>
      </c>
      <c r="M110" t="s">
        <v>180</v>
      </c>
      <c r="N110" t="s">
        <v>142</v>
      </c>
    </row>
    <row r="111" spans="1:57" x14ac:dyDescent="0.2">
      <c r="A111" t="str">
        <f t="shared" si="13"/>
        <v>Bananen-Teesemmel</v>
      </c>
      <c r="B111" t="str">
        <f t="shared" si="14"/>
        <v>Bananen-Teesemmel</v>
      </c>
      <c r="C111" t="str">
        <f t="shared" si="17"/>
        <v/>
      </c>
      <c r="D111" t="str">
        <f t="shared" si="18"/>
        <v/>
      </c>
      <c r="E111" t="str">
        <f t="shared" si="15"/>
        <v/>
      </c>
      <c r="G111" t="b">
        <f t="shared" si="20"/>
        <v>0</v>
      </c>
      <c r="H111" t="b">
        <f t="shared" si="16"/>
        <v>0</v>
      </c>
      <c r="I111">
        <f t="shared" si="19"/>
        <v>20</v>
      </c>
    </row>
    <row r="112" spans="1:57" x14ac:dyDescent="0.2">
      <c r="A112" t="str">
        <f t="shared" si="13"/>
        <v>Bienenstich</v>
      </c>
      <c r="B112" t="str">
        <f t="shared" si="14"/>
        <v>Bienenstich</v>
      </c>
      <c r="C112" t="str">
        <f t="shared" si="17"/>
        <v/>
      </c>
      <c r="D112" t="str">
        <f t="shared" si="18"/>
        <v/>
      </c>
      <c r="E112" t="str">
        <f t="shared" si="15"/>
        <v/>
      </c>
      <c r="G112" t="b">
        <f t="shared" si="20"/>
        <v>0</v>
      </c>
      <c r="H112" t="b">
        <f t="shared" si="16"/>
        <v>1</v>
      </c>
      <c r="I112" t="str">
        <f t="shared" si="19"/>
        <v>,Bienenstich</v>
      </c>
      <c r="J112" t="s">
        <v>2521</v>
      </c>
    </row>
    <row r="113" spans="1:21" x14ac:dyDescent="0.2">
      <c r="A113" t="str">
        <f t="shared" si="13"/>
        <v>Bienenstich</v>
      </c>
      <c r="B113" t="str">
        <f t="shared" si="14"/>
        <v>Bienenstich</v>
      </c>
      <c r="C113" t="str">
        <f t="shared" si="17"/>
        <v/>
      </c>
      <c r="D113" t="str">
        <f t="shared" si="18"/>
        <v/>
      </c>
      <c r="E113">
        <f t="shared" si="15"/>
        <v>100</v>
      </c>
      <c r="G113" t="b">
        <f t="shared" si="20"/>
        <v>0</v>
      </c>
      <c r="H113" t="b">
        <f t="shared" si="16"/>
        <v>1</v>
      </c>
      <c r="I113" t="str">
        <f t="shared" si="19"/>
        <v>,Bienenstich</v>
      </c>
      <c r="K113">
        <v>100</v>
      </c>
      <c r="L113" t="s">
        <v>5</v>
      </c>
      <c r="M113" t="s">
        <v>6</v>
      </c>
    </row>
    <row r="114" spans="1:21" x14ac:dyDescent="0.2">
      <c r="A114" t="str">
        <f t="shared" si="13"/>
        <v>Bienenstich</v>
      </c>
      <c r="B114" t="str">
        <f t="shared" si="14"/>
        <v>Bienenstich</v>
      </c>
      <c r="C114" t="str">
        <f t="shared" si="17"/>
        <v/>
      </c>
      <c r="D114" t="str">
        <f t="shared" si="18"/>
        <v/>
      </c>
      <c r="E114">
        <f t="shared" si="15"/>
        <v>200</v>
      </c>
      <c r="G114" t="b">
        <f t="shared" si="20"/>
        <v>0</v>
      </c>
      <c r="H114" t="b">
        <f t="shared" si="16"/>
        <v>1</v>
      </c>
      <c r="I114" t="str">
        <f t="shared" si="19"/>
        <v>,Bienenstich</v>
      </c>
      <c r="K114">
        <v>200</v>
      </c>
      <c r="L114" t="s">
        <v>5</v>
      </c>
      <c r="M114" t="s">
        <v>7</v>
      </c>
      <c r="N114" t="s">
        <v>24</v>
      </c>
      <c r="O114">
        <v>100</v>
      </c>
      <c r="P114" t="s">
        <v>5</v>
      </c>
      <c r="Q114" t="s">
        <v>7</v>
      </c>
      <c r="R114" t="s">
        <v>90</v>
      </c>
      <c r="S114">
        <v>3</v>
      </c>
      <c r="T114" t="s">
        <v>17</v>
      </c>
      <c r="U114" t="s">
        <v>182</v>
      </c>
    </row>
    <row r="115" spans="1:21" x14ac:dyDescent="0.2">
      <c r="A115" t="str">
        <f t="shared" si="13"/>
        <v>Bienenstich</v>
      </c>
      <c r="B115" t="str">
        <f t="shared" si="14"/>
        <v>Bienenstich</v>
      </c>
      <c r="C115" t="str">
        <f t="shared" si="17"/>
        <v/>
      </c>
      <c r="D115" t="str">
        <f t="shared" si="18"/>
        <v/>
      </c>
      <c r="E115">
        <f t="shared" si="15"/>
        <v>200</v>
      </c>
      <c r="G115" t="b">
        <f t="shared" si="20"/>
        <v>0</v>
      </c>
      <c r="H115" t="b">
        <f t="shared" si="16"/>
        <v>1</v>
      </c>
      <c r="I115" t="str">
        <f t="shared" si="19"/>
        <v>,Bienenstich</v>
      </c>
      <c r="K115">
        <v>200</v>
      </c>
      <c r="L115" t="s">
        <v>5</v>
      </c>
      <c r="M115" t="s">
        <v>183</v>
      </c>
    </row>
    <row r="116" spans="1:21" x14ac:dyDescent="0.2">
      <c r="A116" t="str">
        <f t="shared" si="13"/>
        <v>Bienenstich</v>
      </c>
      <c r="B116" t="str">
        <f t="shared" si="14"/>
        <v>Bienenstich</v>
      </c>
      <c r="C116" t="str">
        <f t="shared" si="17"/>
        <v/>
      </c>
      <c r="D116" t="str">
        <f t="shared" si="18"/>
        <v/>
      </c>
      <c r="E116" t="str">
        <f t="shared" si="15"/>
        <v/>
      </c>
      <c r="G116" t="b">
        <f t="shared" si="20"/>
        <v>0</v>
      </c>
      <c r="H116" t="b">
        <f t="shared" si="16"/>
        <v>1</v>
      </c>
      <c r="I116" t="str">
        <f t="shared" si="19"/>
        <v>,Bienenstich</v>
      </c>
      <c r="K116" t="s">
        <v>184</v>
      </c>
      <c r="L116" t="s">
        <v>24</v>
      </c>
      <c r="M116" t="s">
        <v>185</v>
      </c>
    </row>
    <row r="117" spans="1:21" x14ac:dyDescent="0.2">
      <c r="A117" t="str">
        <f t="shared" si="13"/>
        <v>Bienenstich</v>
      </c>
      <c r="B117" t="str">
        <f t="shared" si="14"/>
        <v>Bienenstich</v>
      </c>
      <c r="C117" t="str">
        <f t="shared" si="17"/>
        <v/>
      </c>
      <c r="D117" t="str">
        <f t="shared" si="18"/>
        <v/>
      </c>
      <c r="E117" t="str">
        <f t="shared" si="15"/>
        <v/>
      </c>
      <c r="G117" t="b">
        <f t="shared" si="20"/>
        <v>0</v>
      </c>
      <c r="H117" t="b">
        <f t="shared" si="16"/>
        <v>1</v>
      </c>
      <c r="I117" t="str">
        <f t="shared" si="19"/>
        <v>,Bienenstich</v>
      </c>
      <c r="K117" t="s">
        <v>186</v>
      </c>
      <c r="L117" t="s">
        <v>20</v>
      </c>
      <c r="M117" t="s">
        <v>187</v>
      </c>
      <c r="N117" t="s">
        <v>188</v>
      </c>
    </row>
    <row r="118" spans="1:21" x14ac:dyDescent="0.2">
      <c r="A118" t="str">
        <f t="shared" si="13"/>
        <v>Biscuit</v>
      </c>
      <c r="B118" t="str">
        <f t="shared" si="14"/>
        <v>Biscuit</v>
      </c>
      <c r="C118" t="str">
        <f t="shared" si="17"/>
        <v/>
      </c>
      <c r="D118" t="str">
        <f t="shared" si="18"/>
        <v/>
      </c>
      <c r="E118" t="str">
        <f t="shared" si="15"/>
        <v/>
      </c>
      <c r="G118" t="b">
        <f t="shared" si="20"/>
        <v>0</v>
      </c>
      <c r="H118" t="b">
        <f t="shared" si="16"/>
        <v>1</v>
      </c>
      <c r="I118" t="str">
        <f t="shared" si="19"/>
        <v>,Biscuit</v>
      </c>
      <c r="J118" t="s">
        <v>2522</v>
      </c>
    </row>
    <row r="119" spans="1:21" x14ac:dyDescent="0.2">
      <c r="A119" t="str">
        <f t="shared" si="13"/>
        <v>Biscuit</v>
      </c>
      <c r="B119" t="str">
        <f t="shared" si="14"/>
        <v>Biscuit</v>
      </c>
      <c r="C119" t="str">
        <f t="shared" si="17"/>
        <v/>
      </c>
      <c r="D119" t="str">
        <f t="shared" si="18"/>
        <v/>
      </c>
      <c r="E119">
        <f t="shared" si="15"/>
        <v>1</v>
      </c>
      <c r="G119" t="b">
        <f t="shared" si="20"/>
        <v>0</v>
      </c>
      <c r="H119" t="b">
        <f t="shared" si="16"/>
        <v>1</v>
      </c>
      <c r="I119" t="str">
        <f t="shared" si="19"/>
        <v>,Biscuit</v>
      </c>
      <c r="K119">
        <v>1</v>
      </c>
      <c r="L119" t="s">
        <v>9</v>
      </c>
      <c r="M119" t="s">
        <v>190</v>
      </c>
    </row>
    <row r="120" spans="1:21" x14ac:dyDescent="0.2">
      <c r="A120" t="str">
        <f t="shared" si="13"/>
        <v>Biscuit</v>
      </c>
      <c r="B120" t="str">
        <f t="shared" si="14"/>
        <v>Biscuit</v>
      </c>
      <c r="C120" t="str">
        <f t="shared" si="17"/>
        <v/>
      </c>
      <c r="D120" t="str">
        <f t="shared" si="18"/>
        <v/>
      </c>
      <c r="E120">
        <f t="shared" si="15"/>
        <v>50</v>
      </c>
      <c r="G120" t="b">
        <f t="shared" si="20"/>
        <v>0</v>
      </c>
      <c r="H120" t="b">
        <f t="shared" si="16"/>
        <v>1</v>
      </c>
      <c r="I120" t="str">
        <f t="shared" si="19"/>
        <v>,Biscuit</v>
      </c>
      <c r="K120">
        <v>50</v>
      </c>
      <c r="L120" t="s">
        <v>191</v>
      </c>
      <c r="M120" t="s">
        <v>7</v>
      </c>
    </row>
    <row r="121" spans="1:21" x14ac:dyDescent="0.2">
      <c r="A121" t="str">
        <f t="shared" si="13"/>
        <v>Biscuit</v>
      </c>
      <c r="B121" t="str">
        <f t="shared" si="14"/>
        <v>Biscuit</v>
      </c>
      <c r="C121" t="str">
        <f t="shared" si="17"/>
        <v/>
      </c>
      <c r="D121" t="str">
        <f t="shared" si="18"/>
        <v/>
      </c>
      <c r="E121">
        <f t="shared" si="15"/>
        <v>50</v>
      </c>
      <c r="G121" t="b">
        <f t="shared" si="20"/>
        <v>0</v>
      </c>
      <c r="H121" t="b">
        <f t="shared" si="16"/>
        <v>1</v>
      </c>
      <c r="I121" t="str">
        <f t="shared" si="19"/>
        <v>,Biscuit</v>
      </c>
      <c r="K121">
        <v>50</v>
      </c>
      <c r="L121" t="s">
        <v>191</v>
      </c>
      <c r="M121" t="s">
        <v>12</v>
      </c>
    </row>
    <row r="122" spans="1:21" x14ac:dyDescent="0.2">
      <c r="A122" t="str">
        <f t="shared" si="13"/>
        <v>Biscuit</v>
      </c>
      <c r="B122" t="str">
        <f t="shared" si="14"/>
        <v>Biscuit</v>
      </c>
      <c r="C122" t="str">
        <f t="shared" si="17"/>
        <v/>
      </c>
      <c r="D122" t="str">
        <f t="shared" si="18"/>
        <v/>
      </c>
      <c r="E122">
        <f t="shared" si="15"/>
        <v>44228</v>
      </c>
      <c r="G122" t="b">
        <f t="shared" si="20"/>
        <v>0</v>
      </c>
      <c r="H122" t="b">
        <f t="shared" si="16"/>
        <v>1</v>
      </c>
      <c r="I122" t="str">
        <f t="shared" si="19"/>
        <v>,Biscuit</v>
      </c>
      <c r="K122" s="1">
        <v>44228</v>
      </c>
      <c r="L122" t="s">
        <v>192</v>
      </c>
      <c r="M122" t="s">
        <v>25</v>
      </c>
    </row>
    <row r="123" spans="1:21" x14ac:dyDescent="0.2">
      <c r="A123" t="str">
        <f t="shared" si="13"/>
        <v>Biscuit</v>
      </c>
      <c r="B123" t="str">
        <f t="shared" si="14"/>
        <v>Biscuit</v>
      </c>
      <c r="C123" t="str">
        <f t="shared" si="17"/>
        <v/>
      </c>
      <c r="D123" t="str">
        <f t="shared" si="18"/>
        <v/>
      </c>
      <c r="E123" t="str">
        <f t="shared" si="15"/>
        <v/>
      </c>
      <c r="G123" t="b">
        <f t="shared" si="20"/>
        <v>0</v>
      </c>
      <c r="H123" t="b">
        <f t="shared" si="16"/>
        <v>1</v>
      </c>
      <c r="I123" t="str">
        <f t="shared" si="19"/>
        <v>,Biscuit</v>
      </c>
    </row>
    <row r="124" spans="1:21" x14ac:dyDescent="0.2">
      <c r="A124" t="str">
        <f t="shared" si="13"/>
        <v>Biscuitrolle</v>
      </c>
      <c r="B124" t="str">
        <f t="shared" si="14"/>
        <v>Biscuitrolle</v>
      </c>
      <c r="C124" t="str">
        <f t="shared" si="17"/>
        <v/>
      </c>
      <c r="D124" t="str">
        <f t="shared" si="18"/>
        <v/>
      </c>
      <c r="E124" t="str">
        <f t="shared" si="15"/>
        <v/>
      </c>
      <c r="G124" t="b">
        <f t="shared" si="20"/>
        <v>0</v>
      </c>
      <c r="H124" t="b">
        <f t="shared" si="16"/>
        <v>1</v>
      </c>
      <c r="I124" t="str">
        <f t="shared" si="19"/>
        <v>,Biscuitrolle</v>
      </c>
      <c r="J124" t="s">
        <v>2523</v>
      </c>
    </row>
    <row r="125" spans="1:21" x14ac:dyDescent="0.2">
      <c r="A125" t="str">
        <f t="shared" si="13"/>
        <v>Biscuitrolle</v>
      </c>
      <c r="B125" t="str">
        <f t="shared" si="14"/>
        <v>Biscuitrolle</v>
      </c>
      <c r="C125" t="str">
        <f t="shared" si="17"/>
        <v/>
      </c>
      <c r="D125" t="str">
        <f t="shared" si="18"/>
        <v/>
      </c>
      <c r="E125">
        <f t="shared" si="15"/>
        <v>6</v>
      </c>
      <c r="G125" t="b">
        <f t="shared" si="20"/>
        <v>0</v>
      </c>
      <c r="H125" t="b">
        <f t="shared" si="16"/>
        <v>1</v>
      </c>
      <c r="I125" t="str">
        <f t="shared" si="19"/>
        <v>,Biscuitrolle</v>
      </c>
      <c r="K125">
        <v>6</v>
      </c>
      <c r="L125" t="s">
        <v>34</v>
      </c>
      <c r="M125" t="s">
        <v>190</v>
      </c>
    </row>
    <row r="126" spans="1:21" x14ac:dyDescent="0.2">
      <c r="A126" t="str">
        <f t="shared" si="13"/>
        <v>Biscuitrolle</v>
      </c>
      <c r="B126" t="str">
        <f t="shared" si="14"/>
        <v>Biscuitrolle</v>
      </c>
      <c r="C126" t="str">
        <f t="shared" si="17"/>
        <v/>
      </c>
      <c r="D126" t="str">
        <f t="shared" si="18"/>
        <v/>
      </c>
      <c r="E126">
        <f t="shared" si="15"/>
        <v>100</v>
      </c>
      <c r="G126" t="b">
        <f t="shared" si="20"/>
        <v>0</v>
      </c>
      <c r="H126" t="b">
        <f t="shared" si="16"/>
        <v>1</v>
      </c>
      <c r="I126" t="str">
        <f t="shared" si="19"/>
        <v>,Biscuitrolle</v>
      </c>
      <c r="K126">
        <v>100</v>
      </c>
      <c r="L126" t="s">
        <v>191</v>
      </c>
      <c r="M126" t="s">
        <v>7</v>
      </c>
    </row>
    <row r="127" spans="1:21" x14ac:dyDescent="0.2">
      <c r="A127" t="str">
        <f t="shared" si="13"/>
        <v>Biscuitrolle</v>
      </c>
      <c r="B127" t="str">
        <f t="shared" si="14"/>
        <v>Biscuitrolle</v>
      </c>
      <c r="C127" t="str">
        <f t="shared" si="17"/>
        <v/>
      </c>
      <c r="D127" t="str">
        <f t="shared" si="18"/>
        <v/>
      </c>
      <c r="E127">
        <f t="shared" si="15"/>
        <v>120</v>
      </c>
      <c r="G127" t="b">
        <f t="shared" si="20"/>
        <v>0</v>
      </c>
      <c r="H127" t="b">
        <f t="shared" si="16"/>
        <v>1</v>
      </c>
      <c r="I127" t="str">
        <f t="shared" si="19"/>
        <v>,Biscuitrolle</v>
      </c>
      <c r="K127">
        <v>120</v>
      </c>
      <c r="L127" t="s">
        <v>191</v>
      </c>
      <c r="M127" t="s">
        <v>12</v>
      </c>
    </row>
    <row r="128" spans="1:21" x14ac:dyDescent="0.2">
      <c r="A128" t="str">
        <f t="shared" si="13"/>
        <v>Biscuitrolle</v>
      </c>
      <c r="B128" t="str">
        <f t="shared" si="14"/>
        <v>Biscuitrolle</v>
      </c>
      <c r="C128" t="str">
        <f t="shared" si="17"/>
        <v/>
      </c>
      <c r="D128" t="str">
        <f t="shared" si="18"/>
        <v/>
      </c>
      <c r="E128" t="str">
        <f t="shared" si="15"/>
        <v/>
      </c>
      <c r="G128" t="b">
        <f t="shared" si="20"/>
        <v>0</v>
      </c>
      <c r="H128" t="b">
        <f t="shared" si="16"/>
        <v>1</v>
      </c>
      <c r="I128" t="str">
        <f t="shared" si="19"/>
        <v>,Biscuitrolle</v>
      </c>
      <c r="K128" t="s">
        <v>18</v>
      </c>
    </row>
    <row r="129" spans="1:16" x14ac:dyDescent="0.2">
      <c r="A129" t="str">
        <f t="shared" si="13"/>
        <v>Biscuitrolle</v>
      </c>
      <c r="B129" t="str">
        <f t="shared" si="14"/>
        <v>Biscuitrolle</v>
      </c>
      <c r="C129" t="str">
        <f t="shared" si="17"/>
        <v/>
      </c>
      <c r="D129" t="str">
        <f t="shared" si="18"/>
        <v/>
      </c>
      <c r="E129" t="str">
        <f t="shared" si="15"/>
        <v/>
      </c>
      <c r="G129" t="b">
        <f t="shared" si="20"/>
        <v>0</v>
      </c>
      <c r="H129" t="b">
        <f t="shared" si="16"/>
        <v>1</v>
      </c>
      <c r="I129" t="str">
        <f t="shared" si="19"/>
        <v>,Biscuitrolle</v>
      </c>
      <c r="K129" t="s">
        <v>10</v>
      </c>
    </row>
    <row r="130" spans="1:16" x14ac:dyDescent="0.2">
      <c r="A130" t="str">
        <f t="shared" ref="A130:A193" si="21">IF(NOT(B130=B129),_xlfn.TEXTJOIN(" ",TRUE, B130, K130:AH130),A129)</f>
        <v>Biscuitrolle</v>
      </c>
      <c r="B130" t="str">
        <f t="shared" ref="B130:B193" si="22">IF(H130,RIGHT(I130,LEN(I130)-1),B129)</f>
        <v>Biscuitrolle</v>
      </c>
      <c r="C130" t="str">
        <f t="shared" si="17"/>
        <v/>
      </c>
      <c r="D130" t="str">
        <f t="shared" si="18"/>
        <v/>
      </c>
      <c r="E130" t="str">
        <f t="shared" ref="E130:E193" si="23">IF(ISNUMBER(K130),K130,"")</f>
        <v/>
      </c>
      <c r="G130" t="b">
        <f t="shared" si="20"/>
        <v>0</v>
      </c>
      <c r="H130" t="b">
        <f t="shared" ref="H130:H193" si="24">ISNUMBER(SEARCH(",",I130))</f>
        <v>1</v>
      </c>
      <c r="I130" t="str">
        <f t="shared" si="19"/>
        <v>,Biscuitrolle</v>
      </c>
    </row>
    <row r="131" spans="1:16" x14ac:dyDescent="0.2">
      <c r="A131" t="str">
        <f t="shared" si="21"/>
        <v>Bombones</v>
      </c>
      <c r="B131" t="str">
        <f t="shared" si="22"/>
        <v>Bombones</v>
      </c>
      <c r="C131" t="str">
        <f t="shared" ref="C131:C194" si="25">IF(F131,_xlfn.TEXTJOIN(" ",TRUE,J131:AR131),"")</f>
        <v/>
      </c>
      <c r="D131" t="str">
        <f t="shared" ref="D131:D194" si="26">IF(AND(G131,NOT(F131)),_xlfn.TEXTJOIN(" ",TRUE,J131:AR131),"")</f>
        <v/>
      </c>
      <c r="E131" t="str">
        <f t="shared" si="23"/>
        <v/>
      </c>
      <c r="G131" t="b">
        <f t="shared" si="20"/>
        <v>0</v>
      </c>
      <c r="H131" t="b">
        <f t="shared" si="24"/>
        <v>1</v>
      </c>
      <c r="I131" t="str">
        <f t="shared" ref="I131:I194" si="27">IF(ISBLANK(J131),I130,J131)</f>
        <v>,Bombones</v>
      </c>
      <c r="J131" t="s">
        <v>2524</v>
      </c>
    </row>
    <row r="132" spans="1:16" x14ac:dyDescent="0.2">
      <c r="A132" t="str">
        <f t="shared" si="21"/>
        <v>Bombones</v>
      </c>
      <c r="B132" t="str">
        <f t="shared" si="22"/>
        <v>Bombones</v>
      </c>
      <c r="C132" t="str">
        <f t="shared" si="25"/>
        <v>Rita</v>
      </c>
      <c r="D132" t="str">
        <f t="shared" si="26"/>
        <v/>
      </c>
      <c r="E132" t="str">
        <f t="shared" si="23"/>
        <v/>
      </c>
      <c r="F132" t="b">
        <v>1</v>
      </c>
      <c r="G132" t="b">
        <f t="shared" si="20"/>
        <v>1</v>
      </c>
      <c r="H132" t="b">
        <f t="shared" si="24"/>
        <v>0</v>
      </c>
      <c r="I132" t="str">
        <f t="shared" si="27"/>
        <v>Rita</v>
      </c>
      <c r="J132" t="s">
        <v>195</v>
      </c>
    </row>
    <row r="133" spans="1:16" x14ac:dyDescent="0.2">
      <c r="A133" t="str">
        <f t="shared" si="21"/>
        <v>Bombones</v>
      </c>
      <c r="B133" t="str">
        <f t="shared" si="22"/>
        <v>Bombones</v>
      </c>
      <c r="C133" t="str">
        <f t="shared" si="25"/>
        <v/>
      </c>
      <c r="D133" t="str">
        <f t="shared" si="26"/>
        <v/>
      </c>
      <c r="E133">
        <f t="shared" si="23"/>
        <v>1</v>
      </c>
      <c r="G133" t="b">
        <f t="shared" si="20"/>
        <v>0</v>
      </c>
      <c r="H133" t="b">
        <f t="shared" si="24"/>
        <v>0</v>
      </c>
      <c r="I133" t="str">
        <f t="shared" si="27"/>
        <v>Rita</v>
      </c>
      <c r="K133">
        <v>1</v>
      </c>
      <c r="L133" t="s">
        <v>196</v>
      </c>
      <c r="M133" t="s">
        <v>197</v>
      </c>
      <c r="N133" t="s">
        <v>198</v>
      </c>
    </row>
    <row r="134" spans="1:16" x14ac:dyDescent="0.2">
      <c r="A134" t="str">
        <f t="shared" si="21"/>
        <v>Bombones</v>
      </c>
      <c r="B134" t="str">
        <f t="shared" si="22"/>
        <v>Bombones</v>
      </c>
      <c r="C134" t="str">
        <f t="shared" si="25"/>
        <v/>
      </c>
      <c r="D134" t="str">
        <f t="shared" si="26"/>
        <v/>
      </c>
      <c r="E134">
        <f t="shared" si="23"/>
        <v>1</v>
      </c>
      <c r="G134" t="b">
        <f t="shared" si="20"/>
        <v>0</v>
      </c>
      <c r="H134" t="b">
        <f t="shared" si="24"/>
        <v>0</v>
      </c>
      <c r="I134" t="str">
        <f t="shared" si="27"/>
        <v>Rita</v>
      </c>
      <c r="K134">
        <v>1</v>
      </c>
      <c r="L134" t="s">
        <v>199</v>
      </c>
      <c r="M134" t="s">
        <v>200</v>
      </c>
    </row>
    <row r="135" spans="1:16" x14ac:dyDescent="0.2">
      <c r="A135" t="str">
        <f t="shared" si="21"/>
        <v>Bombones</v>
      </c>
      <c r="B135" t="str">
        <f t="shared" si="22"/>
        <v>Bombones</v>
      </c>
      <c r="C135" t="str">
        <f t="shared" si="25"/>
        <v/>
      </c>
      <c r="D135" t="str">
        <f t="shared" si="26"/>
        <v/>
      </c>
      <c r="E135">
        <f t="shared" si="23"/>
        <v>1</v>
      </c>
      <c r="G135" t="b">
        <f t="shared" si="20"/>
        <v>0</v>
      </c>
      <c r="H135" t="b">
        <f t="shared" si="24"/>
        <v>0</v>
      </c>
      <c r="I135" t="str">
        <f t="shared" si="27"/>
        <v>Rita</v>
      </c>
      <c r="K135">
        <v>1</v>
      </c>
      <c r="L135" t="s">
        <v>201</v>
      </c>
      <c r="M135" t="s">
        <v>202</v>
      </c>
    </row>
    <row r="136" spans="1:16" x14ac:dyDescent="0.2">
      <c r="A136" t="str">
        <f t="shared" si="21"/>
        <v>Bombones</v>
      </c>
      <c r="B136" t="str">
        <f t="shared" si="22"/>
        <v>Bombones</v>
      </c>
      <c r="C136" t="str">
        <f t="shared" si="25"/>
        <v/>
      </c>
      <c r="D136" t="str">
        <f t="shared" si="26"/>
        <v/>
      </c>
      <c r="E136" t="str">
        <f t="shared" si="23"/>
        <v/>
      </c>
      <c r="G136" t="b">
        <f t="shared" si="20"/>
        <v>0</v>
      </c>
      <c r="H136" t="b">
        <f t="shared" si="24"/>
        <v>0</v>
      </c>
      <c r="I136" t="str">
        <f t="shared" si="27"/>
        <v>Rita</v>
      </c>
      <c r="K136" t="s">
        <v>203</v>
      </c>
      <c r="L136">
        <v>2</v>
      </c>
      <c r="M136" t="s">
        <v>204</v>
      </c>
      <c r="N136" t="s">
        <v>205</v>
      </c>
    </row>
    <row r="137" spans="1:16" x14ac:dyDescent="0.2">
      <c r="A137" t="str">
        <f t="shared" si="21"/>
        <v>Bombones</v>
      </c>
      <c r="B137" t="str">
        <f t="shared" si="22"/>
        <v>Bombones</v>
      </c>
      <c r="C137" t="str">
        <f t="shared" si="25"/>
        <v/>
      </c>
      <c r="D137" t="str">
        <f t="shared" si="26"/>
        <v/>
      </c>
      <c r="E137">
        <f t="shared" si="23"/>
        <v>100</v>
      </c>
      <c r="G137" t="b">
        <f t="shared" si="20"/>
        <v>0</v>
      </c>
      <c r="H137" t="b">
        <f t="shared" si="24"/>
        <v>0</v>
      </c>
      <c r="I137" t="str">
        <f t="shared" si="27"/>
        <v>Rita</v>
      </c>
      <c r="K137">
        <v>100</v>
      </c>
      <c r="L137" t="s">
        <v>191</v>
      </c>
      <c r="M137" t="s">
        <v>2339</v>
      </c>
      <c r="N137" t="s">
        <v>1011</v>
      </c>
    </row>
    <row r="138" spans="1:16" x14ac:dyDescent="0.2">
      <c r="A138" t="str">
        <f t="shared" si="21"/>
        <v>Bombones</v>
      </c>
      <c r="B138" t="str">
        <f t="shared" si="22"/>
        <v>Bombones</v>
      </c>
      <c r="C138" t="str">
        <f t="shared" si="25"/>
        <v/>
      </c>
      <c r="D138" t="str">
        <f t="shared" si="26"/>
        <v/>
      </c>
      <c r="E138" t="str">
        <f t="shared" si="23"/>
        <v/>
      </c>
      <c r="G138" t="b">
        <f t="shared" si="20"/>
        <v>0</v>
      </c>
      <c r="H138" t="b">
        <f t="shared" si="24"/>
        <v>0</v>
      </c>
      <c r="I138" t="str">
        <f t="shared" si="27"/>
        <v>Rita</v>
      </c>
    </row>
    <row r="139" spans="1:16" x14ac:dyDescent="0.2">
      <c r="A139" t="str">
        <f t="shared" si="21"/>
        <v>Brownies1</v>
      </c>
      <c r="B139" t="str">
        <f t="shared" si="22"/>
        <v>Brownies1</v>
      </c>
      <c r="C139" t="str">
        <f t="shared" si="25"/>
        <v/>
      </c>
      <c r="D139" t="str">
        <f t="shared" si="26"/>
        <v/>
      </c>
      <c r="E139" t="str">
        <f t="shared" si="23"/>
        <v/>
      </c>
      <c r="G139" t="b">
        <f t="shared" si="20"/>
        <v>0</v>
      </c>
      <c r="H139" t="b">
        <f t="shared" si="24"/>
        <v>1</v>
      </c>
      <c r="I139" t="str">
        <f t="shared" si="27"/>
        <v>,Brownies1</v>
      </c>
      <c r="J139" t="s">
        <v>2615</v>
      </c>
    </row>
    <row r="140" spans="1:16" x14ac:dyDescent="0.2">
      <c r="A140" t="str">
        <f t="shared" si="21"/>
        <v>Brownies1</v>
      </c>
      <c r="B140" t="str">
        <f t="shared" si="22"/>
        <v>Brownies1</v>
      </c>
      <c r="C140" t="str">
        <f t="shared" si="25"/>
        <v>Alicia</v>
      </c>
      <c r="D140" t="str">
        <f t="shared" si="26"/>
        <v/>
      </c>
      <c r="E140" t="str">
        <f t="shared" si="23"/>
        <v/>
      </c>
      <c r="F140" t="b">
        <v>1</v>
      </c>
      <c r="G140" t="b">
        <f t="shared" si="20"/>
        <v>1</v>
      </c>
      <c r="H140" t="b">
        <f t="shared" si="24"/>
        <v>0</v>
      </c>
      <c r="I140" t="str">
        <f t="shared" si="27"/>
        <v>Alicia</v>
      </c>
      <c r="J140" t="s">
        <v>208</v>
      </c>
    </row>
    <row r="141" spans="1:16" x14ac:dyDescent="0.2">
      <c r="A141" t="str">
        <f t="shared" si="21"/>
        <v>Brownies1</v>
      </c>
      <c r="B141" t="str">
        <f t="shared" si="22"/>
        <v>Brownies1</v>
      </c>
      <c r="C141" t="str">
        <f t="shared" si="25"/>
        <v/>
      </c>
      <c r="D141" t="str">
        <f t="shared" si="26"/>
        <v>Derretir manteca y chocolate</v>
      </c>
      <c r="E141" t="str">
        <f t="shared" si="23"/>
        <v/>
      </c>
      <c r="G141" t="b">
        <f t="shared" si="20"/>
        <v>1</v>
      </c>
      <c r="H141" t="b">
        <f t="shared" si="24"/>
        <v>0</v>
      </c>
      <c r="I141" t="str">
        <f t="shared" si="27"/>
        <v>Derretir</v>
      </c>
      <c r="J141" t="s">
        <v>2710</v>
      </c>
      <c r="K141" t="s">
        <v>2711</v>
      </c>
    </row>
    <row r="142" spans="1:16" x14ac:dyDescent="0.2">
      <c r="A142" t="str">
        <f t="shared" si="21"/>
        <v>Brownies1</v>
      </c>
      <c r="B142" t="str">
        <f t="shared" si="22"/>
        <v>Brownies1</v>
      </c>
      <c r="C142" t="str">
        <f t="shared" si="25"/>
        <v/>
      </c>
      <c r="D142" t="str">
        <f t="shared" si="26"/>
        <v/>
      </c>
      <c r="E142">
        <f t="shared" si="23"/>
        <v>100</v>
      </c>
      <c r="G142" t="b">
        <f t="shared" si="20"/>
        <v>0</v>
      </c>
      <c r="H142" t="b">
        <f t="shared" si="24"/>
        <v>0</v>
      </c>
      <c r="I142" t="str">
        <f t="shared" si="27"/>
        <v>Derretir</v>
      </c>
      <c r="K142">
        <v>100</v>
      </c>
      <c r="L142" t="s">
        <v>5</v>
      </c>
      <c r="M142" t="s">
        <v>200</v>
      </c>
    </row>
    <row r="143" spans="1:16" x14ac:dyDescent="0.2">
      <c r="A143" t="str">
        <f t="shared" si="21"/>
        <v>Brownies1</v>
      </c>
      <c r="B143" t="str">
        <f t="shared" si="22"/>
        <v>Brownies1</v>
      </c>
      <c r="C143" t="str">
        <f t="shared" si="25"/>
        <v/>
      </c>
      <c r="D143" t="str">
        <f t="shared" si="26"/>
        <v/>
      </c>
      <c r="E143">
        <f t="shared" si="23"/>
        <v>1</v>
      </c>
      <c r="G143" t="b">
        <f t="shared" si="20"/>
        <v>0</v>
      </c>
      <c r="H143" t="b">
        <f t="shared" si="24"/>
        <v>0</v>
      </c>
      <c r="I143" t="str">
        <f t="shared" si="27"/>
        <v>Derretir</v>
      </c>
      <c r="K143">
        <v>1</v>
      </c>
      <c r="L143" s="1">
        <v>44228</v>
      </c>
      <c r="M143" t="s">
        <v>199</v>
      </c>
      <c r="N143" t="s">
        <v>205</v>
      </c>
      <c r="O143" t="s">
        <v>210</v>
      </c>
      <c r="P143" t="s">
        <v>211</v>
      </c>
    </row>
    <row r="144" spans="1:16" x14ac:dyDescent="0.2">
      <c r="A144" t="str">
        <f>IF(NOT(B144=B143),_xlfn.TEXTJOIN(" ",TRUE, B144, J144:AH144),A143)</f>
        <v>Brownies1</v>
      </c>
      <c r="B144" t="str">
        <f t="shared" si="22"/>
        <v>Brownies1</v>
      </c>
      <c r="C144" t="str">
        <f t="shared" si="25"/>
        <v/>
      </c>
      <c r="D144" t="str">
        <f t="shared" si="26"/>
        <v>Ir agregando y batiendo huevos, azucar y vainilla</v>
      </c>
      <c r="E144" t="str">
        <f>IF(ISNUMBER(J144),J144,"")</f>
        <v/>
      </c>
      <c r="G144" t="b">
        <f t="shared" si="20"/>
        <v>1</v>
      </c>
      <c r="H144" t="b">
        <f t="shared" si="24"/>
        <v>0</v>
      </c>
      <c r="I144" t="str">
        <f>IF(ISBLANK(J144),I143,J144)</f>
        <v>Ir</v>
      </c>
      <c r="J144" t="s">
        <v>212</v>
      </c>
      <c r="K144" t="s">
        <v>2707</v>
      </c>
      <c r="L144" t="s">
        <v>266</v>
      </c>
      <c r="M144" t="s">
        <v>2708</v>
      </c>
      <c r="N144" t="s">
        <v>2709</v>
      </c>
    </row>
    <row r="145" spans="1:16" x14ac:dyDescent="0.2">
      <c r="A145" t="str">
        <f t="shared" si="21"/>
        <v>Brownies1</v>
      </c>
      <c r="B145" t="str">
        <f t="shared" si="22"/>
        <v>Brownies1</v>
      </c>
      <c r="C145" t="str">
        <f t="shared" si="25"/>
        <v/>
      </c>
      <c r="D145" t="str">
        <f t="shared" si="26"/>
        <v/>
      </c>
      <c r="E145">
        <f t="shared" si="23"/>
        <v>2</v>
      </c>
      <c r="G145" t="b">
        <f t="shared" si="20"/>
        <v>0</v>
      </c>
      <c r="H145" t="b">
        <f t="shared" si="24"/>
        <v>0</v>
      </c>
      <c r="I145" t="str">
        <f t="shared" si="27"/>
        <v>Ir</v>
      </c>
      <c r="K145">
        <v>2</v>
      </c>
      <c r="L145" t="s">
        <v>215</v>
      </c>
    </row>
    <row r="146" spans="1:16" x14ac:dyDescent="0.2">
      <c r="A146" t="str">
        <f t="shared" si="21"/>
        <v>Brownies1</v>
      </c>
      <c r="B146" t="str">
        <f t="shared" si="22"/>
        <v>Brownies1</v>
      </c>
      <c r="C146" t="str">
        <f t="shared" si="25"/>
        <v/>
      </c>
      <c r="D146" t="str">
        <f t="shared" si="26"/>
        <v/>
      </c>
      <c r="E146">
        <f t="shared" si="23"/>
        <v>230</v>
      </c>
      <c r="G146" t="b">
        <f t="shared" si="20"/>
        <v>0</v>
      </c>
      <c r="H146" t="b">
        <f t="shared" si="24"/>
        <v>0</v>
      </c>
      <c r="I146" t="str">
        <f t="shared" si="27"/>
        <v>Ir</v>
      </c>
      <c r="K146">
        <v>230</v>
      </c>
      <c r="L146" t="s">
        <v>5</v>
      </c>
      <c r="M146" t="s">
        <v>216</v>
      </c>
    </row>
    <row r="147" spans="1:16" x14ac:dyDescent="0.2">
      <c r="A147" t="str">
        <f t="shared" si="21"/>
        <v>Brownies1</v>
      </c>
      <c r="B147" t="str">
        <f t="shared" si="22"/>
        <v>Brownies1</v>
      </c>
      <c r="C147" t="str">
        <f t="shared" si="25"/>
        <v/>
      </c>
      <c r="D147" t="str">
        <f t="shared" si="26"/>
        <v/>
      </c>
      <c r="E147">
        <f t="shared" si="23"/>
        <v>44228</v>
      </c>
      <c r="G147" t="b">
        <f t="shared" si="20"/>
        <v>0</v>
      </c>
      <c r="H147" t="b">
        <f t="shared" si="24"/>
        <v>0</v>
      </c>
      <c r="I147" t="str">
        <f t="shared" si="27"/>
        <v>Ir</v>
      </c>
      <c r="K147" s="1">
        <v>44228</v>
      </c>
      <c r="L147" t="s">
        <v>217</v>
      </c>
      <c r="M147" t="s">
        <v>218</v>
      </c>
    </row>
    <row r="148" spans="1:16" x14ac:dyDescent="0.2">
      <c r="A148" t="str">
        <f t="shared" si="21"/>
        <v>Brownies1</v>
      </c>
      <c r="B148" t="str">
        <f t="shared" si="22"/>
        <v>Brownies1</v>
      </c>
      <c r="C148" t="str">
        <f t="shared" si="25"/>
        <v/>
      </c>
      <c r="D148" t="str">
        <f t="shared" si="26"/>
        <v>Cernir y agregar a lo anterior harina, royal y sal</v>
      </c>
      <c r="E148" t="str">
        <f t="shared" si="23"/>
        <v/>
      </c>
      <c r="G148" t="b">
        <f t="shared" si="20"/>
        <v>1</v>
      </c>
      <c r="H148" t="b">
        <f t="shared" si="24"/>
        <v>0</v>
      </c>
      <c r="I148" t="str">
        <f t="shared" si="27"/>
        <v>Cernir</v>
      </c>
      <c r="J148" t="s">
        <v>2712</v>
      </c>
      <c r="K148" t="s">
        <v>2713</v>
      </c>
    </row>
    <row r="149" spans="1:16" x14ac:dyDescent="0.2">
      <c r="A149" t="str">
        <f t="shared" si="21"/>
        <v>Brownies1</v>
      </c>
      <c r="B149" t="str">
        <f t="shared" si="22"/>
        <v>Brownies1</v>
      </c>
      <c r="C149" t="str">
        <f t="shared" si="25"/>
        <v/>
      </c>
      <c r="D149" t="str">
        <f t="shared" si="26"/>
        <v/>
      </c>
      <c r="E149">
        <f t="shared" si="23"/>
        <v>150</v>
      </c>
      <c r="G149" t="b">
        <f t="shared" si="20"/>
        <v>0</v>
      </c>
      <c r="H149" t="b">
        <f t="shared" si="24"/>
        <v>0</v>
      </c>
      <c r="I149" t="str">
        <f t="shared" si="27"/>
        <v>Cernir</v>
      </c>
      <c r="K149">
        <v>150</v>
      </c>
      <c r="L149" t="s">
        <v>5</v>
      </c>
      <c r="M149" t="s">
        <v>223</v>
      </c>
    </row>
    <row r="150" spans="1:16" x14ac:dyDescent="0.2">
      <c r="A150" t="str">
        <f t="shared" si="21"/>
        <v>Brownies1</v>
      </c>
      <c r="B150" t="str">
        <f t="shared" si="22"/>
        <v>Brownies1</v>
      </c>
      <c r="C150" t="str">
        <f t="shared" si="25"/>
        <v/>
      </c>
      <c r="D150" t="str">
        <f t="shared" si="26"/>
        <v/>
      </c>
      <c r="E150">
        <f t="shared" si="23"/>
        <v>1</v>
      </c>
      <c r="G150" t="b">
        <f t="shared" ref="G150:G213" si="28">AND(NOT(H150),NOT(I149=I150))</f>
        <v>0</v>
      </c>
      <c r="H150" t="b">
        <f t="shared" si="24"/>
        <v>0</v>
      </c>
      <c r="I150" t="str">
        <f t="shared" si="27"/>
        <v>Cernir</v>
      </c>
      <c r="K150">
        <v>1</v>
      </c>
      <c r="L150" t="s">
        <v>217</v>
      </c>
      <c r="M150" t="s">
        <v>224</v>
      </c>
    </row>
    <row r="151" spans="1:16" x14ac:dyDescent="0.2">
      <c r="A151" t="str">
        <f t="shared" si="21"/>
        <v>Brownies1</v>
      </c>
      <c r="B151" t="str">
        <f t="shared" si="22"/>
        <v>Brownies1</v>
      </c>
      <c r="C151" t="str">
        <f t="shared" si="25"/>
        <v/>
      </c>
      <c r="D151" t="str">
        <f t="shared" si="26"/>
        <v/>
      </c>
      <c r="E151">
        <f t="shared" si="23"/>
        <v>1</v>
      </c>
      <c r="G151" t="b">
        <f t="shared" si="28"/>
        <v>0</v>
      </c>
      <c r="H151" t="b">
        <f t="shared" si="24"/>
        <v>0</v>
      </c>
      <c r="I151" t="str">
        <f t="shared" si="27"/>
        <v>Cernir</v>
      </c>
      <c r="K151">
        <v>1</v>
      </c>
      <c r="L151" t="s">
        <v>225</v>
      </c>
      <c r="M151" t="s">
        <v>226</v>
      </c>
    </row>
    <row r="152" spans="1:16" x14ac:dyDescent="0.2">
      <c r="A152" t="str">
        <f t="shared" si="21"/>
        <v>Brownies1</v>
      </c>
      <c r="B152" t="str">
        <f t="shared" si="22"/>
        <v>Brownies1</v>
      </c>
      <c r="C152" t="str">
        <f t="shared" si="25"/>
        <v/>
      </c>
      <c r="D152" t="str">
        <f t="shared" si="26"/>
        <v>Por ultimo agregar nueces</v>
      </c>
      <c r="E152" t="str">
        <f t="shared" si="23"/>
        <v/>
      </c>
      <c r="G152" t="b">
        <f t="shared" si="28"/>
        <v>1</v>
      </c>
      <c r="H152" t="b">
        <f t="shared" si="24"/>
        <v>0</v>
      </c>
      <c r="I152" t="str">
        <f t="shared" si="27"/>
        <v>Por</v>
      </c>
      <c r="J152" t="s">
        <v>227</v>
      </c>
      <c r="K152" t="s">
        <v>2706</v>
      </c>
      <c r="L152" t="s">
        <v>2714</v>
      </c>
    </row>
    <row r="153" spans="1:16" x14ac:dyDescent="0.2">
      <c r="A153" t="str">
        <f t="shared" si="21"/>
        <v>Brownies1</v>
      </c>
      <c r="B153" t="str">
        <f t="shared" si="22"/>
        <v>Brownies1</v>
      </c>
      <c r="C153" t="str">
        <f t="shared" si="25"/>
        <v/>
      </c>
      <c r="D153" t="str">
        <f t="shared" si="26"/>
        <v/>
      </c>
      <c r="E153">
        <f t="shared" si="23"/>
        <v>44228</v>
      </c>
      <c r="G153" t="b">
        <f t="shared" si="28"/>
        <v>0</v>
      </c>
      <c r="H153" t="b">
        <f t="shared" si="24"/>
        <v>0</v>
      </c>
      <c r="I153" t="str">
        <f t="shared" si="27"/>
        <v>Por</v>
      </c>
      <c r="K153" s="1">
        <v>44228</v>
      </c>
      <c r="L153" t="s">
        <v>229</v>
      </c>
      <c r="M153" t="s">
        <v>230</v>
      </c>
      <c r="N153" t="s">
        <v>231</v>
      </c>
      <c r="O153" t="s">
        <v>232</v>
      </c>
      <c r="P153" t="s">
        <v>233</v>
      </c>
    </row>
    <row r="154" spans="1:16" x14ac:dyDescent="0.2">
      <c r="A154" t="str">
        <f t="shared" si="21"/>
        <v>Brownies1</v>
      </c>
      <c r="B154" t="str">
        <f t="shared" si="22"/>
        <v>Brownies1</v>
      </c>
      <c r="C154" t="str">
        <f t="shared" si="25"/>
        <v/>
      </c>
      <c r="D154" t="str">
        <f t="shared" si="26"/>
        <v/>
      </c>
      <c r="E154" t="str">
        <f t="shared" si="23"/>
        <v/>
      </c>
      <c r="G154" t="b">
        <f t="shared" si="28"/>
        <v>0</v>
      </c>
      <c r="H154" t="b">
        <f t="shared" si="24"/>
        <v>0</v>
      </c>
      <c r="I154" t="str">
        <f t="shared" si="27"/>
        <v>Por</v>
      </c>
    </row>
    <row r="155" spans="1:16" x14ac:dyDescent="0.2">
      <c r="A155" t="str">
        <f t="shared" si="21"/>
        <v>Brownies1</v>
      </c>
      <c r="B155" t="str">
        <f t="shared" si="22"/>
        <v>Brownies1</v>
      </c>
      <c r="C155" t="str">
        <f t="shared" si="25"/>
        <v/>
      </c>
      <c r="D155" t="str">
        <f t="shared" si="26"/>
        <v>Asadera de 30x40 cm. Receta doble </v>
      </c>
      <c r="E155" t="str">
        <f t="shared" si="23"/>
        <v/>
      </c>
      <c r="G155" t="b">
        <f t="shared" si="28"/>
        <v>1</v>
      </c>
      <c r="H155" t="b">
        <f t="shared" si="24"/>
        <v>0</v>
      </c>
      <c r="I155" t="str">
        <f t="shared" si="27"/>
        <v>Asadera</v>
      </c>
      <c r="J155" t="s">
        <v>234</v>
      </c>
      <c r="K155" t="s">
        <v>235</v>
      </c>
      <c r="L155" t="s">
        <v>236</v>
      </c>
      <c r="M155" t="s">
        <v>237</v>
      </c>
      <c r="N155" t="s">
        <v>238</v>
      </c>
      <c r="O155" t="s">
        <v>239</v>
      </c>
    </row>
    <row r="156" spans="1:16" x14ac:dyDescent="0.2">
      <c r="A156" t="str">
        <f t="shared" si="21"/>
        <v>Brownies1</v>
      </c>
      <c r="B156" t="str">
        <f t="shared" si="22"/>
        <v>Brownies1</v>
      </c>
      <c r="C156" t="str">
        <f t="shared" si="25"/>
        <v/>
      </c>
      <c r="D156" t="str">
        <f t="shared" si="26"/>
        <v>20 Min. bei 170°.</v>
      </c>
      <c r="E156" t="str">
        <f t="shared" si="23"/>
        <v/>
      </c>
      <c r="G156" t="b">
        <f t="shared" si="28"/>
        <v>1</v>
      </c>
      <c r="H156" t="b">
        <f t="shared" si="24"/>
        <v>0</v>
      </c>
      <c r="I156">
        <f t="shared" si="27"/>
        <v>20</v>
      </c>
      <c r="J156">
        <v>20</v>
      </c>
      <c r="K156" t="s">
        <v>178</v>
      </c>
      <c r="L156" t="s">
        <v>179</v>
      </c>
      <c r="M156" t="s">
        <v>240</v>
      </c>
    </row>
    <row r="157" spans="1:16" x14ac:dyDescent="0.2">
      <c r="A157" t="str">
        <f t="shared" si="21"/>
        <v>Brownies2 con aceite</v>
      </c>
      <c r="B157" t="str">
        <f t="shared" si="22"/>
        <v>Brownies2</v>
      </c>
      <c r="C157" t="str">
        <f t="shared" si="25"/>
        <v/>
      </c>
      <c r="D157" t="str">
        <f t="shared" si="26"/>
        <v/>
      </c>
      <c r="E157" t="str">
        <f t="shared" si="23"/>
        <v/>
      </c>
      <c r="G157" t="b">
        <f t="shared" si="28"/>
        <v>0</v>
      </c>
      <c r="H157" t="b">
        <f t="shared" si="24"/>
        <v>1</v>
      </c>
      <c r="I157" t="str">
        <f t="shared" si="27"/>
        <v>,Brownies2</v>
      </c>
      <c r="J157" t="s">
        <v>2616</v>
      </c>
      <c r="K157" t="s">
        <v>241</v>
      </c>
      <c r="L157" t="s">
        <v>242</v>
      </c>
    </row>
    <row r="158" spans="1:16" x14ac:dyDescent="0.2">
      <c r="A158" t="str">
        <f t="shared" si="21"/>
        <v>Brownies2 con aceite</v>
      </c>
      <c r="B158" t="str">
        <f t="shared" si="22"/>
        <v>Brownies2</v>
      </c>
      <c r="C158" t="str">
        <f t="shared" si="25"/>
        <v/>
      </c>
      <c r="D158" t="str">
        <f t="shared" si="26"/>
        <v/>
      </c>
      <c r="E158">
        <f t="shared" si="23"/>
        <v>1</v>
      </c>
      <c r="G158" t="b">
        <f t="shared" si="28"/>
        <v>0</v>
      </c>
      <c r="H158" t="b">
        <f t="shared" si="24"/>
        <v>1</v>
      </c>
      <c r="I158" t="str">
        <f t="shared" si="27"/>
        <v>,Brownies2</v>
      </c>
      <c r="K158">
        <v>1</v>
      </c>
      <c r="L158" t="s">
        <v>243</v>
      </c>
      <c r="M158" t="s">
        <v>242</v>
      </c>
    </row>
    <row r="159" spans="1:16" x14ac:dyDescent="0.2">
      <c r="A159" t="str">
        <f t="shared" si="21"/>
        <v>Brownies2 con aceite</v>
      </c>
      <c r="B159" t="str">
        <f t="shared" si="22"/>
        <v>Brownies2</v>
      </c>
      <c r="C159" t="str">
        <f t="shared" si="25"/>
        <v/>
      </c>
      <c r="D159" t="str">
        <f t="shared" si="26"/>
        <v/>
      </c>
      <c r="E159">
        <f t="shared" si="23"/>
        <v>2</v>
      </c>
      <c r="G159" t="b">
        <f t="shared" si="28"/>
        <v>0</v>
      </c>
      <c r="H159" t="b">
        <f t="shared" si="24"/>
        <v>1</v>
      </c>
      <c r="I159" t="str">
        <f t="shared" si="27"/>
        <v>,Brownies2</v>
      </c>
      <c r="K159">
        <v>2</v>
      </c>
      <c r="L159" t="s">
        <v>243</v>
      </c>
      <c r="M159" t="s">
        <v>244</v>
      </c>
    </row>
    <row r="160" spans="1:16" x14ac:dyDescent="0.2">
      <c r="A160" t="str">
        <f t="shared" si="21"/>
        <v>Brownies2 con aceite</v>
      </c>
      <c r="B160" t="str">
        <f t="shared" si="22"/>
        <v>Brownies2</v>
      </c>
      <c r="C160" t="str">
        <f t="shared" si="25"/>
        <v/>
      </c>
      <c r="D160" t="str">
        <f t="shared" si="26"/>
        <v/>
      </c>
      <c r="E160">
        <f t="shared" si="23"/>
        <v>4</v>
      </c>
      <c r="G160" t="b">
        <f t="shared" si="28"/>
        <v>0</v>
      </c>
      <c r="H160" t="b">
        <f t="shared" si="24"/>
        <v>1</v>
      </c>
      <c r="I160" t="str">
        <f t="shared" si="27"/>
        <v>,Brownies2</v>
      </c>
      <c r="K160">
        <v>4</v>
      </c>
      <c r="L160" t="s">
        <v>215</v>
      </c>
    </row>
    <row r="161" spans="1:15" x14ac:dyDescent="0.2">
      <c r="A161" t="str">
        <f t="shared" si="21"/>
        <v>Brownies2 con aceite</v>
      </c>
      <c r="B161" t="str">
        <f t="shared" si="22"/>
        <v>Brownies2</v>
      </c>
      <c r="C161" t="str">
        <f t="shared" si="25"/>
        <v/>
      </c>
      <c r="D161" t="str">
        <f t="shared" si="26"/>
        <v/>
      </c>
      <c r="E161">
        <f t="shared" si="23"/>
        <v>2</v>
      </c>
      <c r="G161" t="b">
        <f t="shared" si="28"/>
        <v>0</v>
      </c>
      <c r="H161" t="b">
        <f t="shared" si="24"/>
        <v>1</v>
      </c>
      <c r="I161" t="str">
        <f t="shared" si="27"/>
        <v>,Brownies2</v>
      </c>
      <c r="K161">
        <v>2</v>
      </c>
      <c r="L161" t="s">
        <v>245</v>
      </c>
      <c r="M161" t="s">
        <v>246</v>
      </c>
    </row>
    <row r="162" spans="1:15" x14ac:dyDescent="0.2">
      <c r="A162" t="str">
        <f t="shared" si="21"/>
        <v>Brownies2 con aceite</v>
      </c>
      <c r="B162" t="str">
        <f t="shared" si="22"/>
        <v>Brownies2</v>
      </c>
      <c r="C162" t="str">
        <f t="shared" si="25"/>
        <v/>
      </c>
      <c r="D162" t="str">
        <f t="shared" si="26"/>
        <v/>
      </c>
      <c r="E162">
        <f t="shared" si="23"/>
        <v>44257</v>
      </c>
      <c r="G162" t="b">
        <f t="shared" si="28"/>
        <v>0</v>
      </c>
      <c r="H162" t="b">
        <f t="shared" si="24"/>
        <v>1</v>
      </c>
      <c r="I162" t="str">
        <f t="shared" si="27"/>
        <v>,Brownies2</v>
      </c>
      <c r="K162" s="1">
        <v>44257</v>
      </c>
      <c r="L162" t="s">
        <v>243</v>
      </c>
      <c r="M162" t="s">
        <v>247</v>
      </c>
    </row>
    <row r="163" spans="1:15" x14ac:dyDescent="0.2">
      <c r="A163" t="str">
        <f t="shared" si="21"/>
        <v>Brownies2 con aceite</v>
      </c>
      <c r="B163" t="str">
        <f t="shared" si="22"/>
        <v>Brownies2</v>
      </c>
      <c r="C163" t="str">
        <f t="shared" si="25"/>
        <v/>
      </c>
      <c r="D163" t="str">
        <f t="shared" si="26"/>
        <v/>
      </c>
      <c r="E163">
        <f t="shared" si="23"/>
        <v>1</v>
      </c>
      <c r="G163" t="b">
        <f t="shared" si="28"/>
        <v>0</v>
      </c>
      <c r="H163" t="b">
        <f t="shared" si="24"/>
        <v>1</v>
      </c>
      <c r="I163" t="str">
        <f t="shared" si="27"/>
        <v>,Brownies2</v>
      </c>
      <c r="K163">
        <v>1</v>
      </c>
      <c r="L163" t="s">
        <v>243</v>
      </c>
      <c r="M163" t="s">
        <v>223</v>
      </c>
    </row>
    <row r="164" spans="1:15" x14ac:dyDescent="0.2">
      <c r="A164" t="str">
        <f t="shared" si="21"/>
        <v>Brownies2 con aceite</v>
      </c>
      <c r="B164" t="str">
        <f t="shared" si="22"/>
        <v>Brownies2</v>
      </c>
      <c r="C164" t="str">
        <f t="shared" si="25"/>
        <v/>
      </c>
      <c r="D164" t="str">
        <f t="shared" si="26"/>
        <v/>
      </c>
      <c r="E164" t="str">
        <f t="shared" si="23"/>
        <v/>
      </c>
      <c r="G164" t="b">
        <f t="shared" si="28"/>
        <v>0</v>
      </c>
      <c r="H164" t="b">
        <f t="shared" si="24"/>
        <v>1</v>
      </c>
      <c r="I164" t="str">
        <f t="shared" si="27"/>
        <v>,Brownies2</v>
      </c>
      <c r="K164" t="s">
        <v>73</v>
      </c>
      <c r="L164" t="s">
        <v>248</v>
      </c>
      <c r="M164" t="s">
        <v>226</v>
      </c>
    </row>
    <row r="165" spans="1:15" x14ac:dyDescent="0.2">
      <c r="A165" t="str">
        <f t="shared" si="21"/>
        <v>Brownies2 con aceite</v>
      </c>
      <c r="B165" t="str">
        <f t="shared" si="22"/>
        <v>Brownies2</v>
      </c>
      <c r="C165" t="str">
        <f t="shared" si="25"/>
        <v/>
      </c>
      <c r="D165" t="str">
        <f t="shared" si="26"/>
        <v/>
      </c>
      <c r="E165" t="str">
        <f t="shared" si="23"/>
        <v/>
      </c>
      <c r="G165" t="b">
        <f t="shared" si="28"/>
        <v>0</v>
      </c>
      <c r="H165" t="b">
        <f t="shared" si="24"/>
        <v>1</v>
      </c>
      <c r="I165" t="str">
        <f t="shared" si="27"/>
        <v>,Brownies2</v>
      </c>
      <c r="K165" t="s">
        <v>73</v>
      </c>
      <c r="L165" t="s">
        <v>248</v>
      </c>
      <c r="M165" t="s">
        <v>2344</v>
      </c>
      <c r="N165" t="s">
        <v>235</v>
      </c>
      <c r="O165" t="s">
        <v>250</v>
      </c>
    </row>
    <row r="166" spans="1:15" x14ac:dyDescent="0.2">
      <c r="A166" t="str">
        <f t="shared" si="21"/>
        <v>Brownies3</v>
      </c>
      <c r="B166" t="str">
        <f t="shared" si="22"/>
        <v>Brownies3</v>
      </c>
      <c r="C166" t="str">
        <f t="shared" si="25"/>
        <v/>
      </c>
      <c r="D166" t="str">
        <f t="shared" si="26"/>
        <v/>
      </c>
      <c r="E166" t="str">
        <f t="shared" si="23"/>
        <v/>
      </c>
      <c r="G166" t="b">
        <f t="shared" si="28"/>
        <v>0</v>
      </c>
      <c r="H166" t="b">
        <f t="shared" si="24"/>
        <v>1</v>
      </c>
      <c r="I166" t="str">
        <f t="shared" si="27"/>
        <v>,Brownies3</v>
      </c>
      <c r="J166" t="s">
        <v>2617</v>
      </c>
    </row>
    <row r="167" spans="1:15" x14ac:dyDescent="0.2">
      <c r="A167" t="str">
        <f t="shared" si="21"/>
        <v>Brownies3</v>
      </c>
      <c r="B167" t="str">
        <f t="shared" si="22"/>
        <v>Brownies3</v>
      </c>
      <c r="C167" t="str">
        <f t="shared" si="25"/>
        <v>Angie James</v>
      </c>
      <c r="D167" t="str">
        <f t="shared" si="26"/>
        <v/>
      </c>
      <c r="E167" t="str">
        <f t="shared" si="23"/>
        <v/>
      </c>
      <c r="F167" t="b">
        <v>1</v>
      </c>
      <c r="G167" t="b">
        <f t="shared" si="28"/>
        <v>1</v>
      </c>
      <c r="H167" t="b">
        <f t="shared" si="24"/>
        <v>0</v>
      </c>
      <c r="I167" t="str">
        <f t="shared" si="27"/>
        <v>Angie</v>
      </c>
      <c r="J167" t="s">
        <v>251</v>
      </c>
      <c r="K167" t="s">
        <v>252</v>
      </c>
    </row>
    <row r="168" spans="1:15" x14ac:dyDescent="0.2">
      <c r="A168" t="str">
        <f t="shared" si="21"/>
        <v>Brownies3</v>
      </c>
      <c r="B168" t="str">
        <f t="shared" si="22"/>
        <v>Brownies3</v>
      </c>
      <c r="C168" t="str">
        <f t="shared" si="25"/>
        <v/>
      </c>
      <c r="D168" t="str">
        <f t="shared" si="26"/>
        <v/>
      </c>
      <c r="E168">
        <f t="shared" si="23"/>
        <v>4</v>
      </c>
      <c r="G168" t="b">
        <f t="shared" si="28"/>
        <v>0</v>
      </c>
      <c r="H168" t="b">
        <f t="shared" si="24"/>
        <v>0</v>
      </c>
      <c r="I168" t="str">
        <f t="shared" si="27"/>
        <v>Angie</v>
      </c>
      <c r="K168">
        <v>4</v>
      </c>
      <c r="L168" t="s">
        <v>215</v>
      </c>
    </row>
    <row r="169" spans="1:15" x14ac:dyDescent="0.2">
      <c r="A169" t="str">
        <f t="shared" si="21"/>
        <v>Brownies3</v>
      </c>
      <c r="B169" t="str">
        <f t="shared" si="22"/>
        <v>Brownies3</v>
      </c>
      <c r="C169" t="str">
        <f t="shared" si="25"/>
        <v/>
      </c>
      <c r="D169" t="str">
        <f t="shared" si="26"/>
        <v/>
      </c>
      <c r="E169">
        <f t="shared" si="23"/>
        <v>2</v>
      </c>
      <c r="G169" t="b">
        <f t="shared" si="28"/>
        <v>0</v>
      </c>
      <c r="H169" t="b">
        <f t="shared" si="24"/>
        <v>0</v>
      </c>
      <c r="I169" t="str">
        <f t="shared" si="27"/>
        <v>Angie</v>
      </c>
      <c r="K169">
        <v>2</v>
      </c>
      <c r="L169" t="s">
        <v>253</v>
      </c>
      <c r="M169" t="s">
        <v>244</v>
      </c>
    </row>
    <row r="170" spans="1:15" x14ac:dyDescent="0.2">
      <c r="A170" t="str">
        <f t="shared" si="21"/>
        <v>Brownies3</v>
      </c>
      <c r="B170" t="str">
        <f t="shared" si="22"/>
        <v>Brownies3</v>
      </c>
      <c r="C170" t="str">
        <f t="shared" si="25"/>
        <v/>
      </c>
      <c r="D170" t="str">
        <f t="shared" si="26"/>
        <v/>
      </c>
      <c r="E170">
        <f t="shared" si="23"/>
        <v>2</v>
      </c>
      <c r="G170" t="b">
        <f t="shared" si="28"/>
        <v>0</v>
      </c>
      <c r="H170" t="b">
        <f t="shared" si="24"/>
        <v>0</v>
      </c>
      <c r="I170" t="str">
        <f t="shared" si="27"/>
        <v>Angie</v>
      </c>
      <c r="K170">
        <v>2</v>
      </c>
      <c r="L170" t="s">
        <v>245</v>
      </c>
      <c r="M170" t="s">
        <v>246</v>
      </c>
    </row>
    <row r="171" spans="1:15" x14ac:dyDescent="0.2">
      <c r="A171" t="str">
        <f t="shared" si="21"/>
        <v>Brownies3</v>
      </c>
      <c r="B171" t="str">
        <f t="shared" si="22"/>
        <v>Brownies3</v>
      </c>
      <c r="C171" t="str">
        <f t="shared" si="25"/>
        <v/>
      </c>
      <c r="D171" t="str">
        <f t="shared" si="26"/>
        <v/>
      </c>
      <c r="E171" t="str">
        <f t="shared" si="23"/>
        <v/>
      </c>
      <c r="G171" t="b">
        <f t="shared" si="28"/>
        <v>0</v>
      </c>
      <c r="H171" t="b">
        <f t="shared" si="24"/>
        <v>0</v>
      </c>
      <c r="I171" t="str">
        <f t="shared" si="27"/>
        <v>Angie</v>
      </c>
    </row>
    <row r="172" spans="1:15" x14ac:dyDescent="0.2">
      <c r="A172" t="str">
        <f t="shared" si="21"/>
        <v>Brownies3</v>
      </c>
      <c r="B172" t="str">
        <f t="shared" si="22"/>
        <v>Brownies3</v>
      </c>
      <c r="C172" t="str">
        <f t="shared" si="25"/>
        <v/>
      </c>
      <c r="D172" t="str">
        <f t="shared" si="26"/>
        <v/>
      </c>
      <c r="E172" t="str">
        <f t="shared" si="23"/>
        <v/>
      </c>
      <c r="G172" t="b">
        <f t="shared" si="28"/>
        <v>0</v>
      </c>
      <c r="H172" t="b">
        <f t="shared" si="24"/>
        <v>0</v>
      </c>
      <c r="I172" t="str">
        <f t="shared" si="27"/>
        <v>Angie</v>
      </c>
      <c r="K172" t="s">
        <v>73</v>
      </c>
      <c r="L172" t="s">
        <v>253</v>
      </c>
      <c r="M172" t="s">
        <v>200</v>
      </c>
    </row>
    <row r="173" spans="1:15" x14ac:dyDescent="0.2">
      <c r="A173" t="str">
        <f t="shared" si="21"/>
        <v>Brownies3</v>
      </c>
      <c r="B173" t="str">
        <f t="shared" si="22"/>
        <v>Brownies3</v>
      </c>
      <c r="C173" t="str">
        <f t="shared" si="25"/>
        <v/>
      </c>
      <c r="D173" t="str">
        <f t="shared" si="26"/>
        <v/>
      </c>
      <c r="E173">
        <f t="shared" si="23"/>
        <v>1</v>
      </c>
      <c r="G173" t="b">
        <f t="shared" si="28"/>
        <v>0</v>
      </c>
      <c r="H173" t="b">
        <f t="shared" si="24"/>
        <v>0</v>
      </c>
      <c r="I173" t="str">
        <f t="shared" si="27"/>
        <v>Angie</v>
      </c>
      <c r="K173">
        <v>1</v>
      </c>
      <c r="L173" s="1">
        <v>44256</v>
      </c>
      <c r="M173" t="s">
        <v>229</v>
      </c>
      <c r="N173" t="s">
        <v>223</v>
      </c>
    </row>
    <row r="174" spans="1:15" x14ac:dyDescent="0.2">
      <c r="A174" t="str">
        <f t="shared" si="21"/>
        <v>Brownies3</v>
      </c>
      <c r="B174" t="str">
        <f t="shared" si="22"/>
        <v>Brownies3</v>
      </c>
      <c r="C174" t="str">
        <f t="shared" si="25"/>
        <v/>
      </c>
      <c r="D174" t="str">
        <f t="shared" si="26"/>
        <v/>
      </c>
      <c r="E174" t="str">
        <f t="shared" si="23"/>
        <v/>
      </c>
      <c r="G174" t="b">
        <f t="shared" si="28"/>
        <v>0</v>
      </c>
      <c r="H174" t="b">
        <f t="shared" si="24"/>
        <v>0</v>
      </c>
      <c r="I174" t="str">
        <f t="shared" si="27"/>
        <v>Angie</v>
      </c>
      <c r="K174" t="s">
        <v>73</v>
      </c>
      <c r="L174" t="s">
        <v>229</v>
      </c>
      <c r="M174" t="s">
        <v>247</v>
      </c>
    </row>
    <row r="175" spans="1:15" x14ac:dyDescent="0.2">
      <c r="A175" t="str">
        <f t="shared" si="21"/>
        <v>Brownies3</v>
      </c>
      <c r="B175" t="str">
        <f t="shared" si="22"/>
        <v>Brownies3</v>
      </c>
      <c r="C175" t="str">
        <f t="shared" si="25"/>
        <v/>
      </c>
      <c r="D175" t="str">
        <f t="shared" si="26"/>
        <v/>
      </c>
      <c r="E175" t="str">
        <f t="shared" si="23"/>
        <v/>
      </c>
      <c r="G175" t="b">
        <f t="shared" si="28"/>
        <v>0</v>
      </c>
      <c r="H175" t="b">
        <f t="shared" si="24"/>
        <v>0</v>
      </c>
      <c r="I175" t="str">
        <f t="shared" si="27"/>
        <v>Angie</v>
      </c>
      <c r="K175" t="s">
        <v>73</v>
      </c>
      <c r="L175" t="s">
        <v>248</v>
      </c>
      <c r="M175" t="s">
        <v>224</v>
      </c>
    </row>
    <row r="176" spans="1:15" x14ac:dyDescent="0.2">
      <c r="A176" t="str">
        <f t="shared" si="21"/>
        <v>Brownies3</v>
      </c>
      <c r="B176" t="str">
        <f t="shared" si="22"/>
        <v>Brownies3</v>
      </c>
      <c r="C176" t="str">
        <f t="shared" si="25"/>
        <v/>
      </c>
      <c r="D176" t="str">
        <f t="shared" si="26"/>
        <v/>
      </c>
      <c r="E176" t="str">
        <f t="shared" si="23"/>
        <v/>
      </c>
      <c r="G176" t="b">
        <f t="shared" si="28"/>
        <v>0</v>
      </c>
      <c r="H176" t="b">
        <f t="shared" si="24"/>
        <v>0</v>
      </c>
      <c r="I176" t="str">
        <f t="shared" si="27"/>
        <v>Angie</v>
      </c>
      <c r="K176" t="s">
        <v>73</v>
      </c>
      <c r="L176" t="s">
        <v>248</v>
      </c>
      <c r="M176" t="s">
        <v>226</v>
      </c>
    </row>
    <row r="177" spans="1:58" x14ac:dyDescent="0.2">
      <c r="A177" t="str">
        <f t="shared" si="21"/>
        <v>Brownies3</v>
      </c>
      <c r="B177" t="str">
        <f t="shared" si="22"/>
        <v>Brownies3</v>
      </c>
      <c r="C177" t="str">
        <f t="shared" si="25"/>
        <v/>
      </c>
      <c r="D177" t="str">
        <f t="shared" si="26"/>
        <v/>
      </c>
      <c r="E177" t="str">
        <f t="shared" si="23"/>
        <v/>
      </c>
      <c r="G177" t="b">
        <f t="shared" si="28"/>
        <v>0</v>
      </c>
      <c r="H177" t="b">
        <f t="shared" si="24"/>
        <v>0</v>
      </c>
      <c r="I177" t="str">
        <f t="shared" si="27"/>
        <v>Angie</v>
      </c>
    </row>
    <row r="178" spans="1:58" x14ac:dyDescent="0.2">
      <c r="A178" t="str">
        <f t="shared" si="21"/>
        <v>Brownies3</v>
      </c>
      <c r="B178" t="str">
        <f t="shared" si="22"/>
        <v>Brownies3</v>
      </c>
      <c r="C178" t="str">
        <f t="shared" si="25"/>
        <v/>
      </c>
      <c r="D178" t="str">
        <f t="shared" si="26"/>
        <v>Batirlo todo junto y si lo desea, añade 1/2 taza de nueces. Mézclalo con una cuchara grande, y ponlo todo a un molde engrasado de 22 x 33 cm. Hornee en fuego lento por unos</v>
      </c>
      <c r="E178" t="str">
        <f t="shared" si="23"/>
        <v/>
      </c>
      <c r="G178" t="b">
        <f t="shared" si="28"/>
        <v>1</v>
      </c>
      <c r="H178" t="b">
        <f t="shared" si="24"/>
        <v>0</v>
      </c>
      <c r="I178" t="str">
        <f t="shared" si="27"/>
        <v>Batirlo</v>
      </c>
      <c r="J178" t="s">
        <v>2715</v>
      </c>
      <c r="K178" t="s">
        <v>2716</v>
      </c>
      <c r="L178" t="s">
        <v>2717</v>
      </c>
      <c r="M178" t="s">
        <v>266</v>
      </c>
      <c r="N178" t="s">
        <v>257</v>
      </c>
      <c r="O178" t="s">
        <v>2718</v>
      </c>
      <c r="P178" t="s">
        <v>281</v>
      </c>
      <c r="Q178" t="s">
        <v>2747</v>
      </c>
      <c r="S178" t="s">
        <v>229</v>
      </c>
      <c r="T178" t="s">
        <v>235</v>
      </c>
      <c r="U178" t="s">
        <v>261</v>
      </c>
      <c r="V178" t="s">
        <v>2719</v>
      </c>
      <c r="W178" t="s">
        <v>241</v>
      </c>
      <c r="X178" t="s">
        <v>263</v>
      </c>
      <c r="Y178" t="s">
        <v>264</v>
      </c>
      <c r="Z178" t="s">
        <v>265</v>
      </c>
      <c r="AA178" t="s">
        <v>266</v>
      </c>
      <c r="AB178" t="s">
        <v>2720</v>
      </c>
      <c r="AC178" t="s">
        <v>2716</v>
      </c>
      <c r="AD178" t="s">
        <v>221</v>
      </c>
      <c r="AE178" t="s">
        <v>268</v>
      </c>
      <c r="AF178" t="s">
        <v>269</v>
      </c>
      <c r="AG178" t="s">
        <v>2721</v>
      </c>
      <c r="AH178" t="s">
        <v>235</v>
      </c>
      <c r="AI178">
        <v>22</v>
      </c>
      <c r="AJ178" t="s">
        <v>271</v>
      </c>
      <c r="AK178">
        <v>33</v>
      </c>
      <c r="AL178" t="s">
        <v>237</v>
      </c>
      <c r="AM178" t="s">
        <v>272</v>
      </c>
      <c r="AN178" t="s">
        <v>210</v>
      </c>
      <c r="AO178" t="s">
        <v>2722</v>
      </c>
      <c r="AP178" t="s">
        <v>2723</v>
      </c>
      <c r="AQ178" t="s">
        <v>441</v>
      </c>
      <c r="AR178" t="s">
        <v>274</v>
      </c>
      <c r="AS178">
        <v>20</v>
      </c>
      <c r="AT178" t="s">
        <v>275</v>
      </c>
      <c r="AU178" t="s">
        <v>2724</v>
      </c>
      <c r="AV178" t="s">
        <v>421</v>
      </c>
      <c r="AW178" t="s">
        <v>277</v>
      </c>
      <c r="AX178" t="s">
        <v>2725</v>
      </c>
      <c r="AY178" t="s">
        <v>210</v>
      </c>
      <c r="AZ178" t="s">
        <v>279</v>
      </c>
      <c r="BA178" t="s">
        <v>280</v>
      </c>
      <c r="BB178" t="s">
        <v>281</v>
      </c>
      <c r="BC178" t="s">
        <v>282</v>
      </c>
      <c r="BD178" t="s">
        <v>241</v>
      </c>
      <c r="BE178" t="s">
        <v>216</v>
      </c>
      <c r="BF178" t="s">
        <v>283</v>
      </c>
    </row>
    <row r="179" spans="1:58" x14ac:dyDescent="0.2">
      <c r="A179" t="str">
        <f t="shared" si="21"/>
        <v>Brownies3</v>
      </c>
      <c r="B179" t="str">
        <f t="shared" si="22"/>
        <v>Brownies3</v>
      </c>
      <c r="C179" t="str">
        <f t="shared" si="25"/>
        <v/>
      </c>
      <c r="D179" t="str">
        <f t="shared" si="26"/>
        <v>El truco: Mezclar los ingredientes en el orden de la receta.</v>
      </c>
      <c r="E179" t="str">
        <f t="shared" si="23"/>
        <v/>
      </c>
      <c r="G179" t="b">
        <f t="shared" si="28"/>
        <v>1</v>
      </c>
      <c r="H179" t="b">
        <f t="shared" si="24"/>
        <v>0</v>
      </c>
      <c r="I179" t="str">
        <f t="shared" si="27"/>
        <v>El</v>
      </c>
      <c r="J179" t="s">
        <v>284</v>
      </c>
      <c r="K179" t="s">
        <v>285</v>
      </c>
      <c r="L179" t="s">
        <v>286</v>
      </c>
      <c r="M179" t="s">
        <v>287</v>
      </c>
      <c r="N179" t="s">
        <v>288</v>
      </c>
      <c r="O179" t="s">
        <v>210</v>
      </c>
      <c r="P179" t="s">
        <v>289</v>
      </c>
      <c r="Q179" t="s">
        <v>290</v>
      </c>
      <c r="R179" t="s">
        <v>235</v>
      </c>
      <c r="S179" t="s">
        <v>291</v>
      </c>
      <c r="T179" t="s">
        <v>292</v>
      </c>
    </row>
    <row r="180" spans="1:58" x14ac:dyDescent="0.2">
      <c r="A180" t="str">
        <f t="shared" si="21"/>
        <v>Brownies3</v>
      </c>
      <c r="B180" t="str">
        <f t="shared" si="22"/>
        <v>Brownies3</v>
      </c>
      <c r="C180" t="str">
        <f t="shared" si="25"/>
        <v/>
      </c>
      <c r="D180" t="str">
        <f t="shared" si="26"/>
        <v/>
      </c>
      <c r="E180" t="str">
        <f t="shared" si="23"/>
        <v/>
      </c>
      <c r="G180" t="b">
        <f t="shared" si="28"/>
        <v>0</v>
      </c>
      <c r="H180" t="b">
        <f t="shared" si="24"/>
        <v>0</v>
      </c>
      <c r="I180" t="str">
        <f t="shared" si="27"/>
        <v>El</v>
      </c>
    </row>
    <row r="181" spans="1:58" x14ac:dyDescent="0.2">
      <c r="A181" t="str">
        <f t="shared" si="21"/>
        <v>Brownies4</v>
      </c>
      <c r="B181" t="str">
        <f t="shared" si="22"/>
        <v>Brownies4</v>
      </c>
      <c r="C181" t="str">
        <f t="shared" si="25"/>
        <v/>
      </c>
      <c r="D181" t="str">
        <f t="shared" si="26"/>
        <v/>
      </c>
      <c r="E181" t="str">
        <f t="shared" si="23"/>
        <v/>
      </c>
      <c r="G181" t="b">
        <f t="shared" si="28"/>
        <v>0</v>
      </c>
      <c r="H181" t="b">
        <f t="shared" si="24"/>
        <v>1</v>
      </c>
      <c r="I181" t="str">
        <f t="shared" si="27"/>
        <v>,Brownies4</v>
      </c>
      <c r="J181" t="s">
        <v>2618</v>
      </c>
    </row>
    <row r="182" spans="1:58" x14ac:dyDescent="0.2">
      <c r="A182" t="str">
        <f t="shared" si="21"/>
        <v>Brownies4</v>
      </c>
      <c r="B182" t="str">
        <f t="shared" si="22"/>
        <v>Brownies4</v>
      </c>
      <c r="C182" t="str">
        <f t="shared" si="25"/>
        <v>Vaiti</v>
      </c>
      <c r="D182" t="str">
        <f t="shared" si="26"/>
        <v/>
      </c>
      <c r="E182" t="str">
        <f t="shared" si="23"/>
        <v/>
      </c>
      <c r="F182" s="8" t="b">
        <v>1</v>
      </c>
      <c r="G182" t="b">
        <f t="shared" si="28"/>
        <v>1</v>
      </c>
      <c r="H182" t="b">
        <f t="shared" si="24"/>
        <v>0</v>
      </c>
      <c r="I182" t="str">
        <f t="shared" si="27"/>
        <v>Vaiti</v>
      </c>
      <c r="J182" t="s">
        <v>293</v>
      </c>
    </row>
    <row r="183" spans="1:58" x14ac:dyDescent="0.2">
      <c r="A183" t="str">
        <f t="shared" si="21"/>
        <v>Brownies4</v>
      </c>
      <c r="B183" t="str">
        <f t="shared" si="22"/>
        <v>Brownies4</v>
      </c>
      <c r="C183" t="str">
        <f t="shared" si="25"/>
        <v/>
      </c>
      <c r="D183" t="str">
        <f t="shared" si="26"/>
        <v/>
      </c>
      <c r="E183">
        <f t="shared" si="23"/>
        <v>1</v>
      </c>
      <c r="G183" t="b">
        <f t="shared" si="28"/>
        <v>0</v>
      </c>
      <c r="H183" t="b">
        <f t="shared" si="24"/>
        <v>0</v>
      </c>
      <c r="I183" t="str">
        <f t="shared" si="27"/>
        <v>Vaiti</v>
      </c>
      <c r="K183">
        <v>1</v>
      </c>
      <c r="L183" t="s">
        <v>144</v>
      </c>
      <c r="M183" t="s">
        <v>294</v>
      </c>
    </row>
    <row r="184" spans="1:58" x14ac:dyDescent="0.2">
      <c r="A184" t="str">
        <f t="shared" si="21"/>
        <v>Brownies4</v>
      </c>
      <c r="B184" t="str">
        <f t="shared" si="22"/>
        <v>Brownies4</v>
      </c>
      <c r="C184" t="str">
        <f t="shared" si="25"/>
        <v/>
      </c>
      <c r="D184" t="str">
        <f t="shared" si="26"/>
        <v/>
      </c>
      <c r="E184">
        <f t="shared" si="23"/>
        <v>44257</v>
      </c>
      <c r="G184" t="b">
        <f t="shared" si="28"/>
        <v>0</v>
      </c>
      <c r="H184" t="b">
        <f t="shared" si="24"/>
        <v>0</v>
      </c>
      <c r="I184" t="str">
        <f t="shared" si="27"/>
        <v>Vaiti</v>
      </c>
      <c r="K184" s="1">
        <v>44257</v>
      </c>
      <c r="L184" t="s">
        <v>144</v>
      </c>
      <c r="M184" t="s">
        <v>223</v>
      </c>
    </row>
    <row r="185" spans="1:58" x14ac:dyDescent="0.2">
      <c r="A185" t="str">
        <f t="shared" si="21"/>
        <v>Brownies4</v>
      </c>
      <c r="B185" t="str">
        <f t="shared" si="22"/>
        <v>Brownies4</v>
      </c>
      <c r="C185" t="str">
        <f t="shared" si="25"/>
        <v/>
      </c>
      <c r="D185" t="str">
        <f t="shared" si="26"/>
        <v/>
      </c>
      <c r="E185">
        <f t="shared" si="23"/>
        <v>2</v>
      </c>
      <c r="G185" t="b">
        <f t="shared" si="28"/>
        <v>0</v>
      </c>
      <c r="H185" t="b">
        <f t="shared" si="24"/>
        <v>0</v>
      </c>
      <c r="I185" t="str">
        <f t="shared" si="27"/>
        <v>Vaiti</v>
      </c>
      <c r="K185">
        <v>2</v>
      </c>
      <c r="L185" t="s">
        <v>144</v>
      </c>
      <c r="M185" t="s">
        <v>216</v>
      </c>
    </row>
    <row r="186" spans="1:58" x14ac:dyDescent="0.2">
      <c r="A186" t="str">
        <f t="shared" si="21"/>
        <v>Brownies4</v>
      </c>
      <c r="B186" t="str">
        <f t="shared" si="22"/>
        <v>Brownies4</v>
      </c>
      <c r="C186" t="str">
        <f t="shared" si="25"/>
        <v/>
      </c>
      <c r="D186" t="str">
        <f t="shared" si="26"/>
        <v/>
      </c>
      <c r="E186">
        <f t="shared" si="23"/>
        <v>4</v>
      </c>
      <c r="G186" t="b">
        <f t="shared" si="28"/>
        <v>0</v>
      </c>
      <c r="H186" t="b">
        <f t="shared" si="24"/>
        <v>0</v>
      </c>
      <c r="I186" t="str">
        <f t="shared" si="27"/>
        <v>Vaiti</v>
      </c>
      <c r="K186">
        <v>4</v>
      </c>
      <c r="L186" t="s">
        <v>215</v>
      </c>
    </row>
    <row r="187" spans="1:58" x14ac:dyDescent="0.2">
      <c r="A187" t="str">
        <f t="shared" si="21"/>
        <v>Brownies4</v>
      </c>
      <c r="B187" t="str">
        <f t="shared" si="22"/>
        <v>Brownies4</v>
      </c>
      <c r="C187" t="str">
        <f t="shared" si="25"/>
        <v/>
      </c>
      <c r="D187" t="str">
        <f t="shared" si="26"/>
        <v/>
      </c>
      <c r="E187">
        <f t="shared" si="23"/>
        <v>44228</v>
      </c>
      <c r="G187" t="b">
        <f t="shared" si="28"/>
        <v>0</v>
      </c>
      <c r="H187" t="b">
        <f t="shared" si="24"/>
        <v>0</v>
      </c>
      <c r="I187" t="str">
        <f t="shared" si="27"/>
        <v>Vaiti</v>
      </c>
      <c r="K187" s="1">
        <v>44228</v>
      </c>
      <c r="L187" t="s">
        <v>295</v>
      </c>
      <c r="M187" t="s">
        <v>296</v>
      </c>
    </row>
    <row r="188" spans="1:58" x14ac:dyDescent="0.2">
      <c r="A188" t="str">
        <f t="shared" si="21"/>
        <v>Brownies4</v>
      </c>
      <c r="B188" t="str">
        <f t="shared" si="22"/>
        <v>Brownies4</v>
      </c>
      <c r="C188" t="str">
        <f t="shared" si="25"/>
        <v/>
      </c>
      <c r="D188" t="str">
        <f t="shared" si="26"/>
        <v/>
      </c>
      <c r="E188">
        <f t="shared" si="23"/>
        <v>44289</v>
      </c>
      <c r="G188" t="b">
        <f t="shared" si="28"/>
        <v>0</v>
      </c>
      <c r="H188" t="b">
        <f t="shared" si="24"/>
        <v>0</v>
      </c>
      <c r="I188" t="str">
        <f t="shared" si="27"/>
        <v>Vaiti</v>
      </c>
      <c r="K188" s="1">
        <v>44289</v>
      </c>
      <c r="L188" t="s">
        <v>144</v>
      </c>
      <c r="M188" t="s">
        <v>297</v>
      </c>
    </row>
    <row r="189" spans="1:58" x14ac:dyDescent="0.2">
      <c r="A189" t="str">
        <f t="shared" si="21"/>
        <v>Brownies4</v>
      </c>
      <c r="B189" t="str">
        <f t="shared" si="22"/>
        <v>Brownies4</v>
      </c>
      <c r="C189" t="str">
        <f t="shared" si="25"/>
        <v/>
      </c>
      <c r="D189" t="str">
        <f t="shared" si="26"/>
        <v/>
      </c>
      <c r="E189">
        <f t="shared" si="23"/>
        <v>44228</v>
      </c>
      <c r="G189" t="b">
        <f t="shared" si="28"/>
        <v>0</v>
      </c>
      <c r="H189" t="b">
        <f t="shared" si="24"/>
        <v>0</v>
      </c>
      <c r="I189" t="str">
        <f t="shared" si="27"/>
        <v>Vaiti</v>
      </c>
      <c r="K189" s="1">
        <v>44228</v>
      </c>
      <c r="L189" t="s">
        <v>248</v>
      </c>
      <c r="M189" t="s">
        <v>224</v>
      </c>
    </row>
    <row r="190" spans="1:58" x14ac:dyDescent="0.2">
      <c r="A190" t="str">
        <f t="shared" si="21"/>
        <v>Brownies4</v>
      </c>
      <c r="B190" t="str">
        <f t="shared" si="22"/>
        <v>Brownies4</v>
      </c>
      <c r="C190" t="str">
        <f t="shared" si="25"/>
        <v/>
      </c>
      <c r="D190" t="str">
        <f t="shared" si="26"/>
        <v/>
      </c>
      <c r="E190">
        <f t="shared" si="23"/>
        <v>44228</v>
      </c>
      <c r="G190" t="b">
        <f t="shared" si="28"/>
        <v>0</v>
      </c>
      <c r="H190" t="b">
        <f t="shared" si="24"/>
        <v>0</v>
      </c>
      <c r="I190" t="str">
        <f t="shared" si="27"/>
        <v>Vaiti</v>
      </c>
      <c r="K190" s="1">
        <v>44228</v>
      </c>
      <c r="L190" t="s">
        <v>248</v>
      </c>
      <c r="M190" t="s">
        <v>226</v>
      </c>
    </row>
    <row r="191" spans="1:58" x14ac:dyDescent="0.2">
      <c r="A191" t="str">
        <f t="shared" si="21"/>
        <v>Brownies4</v>
      </c>
      <c r="B191" t="str">
        <f t="shared" si="22"/>
        <v>Brownies4</v>
      </c>
      <c r="C191" t="str">
        <f t="shared" si="25"/>
        <v/>
      </c>
      <c r="D191" t="str">
        <f t="shared" si="26"/>
        <v/>
      </c>
      <c r="E191" t="str">
        <f t="shared" si="23"/>
        <v/>
      </c>
      <c r="G191" t="b">
        <f t="shared" si="28"/>
        <v>0</v>
      </c>
      <c r="H191" t="b">
        <f t="shared" si="24"/>
        <v>0</v>
      </c>
      <c r="I191" t="str">
        <f t="shared" si="27"/>
        <v>Vaiti</v>
      </c>
    </row>
    <row r="192" spans="1:58" x14ac:dyDescent="0.2">
      <c r="A192" t="str">
        <f t="shared" si="21"/>
        <v>Brownies4</v>
      </c>
      <c r="B192" t="str">
        <f t="shared" si="22"/>
        <v>Brownies4</v>
      </c>
      <c r="C192" t="str">
        <f t="shared" si="25"/>
        <v/>
      </c>
      <c r="D192" t="str">
        <f t="shared" si="26"/>
        <v>Das kleine Blech</v>
      </c>
      <c r="E192" t="str">
        <f t="shared" si="23"/>
        <v/>
      </c>
      <c r="G192" t="b">
        <f t="shared" si="28"/>
        <v>1</v>
      </c>
      <c r="H192" t="b">
        <f t="shared" si="24"/>
        <v>0</v>
      </c>
      <c r="I192" t="str">
        <f t="shared" si="27"/>
        <v>Das</v>
      </c>
      <c r="J192" t="s">
        <v>298</v>
      </c>
      <c r="K192" t="s">
        <v>299</v>
      </c>
      <c r="L192" t="s">
        <v>300</v>
      </c>
    </row>
    <row r="193" spans="1:18" x14ac:dyDescent="0.2">
      <c r="A193" t="str">
        <f t="shared" si="21"/>
        <v>Brownies4</v>
      </c>
      <c r="B193" t="str">
        <f t="shared" si="22"/>
        <v>Brownies4</v>
      </c>
      <c r="C193" t="str">
        <f t="shared" si="25"/>
        <v/>
      </c>
      <c r="D193" t="str">
        <f t="shared" si="26"/>
        <v>180° 30-35 min.</v>
      </c>
      <c r="E193" t="str">
        <f t="shared" si="23"/>
        <v/>
      </c>
      <c r="G193" t="b">
        <f t="shared" si="28"/>
        <v>1</v>
      </c>
      <c r="H193" t="b">
        <f t="shared" si="24"/>
        <v>0</v>
      </c>
      <c r="I193" t="str">
        <f t="shared" si="27"/>
        <v>180°</v>
      </c>
      <c r="J193" t="s">
        <v>2315</v>
      </c>
      <c r="L193" t="s">
        <v>302</v>
      </c>
      <c r="M193" t="s">
        <v>303</v>
      </c>
    </row>
    <row r="194" spans="1:18" x14ac:dyDescent="0.2">
      <c r="A194" t="str">
        <f t="shared" ref="A194:A257" si="29">IF(NOT(B194=B193),_xlfn.TEXTJOIN(" ",TRUE, B194, K194:AH194),A193)</f>
        <v>Butterbrezel</v>
      </c>
      <c r="B194" t="str">
        <f t="shared" ref="B194:B257" si="30">IF(H194,RIGHT(I194,LEN(I194)-1),B193)</f>
        <v>Butterbrezel</v>
      </c>
      <c r="C194" t="str">
        <f t="shared" si="25"/>
        <v/>
      </c>
      <c r="D194" t="str">
        <f t="shared" si="26"/>
        <v/>
      </c>
      <c r="E194" t="str">
        <f t="shared" ref="E194:E257" si="31">IF(ISNUMBER(K194),K194,"")</f>
        <v/>
      </c>
      <c r="G194" t="b">
        <f t="shared" si="28"/>
        <v>0</v>
      </c>
      <c r="H194" t="b">
        <f t="shared" ref="H194:H257" si="32">ISNUMBER(SEARCH(",",I194))</f>
        <v>1</v>
      </c>
      <c r="I194" t="str">
        <f t="shared" si="27"/>
        <v>,Butterbrezel</v>
      </c>
      <c r="J194" t="s">
        <v>2525</v>
      </c>
    </row>
    <row r="195" spans="1:18" x14ac:dyDescent="0.2">
      <c r="A195" t="str">
        <f t="shared" si="29"/>
        <v>Butterbrezel</v>
      </c>
      <c r="B195" t="str">
        <f t="shared" si="30"/>
        <v>Butterbrezel</v>
      </c>
      <c r="C195" t="str">
        <f t="shared" ref="C195:C258" si="33">IF(F195,_xlfn.TEXTJOIN(" ",TRUE,J195:AR195),"")</f>
        <v/>
      </c>
      <c r="D195" t="str">
        <f t="shared" ref="D195:D258" si="34">IF(AND(G195,NOT(F195)),_xlfn.TEXTJOIN(" ",TRUE,J195:AR195),"")</f>
        <v/>
      </c>
      <c r="E195" t="str">
        <f t="shared" si="31"/>
        <v/>
      </c>
      <c r="G195" t="b">
        <f t="shared" si="28"/>
        <v>0</v>
      </c>
      <c r="H195" t="b">
        <f t="shared" si="32"/>
        <v>1</v>
      </c>
      <c r="I195" t="str">
        <f t="shared" ref="I195:I258" si="35">IF(ISBLANK(J195),I194,J195)</f>
        <v>,Butterbrezel</v>
      </c>
      <c r="K195" t="s">
        <v>305</v>
      </c>
      <c r="L195" t="s">
        <v>5</v>
      </c>
      <c r="M195" t="s">
        <v>12</v>
      </c>
    </row>
    <row r="196" spans="1:18" x14ac:dyDescent="0.2">
      <c r="A196" t="str">
        <f t="shared" si="29"/>
        <v>Butterbrezel</v>
      </c>
      <c r="B196" t="str">
        <f t="shared" si="30"/>
        <v>Butterbrezel</v>
      </c>
      <c r="C196" t="str">
        <f t="shared" si="33"/>
        <v/>
      </c>
      <c r="D196" t="str">
        <f t="shared" si="34"/>
        <v/>
      </c>
      <c r="E196">
        <f t="shared" si="31"/>
        <v>70</v>
      </c>
      <c r="G196" t="b">
        <f t="shared" si="28"/>
        <v>0</v>
      </c>
      <c r="H196" t="b">
        <f t="shared" si="32"/>
        <v>1</v>
      </c>
      <c r="I196" t="str">
        <f t="shared" si="35"/>
        <v>,Butterbrezel</v>
      </c>
      <c r="K196">
        <v>70</v>
      </c>
      <c r="L196" t="s">
        <v>5</v>
      </c>
      <c r="M196" t="s">
        <v>7</v>
      </c>
    </row>
    <row r="197" spans="1:18" x14ac:dyDescent="0.2">
      <c r="A197" t="str">
        <f t="shared" si="29"/>
        <v>Butterbrezel</v>
      </c>
      <c r="B197" t="str">
        <f t="shared" si="30"/>
        <v>Butterbrezel</v>
      </c>
      <c r="C197" t="str">
        <f t="shared" si="33"/>
        <v/>
      </c>
      <c r="D197" t="str">
        <f t="shared" si="34"/>
        <v/>
      </c>
      <c r="E197">
        <f t="shared" si="31"/>
        <v>140</v>
      </c>
      <c r="G197" t="b">
        <f t="shared" si="28"/>
        <v>0</v>
      </c>
      <c r="H197" t="b">
        <f t="shared" si="32"/>
        <v>1</v>
      </c>
      <c r="I197" t="str">
        <f t="shared" si="35"/>
        <v>,Butterbrezel</v>
      </c>
      <c r="K197">
        <v>140</v>
      </c>
      <c r="L197" t="s">
        <v>5</v>
      </c>
      <c r="M197" t="s">
        <v>6</v>
      </c>
    </row>
    <row r="198" spans="1:18" x14ac:dyDescent="0.2">
      <c r="A198" t="str">
        <f t="shared" si="29"/>
        <v>Butterbrezel</v>
      </c>
      <c r="B198" t="str">
        <f t="shared" si="30"/>
        <v>Butterbrezel</v>
      </c>
      <c r="C198" t="str">
        <f t="shared" si="33"/>
        <v/>
      </c>
      <c r="D198" t="str">
        <f t="shared" si="34"/>
        <v/>
      </c>
      <c r="E198">
        <f t="shared" si="31"/>
        <v>2</v>
      </c>
      <c r="G198" t="b">
        <f t="shared" si="28"/>
        <v>0</v>
      </c>
      <c r="H198" t="b">
        <f t="shared" si="32"/>
        <v>1</v>
      </c>
      <c r="I198" t="str">
        <f t="shared" si="35"/>
        <v>,Butterbrezel</v>
      </c>
      <c r="K198">
        <v>2</v>
      </c>
      <c r="L198" t="s">
        <v>70</v>
      </c>
    </row>
    <row r="199" spans="1:18" x14ac:dyDescent="0.2">
      <c r="A199" t="str">
        <f t="shared" si="29"/>
        <v>Butterbrezel</v>
      </c>
      <c r="B199" t="str">
        <f t="shared" si="30"/>
        <v>Butterbrezel</v>
      </c>
      <c r="C199" t="str">
        <f t="shared" si="33"/>
        <v/>
      </c>
      <c r="D199" t="str">
        <f t="shared" si="34"/>
        <v/>
      </c>
      <c r="E199" t="str">
        <f t="shared" si="31"/>
        <v/>
      </c>
      <c r="G199" t="b">
        <f t="shared" si="28"/>
        <v>0</v>
      </c>
      <c r="H199" t="b">
        <f t="shared" si="32"/>
        <v>1</v>
      </c>
      <c r="I199" t="str">
        <f t="shared" si="35"/>
        <v>,Butterbrezel</v>
      </c>
      <c r="K199" t="s">
        <v>10</v>
      </c>
    </row>
    <row r="200" spans="1:18" x14ac:dyDescent="0.2">
      <c r="A200" t="str">
        <f t="shared" si="29"/>
        <v>Butterbrezel</v>
      </c>
      <c r="B200" t="str">
        <f t="shared" si="30"/>
        <v>Butterbrezel</v>
      </c>
      <c r="C200" t="str">
        <f t="shared" si="33"/>
        <v/>
      </c>
      <c r="D200" t="str">
        <f t="shared" si="34"/>
        <v/>
      </c>
      <c r="E200" t="str">
        <f t="shared" si="31"/>
        <v/>
      </c>
      <c r="G200" t="b">
        <f t="shared" si="28"/>
        <v>0</v>
      </c>
      <c r="H200" t="b">
        <f t="shared" si="32"/>
        <v>1</v>
      </c>
      <c r="I200" t="str">
        <f t="shared" si="35"/>
        <v>,Butterbrezel</v>
      </c>
    </row>
    <row r="201" spans="1:18" x14ac:dyDescent="0.2">
      <c r="A201" t="str">
        <f t="shared" si="29"/>
        <v>Butterbrezel</v>
      </c>
      <c r="B201" t="str">
        <f t="shared" si="30"/>
        <v>Butterbrezel</v>
      </c>
      <c r="C201" t="str">
        <f t="shared" si="33"/>
        <v/>
      </c>
      <c r="D201" t="str">
        <f t="shared" si="34"/>
        <v>Möglichst schnell zusammenkneten. Brezeln formen. Nicht zu dunkel backen.</v>
      </c>
      <c r="E201" t="str">
        <f t="shared" si="31"/>
        <v/>
      </c>
      <c r="G201" t="b">
        <f t="shared" si="28"/>
        <v>1</v>
      </c>
      <c r="H201" t="b">
        <f t="shared" si="32"/>
        <v>0</v>
      </c>
      <c r="I201" t="str">
        <f t="shared" si="35"/>
        <v>Möglichst</v>
      </c>
      <c r="J201" t="s">
        <v>306</v>
      </c>
      <c r="K201" t="s">
        <v>307</v>
      </c>
      <c r="L201" t="s">
        <v>308</v>
      </c>
      <c r="M201" t="s">
        <v>309</v>
      </c>
      <c r="N201" t="s">
        <v>310</v>
      </c>
      <c r="O201" t="s">
        <v>64</v>
      </c>
      <c r="P201" t="s">
        <v>83</v>
      </c>
      <c r="Q201" t="s">
        <v>311</v>
      </c>
      <c r="R201" t="s">
        <v>142</v>
      </c>
    </row>
    <row r="202" spans="1:18" x14ac:dyDescent="0.2">
      <c r="A202" t="str">
        <f t="shared" si="29"/>
        <v>Budín de frutas “de 2“</v>
      </c>
      <c r="B202" t="str">
        <f t="shared" si="30"/>
        <v>Budín</v>
      </c>
      <c r="C202" t="str">
        <f t="shared" si="33"/>
        <v/>
      </c>
      <c r="D202" t="str">
        <f t="shared" si="34"/>
        <v/>
      </c>
      <c r="E202" t="str">
        <f t="shared" si="31"/>
        <v/>
      </c>
      <c r="G202" t="b">
        <f t="shared" si="28"/>
        <v>0</v>
      </c>
      <c r="H202" t="b">
        <f t="shared" si="32"/>
        <v>1</v>
      </c>
      <c r="I202" t="str">
        <f t="shared" si="35"/>
        <v>,Budín</v>
      </c>
      <c r="J202" t="s">
        <v>2526</v>
      </c>
      <c r="K202" t="s">
        <v>235</v>
      </c>
      <c r="L202" t="s">
        <v>313</v>
      </c>
      <c r="M202" t="s">
        <v>314</v>
      </c>
      <c r="N202" t="s">
        <v>315</v>
      </c>
    </row>
    <row r="203" spans="1:18" x14ac:dyDescent="0.2">
      <c r="A203" t="str">
        <f t="shared" si="29"/>
        <v>Budín de frutas “de 2“</v>
      </c>
      <c r="B203" t="str">
        <f t="shared" si="30"/>
        <v>Budín</v>
      </c>
      <c r="C203" t="str">
        <f t="shared" si="33"/>
        <v/>
      </c>
      <c r="D203" t="str">
        <f t="shared" si="34"/>
        <v/>
      </c>
      <c r="E203">
        <f t="shared" si="31"/>
        <v>2</v>
      </c>
      <c r="G203" t="b">
        <f t="shared" si="28"/>
        <v>0</v>
      </c>
      <c r="H203" t="b">
        <f t="shared" si="32"/>
        <v>1</v>
      </c>
      <c r="I203" t="str">
        <f t="shared" si="35"/>
        <v>,Budín</v>
      </c>
      <c r="K203">
        <v>2</v>
      </c>
      <c r="L203" t="s">
        <v>316</v>
      </c>
    </row>
    <row r="204" spans="1:18" x14ac:dyDescent="0.2">
      <c r="A204" t="str">
        <f t="shared" si="29"/>
        <v>Budín de frutas “de 2“</v>
      </c>
      <c r="B204" t="str">
        <f t="shared" si="30"/>
        <v>Budín</v>
      </c>
      <c r="C204" t="str">
        <f t="shared" si="33"/>
        <v/>
      </c>
      <c r="D204" t="str">
        <f t="shared" si="34"/>
        <v/>
      </c>
      <c r="E204">
        <f t="shared" si="31"/>
        <v>2</v>
      </c>
      <c r="G204" t="b">
        <f t="shared" si="28"/>
        <v>0</v>
      </c>
      <c r="H204" t="b">
        <f t="shared" si="32"/>
        <v>1</v>
      </c>
      <c r="I204" t="str">
        <f t="shared" si="35"/>
        <v>,Budín</v>
      </c>
      <c r="K204">
        <v>2</v>
      </c>
      <c r="L204" t="s">
        <v>317</v>
      </c>
    </row>
    <row r="205" spans="1:18" x14ac:dyDescent="0.2">
      <c r="A205" t="str">
        <f t="shared" si="29"/>
        <v>Budín de frutas “de 2“</v>
      </c>
      <c r="B205" t="str">
        <f t="shared" si="30"/>
        <v>Budín</v>
      </c>
      <c r="C205" t="str">
        <f t="shared" si="33"/>
        <v/>
      </c>
      <c r="D205" t="str">
        <f t="shared" si="34"/>
        <v/>
      </c>
      <c r="E205">
        <f t="shared" si="31"/>
        <v>2</v>
      </c>
      <c r="G205" t="b">
        <f t="shared" si="28"/>
        <v>0</v>
      </c>
      <c r="H205" t="b">
        <f t="shared" si="32"/>
        <v>1</v>
      </c>
      <c r="I205" t="str">
        <f t="shared" si="35"/>
        <v>,Budín</v>
      </c>
      <c r="K205">
        <v>2</v>
      </c>
      <c r="L205" t="s">
        <v>318</v>
      </c>
    </row>
    <row r="206" spans="1:18" x14ac:dyDescent="0.2">
      <c r="A206" t="str">
        <f t="shared" si="29"/>
        <v>Budín de frutas “de 2“</v>
      </c>
      <c r="B206" t="str">
        <f t="shared" si="30"/>
        <v>Budín</v>
      </c>
      <c r="C206" t="str">
        <f t="shared" si="33"/>
        <v/>
      </c>
      <c r="D206" t="str">
        <f t="shared" si="34"/>
        <v/>
      </c>
      <c r="E206">
        <f t="shared" si="31"/>
        <v>2</v>
      </c>
      <c r="G206" t="b">
        <f t="shared" si="28"/>
        <v>0</v>
      </c>
      <c r="H206" t="b">
        <f t="shared" si="32"/>
        <v>1</v>
      </c>
      <c r="I206" t="str">
        <f t="shared" si="35"/>
        <v>,Budín</v>
      </c>
      <c r="K206">
        <v>2</v>
      </c>
      <c r="L206" t="s">
        <v>144</v>
      </c>
      <c r="M206" t="s">
        <v>244</v>
      </c>
    </row>
    <row r="207" spans="1:18" x14ac:dyDescent="0.2">
      <c r="A207" t="str">
        <f t="shared" si="29"/>
        <v>Budín de frutas “de 2“</v>
      </c>
      <c r="B207" t="str">
        <f t="shared" si="30"/>
        <v>Budín</v>
      </c>
      <c r="C207" t="str">
        <f t="shared" si="33"/>
        <v/>
      </c>
      <c r="D207" t="str">
        <f t="shared" si="34"/>
        <v/>
      </c>
      <c r="E207">
        <f t="shared" si="31"/>
        <v>2</v>
      </c>
      <c r="G207" t="b">
        <f t="shared" si="28"/>
        <v>0</v>
      </c>
      <c r="H207" t="b">
        <f t="shared" si="32"/>
        <v>1</v>
      </c>
      <c r="I207" t="str">
        <f t="shared" si="35"/>
        <v>,Budín</v>
      </c>
      <c r="K207">
        <v>2</v>
      </c>
      <c r="L207" t="s">
        <v>144</v>
      </c>
      <c r="M207" t="s">
        <v>223</v>
      </c>
    </row>
    <row r="208" spans="1:18" x14ac:dyDescent="0.2">
      <c r="A208" t="str">
        <f t="shared" si="29"/>
        <v>Budín de frutas “de 2“</v>
      </c>
      <c r="B208" t="str">
        <f t="shared" si="30"/>
        <v>Budín</v>
      </c>
      <c r="C208" t="str">
        <f t="shared" si="33"/>
        <v/>
      </c>
      <c r="D208" t="str">
        <f t="shared" si="34"/>
        <v/>
      </c>
      <c r="E208" t="str">
        <f t="shared" si="31"/>
        <v/>
      </c>
      <c r="G208" t="b">
        <f t="shared" si="28"/>
        <v>0</v>
      </c>
      <c r="H208" t="b">
        <f t="shared" si="32"/>
        <v>1</v>
      </c>
      <c r="I208" t="str">
        <f t="shared" si="35"/>
        <v>,Budín</v>
      </c>
      <c r="K208" t="s">
        <v>14</v>
      </c>
    </row>
    <row r="209" spans="1:24" x14ac:dyDescent="0.2">
      <c r="A209" t="str">
        <f t="shared" si="29"/>
        <v>Budín de frutas “de 2“</v>
      </c>
      <c r="B209" t="str">
        <f t="shared" si="30"/>
        <v>Budín</v>
      </c>
      <c r="C209" t="str">
        <f t="shared" si="33"/>
        <v/>
      </c>
      <c r="D209" t="str">
        <f t="shared" si="34"/>
        <v/>
      </c>
      <c r="E209">
        <f t="shared" si="31"/>
        <v>2</v>
      </c>
      <c r="G209" t="b">
        <f t="shared" si="28"/>
        <v>0</v>
      </c>
      <c r="H209" t="b">
        <f t="shared" si="32"/>
        <v>1</v>
      </c>
      <c r="I209" t="str">
        <f t="shared" si="35"/>
        <v>,Budín</v>
      </c>
      <c r="K209">
        <v>2</v>
      </c>
      <c r="L209" t="s">
        <v>215</v>
      </c>
    </row>
    <row r="210" spans="1:24" x14ac:dyDescent="0.2">
      <c r="A210" t="str">
        <f t="shared" si="29"/>
        <v>Cachapas- tortillas de choclo</v>
      </c>
      <c r="B210" t="str">
        <f t="shared" si="30"/>
        <v>Cachapas-</v>
      </c>
      <c r="C210" t="str">
        <f t="shared" si="33"/>
        <v/>
      </c>
      <c r="D210" t="str">
        <f t="shared" si="34"/>
        <v/>
      </c>
      <c r="E210" t="str">
        <f t="shared" si="31"/>
        <v/>
      </c>
      <c r="G210" t="b">
        <f t="shared" si="28"/>
        <v>0</v>
      </c>
      <c r="H210" t="b">
        <f t="shared" si="32"/>
        <v>1</v>
      </c>
      <c r="I210" t="str">
        <f t="shared" si="35"/>
        <v>,Cachapas-</v>
      </c>
      <c r="J210" t="s">
        <v>2527</v>
      </c>
      <c r="K210" t="s">
        <v>320</v>
      </c>
      <c r="L210" t="s">
        <v>235</v>
      </c>
      <c r="M210" t="s">
        <v>321</v>
      </c>
    </row>
    <row r="211" spans="1:24" x14ac:dyDescent="0.2">
      <c r="A211" t="str">
        <f t="shared" si="29"/>
        <v>Cachapas- tortillas de choclo</v>
      </c>
      <c r="B211" t="str">
        <f t="shared" si="30"/>
        <v>Cachapas-</v>
      </c>
      <c r="C211" t="str">
        <f t="shared" si="33"/>
        <v>T. Elena</v>
      </c>
      <c r="D211" t="str">
        <f t="shared" si="34"/>
        <v/>
      </c>
      <c r="E211" t="str">
        <f t="shared" si="31"/>
        <v/>
      </c>
      <c r="F211" t="b">
        <v>1</v>
      </c>
      <c r="G211" t="b">
        <f t="shared" si="28"/>
        <v>1</v>
      </c>
      <c r="H211" t="b">
        <f t="shared" si="32"/>
        <v>0</v>
      </c>
      <c r="I211" t="str">
        <f t="shared" si="35"/>
        <v>T.</v>
      </c>
      <c r="J211" t="s">
        <v>144</v>
      </c>
      <c r="K211" t="s">
        <v>322</v>
      </c>
    </row>
    <row r="212" spans="1:24" x14ac:dyDescent="0.2">
      <c r="A212" t="str">
        <f t="shared" si="29"/>
        <v>Cachapas- tortillas de choclo</v>
      </c>
      <c r="B212" t="str">
        <f t="shared" si="30"/>
        <v>Cachapas-</v>
      </c>
      <c r="C212" t="str">
        <f t="shared" si="33"/>
        <v/>
      </c>
      <c r="D212" t="str">
        <f t="shared" si="34"/>
        <v/>
      </c>
      <c r="E212">
        <f t="shared" si="31"/>
        <v>3</v>
      </c>
      <c r="G212" t="b">
        <f t="shared" si="28"/>
        <v>0</v>
      </c>
      <c r="H212" t="b">
        <f t="shared" si="32"/>
        <v>0</v>
      </c>
      <c r="I212" t="str">
        <f t="shared" si="35"/>
        <v>T.</v>
      </c>
      <c r="K212">
        <v>3</v>
      </c>
      <c r="L212" t="s">
        <v>323</v>
      </c>
      <c r="M212" t="s">
        <v>324</v>
      </c>
      <c r="N212" t="s">
        <v>5</v>
      </c>
      <c r="O212" t="s">
        <v>325</v>
      </c>
      <c r="P212" t="s">
        <v>321</v>
      </c>
      <c r="Q212" t="s">
        <v>749</v>
      </c>
    </row>
    <row r="213" spans="1:24" x14ac:dyDescent="0.2">
      <c r="A213" t="str">
        <f t="shared" si="29"/>
        <v>Cachapas- tortillas de choclo</v>
      </c>
      <c r="B213" t="str">
        <f t="shared" si="30"/>
        <v>Cachapas-</v>
      </c>
      <c r="C213" t="str">
        <f t="shared" si="33"/>
        <v/>
      </c>
      <c r="D213" t="str">
        <f t="shared" si="34"/>
        <v/>
      </c>
      <c r="E213">
        <f t="shared" si="31"/>
        <v>1</v>
      </c>
      <c r="G213" t="b">
        <f t="shared" si="28"/>
        <v>0</v>
      </c>
      <c r="H213" t="b">
        <f t="shared" si="32"/>
        <v>0</v>
      </c>
      <c r="I213" t="str">
        <f t="shared" si="35"/>
        <v>T.</v>
      </c>
      <c r="K213">
        <v>1</v>
      </c>
      <c r="L213" s="1">
        <v>44228</v>
      </c>
      <c r="M213" t="s">
        <v>221</v>
      </c>
      <c r="N213">
        <v>2</v>
      </c>
      <c r="O213" t="s">
        <v>144</v>
      </c>
      <c r="P213" t="s">
        <v>223</v>
      </c>
    </row>
    <row r="214" spans="1:24" x14ac:dyDescent="0.2">
      <c r="A214" t="str">
        <f t="shared" si="29"/>
        <v>Cachapas- tortillas de choclo</v>
      </c>
      <c r="B214" t="str">
        <f t="shared" si="30"/>
        <v>Cachapas-</v>
      </c>
      <c r="C214" t="str">
        <f t="shared" si="33"/>
        <v/>
      </c>
      <c r="D214" t="str">
        <f t="shared" si="34"/>
        <v/>
      </c>
      <c r="E214">
        <f t="shared" si="31"/>
        <v>4</v>
      </c>
      <c r="G214" t="b">
        <f t="shared" ref="G214:G277" si="36">AND(NOT(H214),NOT(I213=I214))</f>
        <v>0</v>
      </c>
      <c r="H214" t="b">
        <f t="shared" si="32"/>
        <v>0</v>
      </c>
      <c r="I214" t="str">
        <f t="shared" si="35"/>
        <v>T.</v>
      </c>
      <c r="K214">
        <v>4</v>
      </c>
      <c r="L214" t="s">
        <v>215</v>
      </c>
      <c r="M214" t="s">
        <v>134</v>
      </c>
      <c r="N214" t="s">
        <v>327</v>
      </c>
      <c r="O214" t="s">
        <v>235</v>
      </c>
      <c r="P214" t="s">
        <v>328</v>
      </c>
      <c r="Q214" t="s">
        <v>329</v>
      </c>
      <c r="R214" t="s">
        <v>287</v>
      </c>
      <c r="S214" t="s">
        <v>330</v>
      </c>
      <c r="T214" t="s">
        <v>331</v>
      </c>
      <c r="U214" t="s">
        <v>332</v>
      </c>
      <c r="V214" t="s">
        <v>221</v>
      </c>
      <c r="W214" t="s">
        <v>291</v>
      </c>
      <c r="X214" t="s">
        <v>333</v>
      </c>
    </row>
    <row r="215" spans="1:24" x14ac:dyDescent="0.2">
      <c r="A215" t="str">
        <f t="shared" si="29"/>
        <v>Cachapas- tortillas de choclo</v>
      </c>
      <c r="B215" t="str">
        <f t="shared" si="30"/>
        <v>Cachapas-</v>
      </c>
      <c r="C215" t="str">
        <f t="shared" si="33"/>
        <v/>
      </c>
      <c r="D215" t="str">
        <f t="shared" si="34"/>
        <v/>
      </c>
      <c r="E215" t="str">
        <f t="shared" si="31"/>
        <v/>
      </c>
      <c r="G215" t="b">
        <f t="shared" si="36"/>
        <v>0</v>
      </c>
      <c r="H215" t="b">
        <f t="shared" si="32"/>
        <v>0</v>
      </c>
      <c r="I215" t="str">
        <f t="shared" si="35"/>
        <v>T.</v>
      </c>
      <c r="K215" t="s">
        <v>334</v>
      </c>
    </row>
    <row r="216" spans="1:24" x14ac:dyDescent="0.2">
      <c r="A216" t="str">
        <f t="shared" si="29"/>
        <v>Cachapas- tortillas de choclo</v>
      </c>
      <c r="B216" t="str">
        <f t="shared" si="30"/>
        <v>Cachapas-</v>
      </c>
      <c r="C216" t="str">
        <f t="shared" si="33"/>
        <v/>
      </c>
      <c r="D216" t="str">
        <f t="shared" si="34"/>
        <v/>
      </c>
      <c r="E216">
        <f t="shared" si="31"/>
        <v>44228</v>
      </c>
      <c r="G216" t="b">
        <f t="shared" si="36"/>
        <v>0</v>
      </c>
      <c r="H216" t="b">
        <f t="shared" si="32"/>
        <v>0</v>
      </c>
      <c r="I216" t="str">
        <f t="shared" si="35"/>
        <v>T.</v>
      </c>
      <c r="K216" s="1">
        <v>44228</v>
      </c>
      <c r="L216" t="s">
        <v>144</v>
      </c>
      <c r="M216" t="s">
        <v>335</v>
      </c>
    </row>
    <row r="217" spans="1:24" x14ac:dyDescent="0.2">
      <c r="A217" t="str">
        <f t="shared" si="29"/>
        <v>Cachapas- tortillas de choclo</v>
      </c>
      <c r="B217" t="str">
        <f t="shared" si="30"/>
        <v>Cachapas-</v>
      </c>
      <c r="C217" t="str">
        <f t="shared" si="33"/>
        <v/>
      </c>
      <c r="D217" t="str">
        <f t="shared" si="34"/>
        <v/>
      </c>
      <c r="E217" t="str">
        <f t="shared" si="31"/>
        <v/>
      </c>
      <c r="G217" t="b">
        <f t="shared" si="36"/>
        <v>0</v>
      </c>
      <c r="H217" t="b">
        <f t="shared" si="32"/>
        <v>0</v>
      </c>
      <c r="I217" t="str">
        <f t="shared" si="35"/>
        <v>T.</v>
      </c>
    </row>
    <row r="218" spans="1:24" x14ac:dyDescent="0.2">
      <c r="A218" t="str">
        <f t="shared" si="29"/>
        <v>Cachapas- tortillas de choclo</v>
      </c>
      <c r="B218" t="str">
        <f t="shared" si="30"/>
        <v>Cachapas-</v>
      </c>
      <c r="C218" t="str">
        <f t="shared" si="33"/>
        <v/>
      </c>
      <c r="D218" t="str">
        <f t="shared" si="34"/>
        <v>Es una masa, no tan líquida con panqueques. Cuánto menos harina tenga, más suave queda.</v>
      </c>
      <c r="E218" t="str">
        <f t="shared" si="31"/>
        <v/>
      </c>
      <c r="G218" t="b">
        <f t="shared" si="36"/>
        <v>1</v>
      </c>
      <c r="H218" t="b">
        <f t="shared" si="32"/>
        <v>0</v>
      </c>
      <c r="I218" t="str">
        <f t="shared" si="35"/>
        <v>Es</v>
      </c>
      <c r="J218" t="s">
        <v>336</v>
      </c>
      <c r="K218" t="s">
        <v>263</v>
      </c>
      <c r="L218" t="s">
        <v>337</v>
      </c>
      <c r="M218" t="s">
        <v>2748</v>
      </c>
      <c r="N218" t="s">
        <v>2357</v>
      </c>
      <c r="O218" t="s">
        <v>339</v>
      </c>
      <c r="P218" t="s">
        <v>241</v>
      </c>
      <c r="Q218" t="s">
        <v>2359</v>
      </c>
      <c r="R218" t="s">
        <v>2750</v>
      </c>
      <c r="S218" t="s">
        <v>2144</v>
      </c>
      <c r="T218" t="s">
        <v>223</v>
      </c>
      <c r="U218" t="s">
        <v>342</v>
      </c>
      <c r="V218" t="s">
        <v>343</v>
      </c>
      <c r="W218" t="s">
        <v>344</v>
      </c>
      <c r="X218" t="s">
        <v>345</v>
      </c>
    </row>
    <row r="219" spans="1:24" x14ac:dyDescent="0.2">
      <c r="A219" t="str">
        <f t="shared" si="29"/>
        <v>Cachapas- tortillas de choclo</v>
      </c>
      <c r="B219" t="str">
        <f t="shared" si="30"/>
        <v>Cachapas-</v>
      </c>
      <c r="C219" t="str">
        <f t="shared" si="33"/>
        <v/>
      </c>
      <c r="D219" t="str">
        <f t="shared" si="34"/>
        <v>Hacer luego tipo panqueque- con aceite - cocer de un lado y luego del otro.</v>
      </c>
      <c r="E219" t="str">
        <f t="shared" si="31"/>
        <v/>
      </c>
      <c r="G219" t="b">
        <f t="shared" si="36"/>
        <v>1</v>
      </c>
      <c r="H219" t="b">
        <f t="shared" si="32"/>
        <v>0</v>
      </c>
      <c r="I219" t="str">
        <f t="shared" si="35"/>
        <v>Hacer</v>
      </c>
      <c r="J219" t="s">
        <v>346</v>
      </c>
      <c r="K219" t="s">
        <v>2749</v>
      </c>
      <c r="L219" t="s">
        <v>2362</v>
      </c>
      <c r="M219" t="s">
        <v>241</v>
      </c>
      <c r="N219" t="s">
        <v>242</v>
      </c>
      <c r="O219" t="s">
        <v>348</v>
      </c>
      <c r="P219" t="s">
        <v>349</v>
      </c>
      <c r="Q219" t="s">
        <v>235</v>
      </c>
      <c r="R219" t="s">
        <v>268</v>
      </c>
      <c r="S219" t="s">
        <v>2751</v>
      </c>
      <c r="T219" t="s">
        <v>266</v>
      </c>
      <c r="U219" t="s">
        <v>2752</v>
      </c>
      <c r="V219" t="s">
        <v>540</v>
      </c>
      <c r="W219" t="s">
        <v>352</v>
      </c>
    </row>
    <row r="220" spans="1:24" x14ac:dyDescent="0.2">
      <c r="A220" t="str">
        <f t="shared" si="29"/>
        <v>Cachapas- tortillas de choclo</v>
      </c>
      <c r="B220" t="str">
        <f t="shared" si="30"/>
        <v>Cachapas-</v>
      </c>
      <c r="C220" t="str">
        <f t="shared" si="33"/>
        <v/>
      </c>
      <c r="D220" t="str">
        <f t="shared" si="34"/>
        <v>Poner Schmelzkäse (tipo alpa) en una mitad y luego se dobla a la mitad.</v>
      </c>
      <c r="E220" t="str">
        <f t="shared" si="31"/>
        <v/>
      </c>
      <c r="G220" t="b">
        <f t="shared" si="36"/>
        <v>1</v>
      </c>
      <c r="H220" t="b">
        <f t="shared" si="32"/>
        <v>0</v>
      </c>
      <c r="I220" t="str">
        <f t="shared" si="35"/>
        <v>Poner</v>
      </c>
      <c r="J220" t="s">
        <v>353</v>
      </c>
      <c r="K220" t="s">
        <v>354</v>
      </c>
      <c r="L220" t="s">
        <v>2753</v>
      </c>
      <c r="M220" t="s">
        <v>2366</v>
      </c>
      <c r="N220" t="s">
        <v>210</v>
      </c>
      <c r="O220" t="s">
        <v>263</v>
      </c>
      <c r="P220" t="s">
        <v>356</v>
      </c>
      <c r="Q220" t="s">
        <v>266</v>
      </c>
      <c r="R220" t="s">
        <v>2752</v>
      </c>
      <c r="S220" t="s">
        <v>459</v>
      </c>
      <c r="T220" t="s">
        <v>358</v>
      </c>
      <c r="U220" t="s">
        <v>221</v>
      </c>
      <c r="V220" t="s">
        <v>291</v>
      </c>
      <c r="W220" t="s">
        <v>359</v>
      </c>
    </row>
    <row r="221" spans="1:24" x14ac:dyDescent="0.2">
      <c r="A221" t="str">
        <f t="shared" si="29"/>
        <v>Cachapas- tortillas de choclo</v>
      </c>
      <c r="B221" t="str">
        <f t="shared" si="30"/>
        <v>Cachapas-</v>
      </c>
      <c r="C221" t="str">
        <f t="shared" si="33"/>
        <v/>
      </c>
      <c r="D221" t="str">
        <f t="shared" si="34"/>
        <v>1/2 a 1 cm. de grosor.</v>
      </c>
      <c r="E221" t="str">
        <f t="shared" si="31"/>
        <v/>
      </c>
      <c r="G221" t="b">
        <f t="shared" si="36"/>
        <v>1</v>
      </c>
      <c r="H221" t="b">
        <f t="shared" si="32"/>
        <v>0</v>
      </c>
      <c r="I221" t="str">
        <f>IF(ISBLANK(J221),I220,J221)</f>
        <v>1/2 a</v>
      </c>
      <c r="J221" s="1" t="s">
        <v>2754</v>
      </c>
      <c r="L221">
        <v>1</v>
      </c>
      <c r="M221" t="s">
        <v>237</v>
      </c>
      <c r="N221" t="s">
        <v>235</v>
      </c>
      <c r="O221" t="s">
        <v>360</v>
      </c>
    </row>
    <row r="222" spans="1:24" x14ac:dyDescent="0.2">
      <c r="A222" t="str">
        <f t="shared" si="29"/>
        <v>Cachapas- tortillas de choclo</v>
      </c>
      <c r="B222" t="str">
        <f t="shared" si="30"/>
        <v>Cachapas-</v>
      </c>
      <c r="C222" t="str">
        <f t="shared" si="33"/>
        <v/>
      </c>
      <c r="D222" t="str">
        <f t="shared" si="34"/>
        <v>Servir con jugo de naranja recién exprimido.</v>
      </c>
      <c r="E222" t="str">
        <f t="shared" si="31"/>
        <v/>
      </c>
      <c r="G222" t="b">
        <f t="shared" si="36"/>
        <v>1</v>
      </c>
      <c r="H222" t="b">
        <f t="shared" si="32"/>
        <v>0</v>
      </c>
      <c r="I222" t="str">
        <f t="shared" si="35"/>
        <v>Servir</v>
      </c>
      <c r="J222" t="s">
        <v>361</v>
      </c>
      <c r="K222" t="s">
        <v>241</v>
      </c>
      <c r="L222" t="s">
        <v>2656</v>
      </c>
      <c r="M222" t="s">
        <v>235</v>
      </c>
      <c r="N222" t="s">
        <v>363</v>
      </c>
      <c r="O222" t="s">
        <v>364</v>
      </c>
      <c r="P222" t="s">
        <v>365</v>
      </c>
    </row>
    <row r="223" spans="1:24" x14ac:dyDescent="0.2">
      <c r="A223" t="str">
        <f t="shared" si="29"/>
        <v>Cachapas- tortillas de choclo</v>
      </c>
      <c r="B223" t="str">
        <f t="shared" si="30"/>
        <v>Cachapas-</v>
      </c>
      <c r="C223" t="str">
        <f t="shared" si="33"/>
        <v/>
      </c>
      <c r="D223" t="str">
        <f t="shared" si="34"/>
        <v/>
      </c>
      <c r="E223" t="str">
        <f t="shared" si="31"/>
        <v/>
      </c>
      <c r="G223" t="b">
        <f t="shared" si="36"/>
        <v>0</v>
      </c>
      <c r="H223" t="b">
        <f t="shared" si="32"/>
        <v>0</v>
      </c>
      <c r="I223" t="str">
        <f t="shared" si="35"/>
        <v>Servir</v>
      </c>
    </row>
    <row r="224" spans="1:24" x14ac:dyDescent="0.2">
      <c r="A224" t="str">
        <f t="shared" si="29"/>
        <v>Chocolate chip cookies</v>
      </c>
      <c r="B224" t="str">
        <f t="shared" si="30"/>
        <v>Chocolate</v>
      </c>
      <c r="C224" t="str">
        <f t="shared" si="33"/>
        <v/>
      </c>
      <c r="D224" t="str">
        <f t="shared" si="34"/>
        <v/>
      </c>
      <c r="E224" t="str">
        <f t="shared" si="31"/>
        <v/>
      </c>
      <c r="G224" t="b">
        <f t="shared" si="36"/>
        <v>0</v>
      </c>
      <c r="H224" t="b">
        <f t="shared" si="32"/>
        <v>1</v>
      </c>
      <c r="I224" t="str">
        <f t="shared" si="35"/>
        <v>,Chocolate</v>
      </c>
      <c r="J224" t="s">
        <v>2528</v>
      </c>
      <c r="K224" t="s">
        <v>367</v>
      </c>
      <c r="L224" t="s">
        <v>368</v>
      </c>
    </row>
    <row r="225" spans="1:14" x14ac:dyDescent="0.2">
      <c r="A225" t="str">
        <f t="shared" si="29"/>
        <v>Chocolate chip cookies</v>
      </c>
      <c r="B225" t="str">
        <f t="shared" si="30"/>
        <v>Chocolate</v>
      </c>
      <c r="C225" t="str">
        <f t="shared" si="33"/>
        <v>Elke</v>
      </c>
      <c r="D225" t="str">
        <f t="shared" si="34"/>
        <v/>
      </c>
      <c r="E225" t="str">
        <f t="shared" si="31"/>
        <v/>
      </c>
      <c r="F225" t="b">
        <v>1</v>
      </c>
      <c r="G225" t="b">
        <f t="shared" si="36"/>
        <v>1</v>
      </c>
      <c r="H225" t="b">
        <f t="shared" si="32"/>
        <v>0</v>
      </c>
      <c r="I225" t="str">
        <f t="shared" si="35"/>
        <v>Elke</v>
      </c>
      <c r="J225" t="s">
        <v>369</v>
      </c>
    </row>
    <row r="226" spans="1:14" x14ac:dyDescent="0.2">
      <c r="A226" t="str">
        <f t="shared" si="29"/>
        <v>Chocolate chip cookies</v>
      </c>
      <c r="B226" t="str">
        <f t="shared" si="30"/>
        <v>Chocolate</v>
      </c>
      <c r="C226" t="str">
        <f t="shared" si="33"/>
        <v/>
      </c>
      <c r="D226" t="str">
        <f t="shared" si="34"/>
        <v/>
      </c>
      <c r="E226">
        <f t="shared" si="31"/>
        <v>200</v>
      </c>
      <c r="G226" t="b">
        <f t="shared" si="36"/>
        <v>0</v>
      </c>
      <c r="H226" t="b">
        <f t="shared" si="32"/>
        <v>0</v>
      </c>
      <c r="I226" t="str">
        <f t="shared" si="35"/>
        <v>Elke</v>
      </c>
      <c r="K226">
        <v>200</v>
      </c>
      <c r="L226" t="s">
        <v>5</v>
      </c>
      <c r="M226" t="s">
        <v>370</v>
      </c>
    </row>
    <row r="227" spans="1:14" x14ac:dyDescent="0.2">
      <c r="A227" t="str">
        <f t="shared" si="29"/>
        <v>Chocolate chip cookies</v>
      </c>
      <c r="B227" t="str">
        <f t="shared" si="30"/>
        <v>Chocolate</v>
      </c>
      <c r="C227" t="str">
        <f t="shared" si="33"/>
        <v/>
      </c>
      <c r="D227" t="str">
        <f t="shared" si="34"/>
        <v/>
      </c>
      <c r="E227">
        <f t="shared" si="31"/>
        <v>44289</v>
      </c>
      <c r="G227" t="b">
        <f t="shared" si="36"/>
        <v>0</v>
      </c>
      <c r="H227" t="b">
        <f t="shared" si="32"/>
        <v>0</v>
      </c>
      <c r="I227" t="str">
        <f t="shared" si="35"/>
        <v>Elke</v>
      </c>
      <c r="K227" s="1">
        <v>44289</v>
      </c>
      <c r="L227" t="s">
        <v>144</v>
      </c>
      <c r="M227" t="s">
        <v>371</v>
      </c>
      <c r="N227" t="s">
        <v>7</v>
      </c>
    </row>
    <row r="228" spans="1:14" x14ac:dyDescent="0.2">
      <c r="A228" t="str">
        <f t="shared" si="29"/>
        <v>Chocolate chip cookies</v>
      </c>
      <c r="B228" t="str">
        <f t="shared" si="30"/>
        <v>Chocolate</v>
      </c>
      <c r="C228" t="str">
        <f t="shared" si="33"/>
        <v/>
      </c>
      <c r="D228" t="str">
        <f t="shared" si="34"/>
        <v/>
      </c>
      <c r="E228">
        <f t="shared" si="31"/>
        <v>44289</v>
      </c>
      <c r="G228" t="b">
        <f t="shared" si="36"/>
        <v>0</v>
      </c>
      <c r="H228" t="b">
        <f t="shared" si="32"/>
        <v>0</v>
      </c>
      <c r="I228" t="str">
        <f t="shared" si="35"/>
        <v>Elke</v>
      </c>
      <c r="K228" s="1">
        <v>44289</v>
      </c>
      <c r="L228" t="s">
        <v>144</v>
      </c>
      <c r="M228" t="s">
        <v>372</v>
      </c>
      <c r="N228" t="s">
        <v>7</v>
      </c>
    </row>
    <row r="229" spans="1:14" x14ac:dyDescent="0.2">
      <c r="A229" t="str">
        <f t="shared" si="29"/>
        <v>Chocolate chip cookies</v>
      </c>
      <c r="B229" t="str">
        <f t="shared" si="30"/>
        <v>Chocolate</v>
      </c>
      <c r="C229" t="str">
        <f t="shared" si="33"/>
        <v/>
      </c>
      <c r="D229" t="str">
        <f t="shared" si="34"/>
        <v/>
      </c>
      <c r="E229">
        <f t="shared" si="31"/>
        <v>2</v>
      </c>
      <c r="G229" t="b">
        <f t="shared" si="36"/>
        <v>0</v>
      </c>
      <c r="H229" t="b">
        <f t="shared" si="32"/>
        <v>0</v>
      </c>
      <c r="I229" t="str">
        <f t="shared" si="35"/>
        <v>Elke</v>
      </c>
      <c r="K229">
        <v>2</v>
      </c>
      <c r="L229" t="s">
        <v>34</v>
      </c>
    </row>
    <row r="230" spans="1:14" x14ac:dyDescent="0.2">
      <c r="A230" t="str">
        <f t="shared" si="29"/>
        <v>Chocolate chip cookies</v>
      </c>
      <c r="B230" t="str">
        <f t="shared" si="30"/>
        <v>Chocolate</v>
      </c>
      <c r="C230" t="str">
        <f t="shared" si="33"/>
        <v/>
      </c>
      <c r="D230" t="str">
        <f t="shared" si="34"/>
        <v/>
      </c>
      <c r="E230">
        <f t="shared" si="31"/>
        <v>2</v>
      </c>
      <c r="G230" t="b">
        <f t="shared" si="36"/>
        <v>0</v>
      </c>
      <c r="H230" t="b">
        <f t="shared" si="32"/>
        <v>0</v>
      </c>
      <c r="I230" t="str">
        <f t="shared" si="35"/>
        <v>Elke</v>
      </c>
      <c r="K230">
        <v>2</v>
      </c>
      <c r="L230" t="s">
        <v>13</v>
      </c>
      <c r="M230" t="s">
        <v>185</v>
      </c>
    </row>
    <row r="231" spans="1:14" x14ac:dyDescent="0.2">
      <c r="A231" t="str">
        <f t="shared" si="29"/>
        <v>Chocolate chip cookies</v>
      </c>
      <c r="B231" t="str">
        <f t="shared" si="30"/>
        <v>Chocolate</v>
      </c>
      <c r="C231" t="str">
        <f t="shared" si="33"/>
        <v/>
      </c>
      <c r="D231" t="str">
        <f t="shared" si="34"/>
        <v/>
      </c>
      <c r="E231">
        <f t="shared" si="31"/>
        <v>2</v>
      </c>
      <c r="G231" t="b">
        <f t="shared" si="36"/>
        <v>0</v>
      </c>
      <c r="H231" t="b">
        <f t="shared" si="32"/>
        <v>0</v>
      </c>
      <c r="I231" t="str">
        <f t="shared" si="35"/>
        <v>Elke</v>
      </c>
      <c r="K231">
        <v>2</v>
      </c>
      <c r="L231" s="1">
        <v>44287</v>
      </c>
      <c r="M231" t="s">
        <v>144</v>
      </c>
      <c r="N231" t="s">
        <v>12</v>
      </c>
    </row>
    <row r="232" spans="1:14" x14ac:dyDescent="0.2">
      <c r="A232" t="str">
        <f t="shared" si="29"/>
        <v>Chocolate chip cookies</v>
      </c>
      <c r="B232" t="str">
        <f t="shared" si="30"/>
        <v>Chocolate</v>
      </c>
      <c r="C232" t="str">
        <f t="shared" si="33"/>
        <v/>
      </c>
      <c r="D232" t="str">
        <f t="shared" si="34"/>
        <v/>
      </c>
      <c r="E232">
        <f t="shared" si="31"/>
        <v>44228</v>
      </c>
      <c r="G232" t="b">
        <f t="shared" si="36"/>
        <v>0</v>
      </c>
      <c r="H232" t="b">
        <f t="shared" si="32"/>
        <v>0</v>
      </c>
      <c r="I232" t="str">
        <f t="shared" si="35"/>
        <v>Elke</v>
      </c>
      <c r="K232" s="1">
        <v>44228</v>
      </c>
      <c r="L232" t="s">
        <v>13</v>
      </c>
      <c r="M232" t="s">
        <v>373</v>
      </c>
    </row>
    <row r="233" spans="1:14" x14ac:dyDescent="0.2">
      <c r="A233" t="str">
        <f t="shared" si="29"/>
        <v>Chocolate chip cookies</v>
      </c>
      <c r="B233" t="str">
        <f t="shared" si="30"/>
        <v>Chocolate</v>
      </c>
      <c r="C233" t="str">
        <f t="shared" si="33"/>
        <v/>
      </c>
      <c r="D233" t="str">
        <f t="shared" si="34"/>
        <v/>
      </c>
      <c r="E233">
        <f t="shared" si="31"/>
        <v>1</v>
      </c>
      <c r="G233" t="b">
        <f t="shared" si="36"/>
        <v>0</v>
      </c>
      <c r="H233" t="b">
        <f t="shared" si="32"/>
        <v>0</v>
      </c>
      <c r="I233" t="str">
        <f t="shared" si="35"/>
        <v>Elke</v>
      </c>
      <c r="K233">
        <v>1</v>
      </c>
      <c r="L233" t="s">
        <v>13</v>
      </c>
      <c r="M233" t="s">
        <v>18</v>
      </c>
    </row>
    <row r="234" spans="1:14" x14ac:dyDescent="0.2">
      <c r="A234" t="str">
        <f t="shared" si="29"/>
        <v>Chocolate chip cookies</v>
      </c>
      <c r="B234" t="str">
        <f t="shared" si="30"/>
        <v>Chocolate</v>
      </c>
      <c r="C234" t="str">
        <f t="shared" si="33"/>
        <v/>
      </c>
      <c r="D234" t="str">
        <f t="shared" si="34"/>
        <v/>
      </c>
      <c r="E234">
        <f t="shared" si="31"/>
        <v>200</v>
      </c>
      <c r="G234" t="b">
        <f t="shared" si="36"/>
        <v>0</v>
      </c>
      <c r="H234" t="b">
        <f t="shared" si="32"/>
        <v>0</v>
      </c>
      <c r="I234" t="str">
        <f t="shared" si="35"/>
        <v>Elke</v>
      </c>
      <c r="K234">
        <v>200</v>
      </c>
      <c r="L234" t="s">
        <v>5</v>
      </c>
      <c r="M234" t="s">
        <v>374</v>
      </c>
    </row>
    <row r="235" spans="1:14" x14ac:dyDescent="0.2">
      <c r="A235" t="str">
        <f t="shared" si="29"/>
        <v>Chocolate chip cookies</v>
      </c>
      <c r="B235" t="str">
        <f t="shared" si="30"/>
        <v>Chocolate</v>
      </c>
      <c r="C235" t="str">
        <f t="shared" si="33"/>
        <v/>
      </c>
      <c r="D235" t="str">
        <f t="shared" si="34"/>
        <v/>
      </c>
      <c r="E235">
        <f t="shared" si="31"/>
        <v>1</v>
      </c>
      <c r="G235" t="b">
        <f t="shared" si="36"/>
        <v>0</v>
      </c>
      <c r="H235" t="b">
        <f t="shared" si="32"/>
        <v>0</v>
      </c>
      <c r="I235" t="str">
        <f t="shared" si="35"/>
        <v>Elke</v>
      </c>
      <c r="K235">
        <v>1</v>
      </c>
      <c r="L235" t="s">
        <v>144</v>
      </c>
      <c r="M235" t="s">
        <v>375</v>
      </c>
    </row>
    <row r="236" spans="1:14" x14ac:dyDescent="0.2">
      <c r="A236" t="str">
        <f t="shared" si="29"/>
        <v>Chocolate chip cookies</v>
      </c>
      <c r="B236" t="str">
        <f t="shared" si="30"/>
        <v>Chocolate</v>
      </c>
      <c r="C236" t="str">
        <f t="shared" si="33"/>
        <v/>
      </c>
      <c r="D236" t="str">
        <f t="shared" si="34"/>
        <v/>
      </c>
      <c r="E236" t="str">
        <f t="shared" si="31"/>
        <v/>
      </c>
      <c r="G236" t="b">
        <f t="shared" si="36"/>
        <v>0</v>
      </c>
      <c r="H236" t="b">
        <f t="shared" si="32"/>
        <v>0</v>
      </c>
      <c r="I236" t="str">
        <f t="shared" si="35"/>
        <v>Elke</v>
      </c>
    </row>
    <row r="237" spans="1:14" x14ac:dyDescent="0.2">
      <c r="A237" t="str">
        <f t="shared" si="29"/>
        <v>Ciabattabrot</v>
      </c>
      <c r="B237" t="str">
        <f t="shared" si="30"/>
        <v>Ciabattabrot</v>
      </c>
      <c r="C237" t="str">
        <f t="shared" si="33"/>
        <v/>
      </c>
      <c r="D237" t="str">
        <f t="shared" si="34"/>
        <v/>
      </c>
      <c r="E237" t="str">
        <f t="shared" si="31"/>
        <v/>
      </c>
      <c r="G237" t="b">
        <f t="shared" si="36"/>
        <v>0</v>
      </c>
      <c r="H237" t="b">
        <f t="shared" si="32"/>
        <v>1</v>
      </c>
      <c r="I237" t="str">
        <f t="shared" si="35"/>
        <v>,Ciabattabrot</v>
      </c>
      <c r="J237" t="s">
        <v>2529</v>
      </c>
    </row>
    <row r="238" spans="1:14" x14ac:dyDescent="0.2">
      <c r="A238" t="str">
        <f t="shared" si="29"/>
        <v>Ciabattabrot</v>
      </c>
      <c r="B238" t="str">
        <f t="shared" si="30"/>
        <v>Ciabattabrot</v>
      </c>
      <c r="C238" t="str">
        <f t="shared" si="33"/>
        <v>Jürgen</v>
      </c>
      <c r="D238" t="str">
        <f t="shared" si="34"/>
        <v/>
      </c>
      <c r="E238" t="str">
        <f t="shared" si="31"/>
        <v/>
      </c>
      <c r="F238" t="b">
        <v>1</v>
      </c>
      <c r="G238" t="b">
        <f t="shared" si="36"/>
        <v>1</v>
      </c>
      <c r="H238" t="b">
        <f t="shared" si="32"/>
        <v>0</v>
      </c>
      <c r="I238" t="str">
        <f t="shared" si="35"/>
        <v>Jürgen</v>
      </c>
      <c r="J238" t="s">
        <v>377</v>
      </c>
    </row>
    <row r="239" spans="1:14" x14ac:dyDescent="0.2">
      <c r="A239" t="str">
        <f t="shared" si="29"/>
        <v>Ciabattabrot</v>
      </c>
      <c r="B239" t="str">
        <f t="shared" si="30"/>
        <v>Ciabattabrot</v>
      </c>
      <c r="C239" t="str">
        <f t="shared" si="33"/>
        <v/>
      </c>
      <c r="D239" t="str">
        <f t="shared" si="34"/>
        <v/>
      </c>
      <c r="E239">
        <f t="shared" si="31"/>
        <v>750</v>
      </c>
      <c r="G239" t="b">
        <f t="shared" si="36"/>
        <v>0</v>
      </c>
      <c r="H239" t="b">
        <f t="shared" si="32"/>
        <v>0</v>
      </c>
      <c r="I239" t="str">
        <f t="shared" si="35"/>
        <v>Jürgen</v>
      </c>
      <c r="K239">
        <v>750</v>
      </c>
      <c r="L239" t="s">
        <v>191</v>
      </c>
      <c r="M239" t="s">
        <v>12</v>
      </c>
    </row>
    <row r="240" spans="1:14" x14ac:dyDescent="0.2">
      <c r="A240" t="str">
        <f t="shared" si="29"/>
        <v>Ciabattabrot</v>
      </c>
      <c r="B240" t="str">
        <f t="shared" si="30"/>
        <v>Ciabattabrot</v>
      </c>
      <c r="C240" t="str">
        <f t="shared" si="33"/>
        <v/>
      </c>
      <c r="D240" t="str">
        <f t="shared" si="34"/>
        <v/>
      </c>
      <c r="E240">
        <f t="shared" si="31"/>
        <v>40</v>
      </c>
      <c r="G240" t="b">
        <f t="shared" si="36"/>
        <v>0</v>
      </c>
      <c r="H240" t="b">
        <f t="shared" si="32"/>
        <v>0</v>
      </c>
      <c r="I240" t="str">
        <f t="shared" si="35"/>
        <v>Jürgen</v>
      </c>
      <c r="K240">
        <v>40</v>
      </c>
      <c r="L240" t="s">
        <v>191</v>
      </c>
      <c r="M240" t="s">
        <v>378</v>
      </c>
    </row>
    <row r="241" spans="1:18" x14ac:dyDescent="0.2">
      <c r="A241" t="str">
        <f t="shared" si="29"/>
        <v>Ciabattabrot</v>
      </c>
      <c r="B241" t="str">
        <f t="shared" si="30"/>
        <v>Ciabattabrot</v>
      </c>
      <c r="C241" t="str">
        <f t="shared" si="33"/>
        <v/>
      </c>
      <c r="D241" t="str">
        <f t="shared" si="34"/>
        <v/>
      </c>
      <c r="E241">
        <f t="shared" si="31"/>
        <v>500</v>
      </c>
      <c r="G241" t="b">
        <f t="shared" si="36"/>
        <v>0</v>
      </c>
      <c r="H241" t="b">
        <f t="shared" si="32"/>
        <v>0</v>
      </c>
      <c r="I241" t="str">
        <f t="shared" si="35"/>
        <v>Jürgen</v>
      </c>
      <c r="K241">
        <v>500</v>
      </c>
      <c r="L241" t="s">
        <v>191</v>
      </c>
      <c r="M241" t="s">
        <v>379</v>
      </c>
      <c r="N241" t="s">
        <v>57</v>
      </c>
    </row>
    <row r="242" spans="1:18" x14ac:dyDescent="0.2">
      <c r="A242" t="str">
        <f t="shared" si="29"/>
        <v>Ciabattabrot</v>
      </c>
      <c r="B242" t="str">
        <f t="shared" si="30"/>
        <v>Ciabattabrot</v>
      </c>
      <c r="C242" t="str">
        <f t="shared" si="33"/>
        <v/>
      </c>
      <c r="D242" t="str">
        <f t="shared" si="34"/>
        <v/>
      </c>
      <c r="E242">
        <f t="shared" si="31"/>
        <v>2</v>
      </c>
      <c r="G242" t="b">
        <f t="shared" si="36"/>
        <v>0</v>
      </c>
      <c r="H242" t="b">
        <f t="shared" si="32"/>
        <v>0</v>
      </c>
      <c r="I242" t="str">
        <f t="shared" si="35"/>
        <v>Jürgen</v>
      </c>
      <c r="K242">
        <v>2</v>
      </c>
      <c r="L242" t="s">
        <v>380</v>
      </c>
      <c r="M242" t="s">
        <v>7</v>
      </c>
    </row>
    <row r="243" spans="1:18" x14ac:dyDescent="0.2">
      <c r="A243" t="str">
        <f t="shared" si="29"/>
        <v>Ciabattabrot</v>
      </c>
      <c r="B243" t="str">
        <f t="shared" si="30"/>
        <v>Ciabattabrot</v>
      </c>
      <c r="C243" t="str">
        <f t="shared" si="33"/>
        <v/>
      </c>
      <c r="D243" t="str">
        <f t="shared" si="34"/>
        <v/>
      </c>
      <c r="E243">
        <f t="shared" si="31"/>
        <v>160</v>
      </c>
      <c r="G243" t="b">
        <f t="shared" si="36"/>
        <v>0</v>
      </c>
      <c r="H243" t="b">
        <f t="shared" si="32"/>
        <v>0</v>
      </c>
      <c r="I243" t="str">
        <f t="shared" si="35"/>
        <v>Jürgen</v>
      </c>
      <c r="K243">
        <v>160</v>
      </c>
      <c r="L243" t="s">
        <v>381</v>
      </c>
      <c r="M243" t="s">
        <v>382</v>
      </c>
    </row>
    <row r="244" spans="1:18" x14ac:dyDescent="0.2">
      <c r="A244" t="str">
        <f t="shared" si="29"/>
        <v>Ciabattabrot</v>
      </c>
      <c r="B244" t="str">
        <f t="shared" si="30"/>
        <v>Ciabattabrot</v>
      </c>
      <c r="C244" t="str">
        <f t="shared" si="33"/>
        <v/>
      </c>
      <c r="D244" t="str">
        <f t="shared" si="34"/>
        <v/>
      </c>
      <c r="E244">
        <f t="shared" si="31"/>
        <v>3</v>
      </c>
      <c r="G244" t="b">
        <f t="shared" si="36"/>
        <v>0</v>
      </c>
      <c r="H244" t="b">
        <f t="shared" si="32"/>
        <v>0</v>
      </c>
      <c r="I244" t="str">
        <f t="shared" si="35"/>
        <v>Jürgen</v>
      </c>
      <c r="K244">
        <v>3</v>
      </c>
      <c r="L244" t="s">
        <v>380</v>
      </c>
      <c r="M244" t="s">
        <v>18</v>
      </c>
    </row>
    <row r="245" spans="1:18" x14ac:dyDescent="0.2">
      <c r="A245" t="str">
        <f t="shared" si="29"/>
        <v>Cookies crocantes de coc y girasol</v>
      </c>
      <c r="B245" t="str">
        <f t="shared" si="30"/>
        <v>Cookies</v>
      </c>
      <c r="C245" t="str">
        <f t="shared" si="33"/>
        <v/>
      </c>
      <c r="D245" t="str">
        <f t="shared" si="34"/>
        <v/>
      </c>
      <c r="E245" t="str">
        <f t="shared" si="31"/>
        <v/>
      </c>
      <c r="G245" t="b">
        <f t="shared" si="36"/>
        <v>0</v>
      </c>
      <c r="H245" t="b">
        <f t="shared" si="32"/>
        <v>1</v>
      </c>
      <c r="I245" t="str">
        <f t="shared" si="35"/>
        <v>,Cookies</v>
      </c>
      <c r="J245" t="s">
        <v>2530</v>
      </c>
      <c r="K245" t="s">
        <v>384</v>
      </c>
      <c r="L245" t="s">
        <v>235</v>
      </c>
      <c r="M245" t="s">
        <v>2339</v>
      </c>
      <c r="N245" t="s">
        <v>266</v>
      </c>
      <c r="O245" t="s">
        <v>386</v>
      </c>
    </row>
    <row r="246" spans="1:18" x14ac:dyDescent="0.2">
      <c r="A246" t="str">
        <f t="shared" si="29"/>
        <v>Cookies crocantes de coc y girasol</v>
      </c>
      <c r="B246" t="str">
        <f t="shared" si="30"/>
        <v>Cookies</v>
      </c>
      <c r="C246" t="str">
        <f t="shared" si="33"/>
        <v/>
      </c>
      <c r="D246" t="str">
        <f t="shared" si="34"/>
        <v/>
      </c>
      <c r="E246">
        <f t="shared" si="31"/>
        <v>1</v>
      </c>
      <c r="G246" t="b">
        <f t="shared" si="36"/>
        <v>0</v>
      </c>
      <c r="H246" t="b">
        <f t="shared" si="32"/>
        <v>1</v>
      </c>
      <c r="I246" t="str">
        <f t="shared" si="35"/>
        <v>,Cookies</v>
      </c>
      <c r="K246">
        <v>1</v>
      </c>
      <c r="L246" t="s">
        <v>73</v>
      </c>
      <c r="M246" t="s">
        <v>229</v>
      </c>
      <c r="N246" t="s">
        <v>387</v>
      </c>
      <c r="O246" t="s">
        <v>388</v>
      </c>
      <c r="P246" t="s">
        <v>223</v>
      </c>
    </row>
    <row r="247" spans="1:18" x14ac:dyDescent="0.2">
      <c r="A247" t="str">
        <f t="shared" si="29"/>
        <v>Cookies crocantes de coc y girasol</v>
      </c>
      <c r="B247" t="str">
        <f t="shared" si="30"/>
        <v>Cookies</v>
      </c>
      <c r="C247" t="str">
        <f t="shared" si="33"/>
        <v/>
      </c>
      <c r="D247" t="str">
        <f t="shared" si="34"/>
        <v/>
      </c>
      <c r="E247">
        <f t="shared" si="31"/>
        <v>1</v>
      </c>
      <c r="G247" t="b">
        <f t="shared" si="36"/>
        <v>0</v>
      </c>
      <c r="H247" t="b">
        <f t="shared" si="32"/>
        <v>1</v>
      </c>
      <c r="I247" t="str">
        <f t="shared" si="35"/>
        <v>,Cookies</v>
      </c>
      <c r="K247">
        <v>1</v>
      </c>
      <c r="L247" t="s">
        <v>248</v>
      </c>
      <c r="M247" t="s">
        <v>2344</v>
      </c>
      <c r="N247" t="s">
        <v>235</v>
      </c>
      <c r="O247" t="s">
        <v>250</v>
      </c>
    </row>
    <row r="248" spans="1:18" x14ac:dyDescent="0.2">
      <c r="A248" t="str">
        <f t="shared" si="29"/>
        <v>Cookies crocantes de coc y girasol</v>
      </c>
      <c r="B248" t="str">
        <f t="shared" si="30"/>
        <v>Cookies</v>
      </c>
      <c r="C248" t="str">
        <f t="shared" si="33"/>
        <v/>
      </c>
      <c r="D248" t="str">
        <f t="shared" si="34"/>
        <v/>
      </c>
      <c r="E248" t="str">
        <f t="shared" si="31"/>
        <v/>
      </c>
      <c r="G248" t="b">
        <f t="shared" si="36"/>
        <v>0</v>
      </c>
      <c r="H248" t="b">
        <f t="shared" si="32"/>
        <v>1</v>
      </c>
      <c r="I248" t="str">
        <f t="shared" si="35"/>
        <v>,Cookies</v>
      </c>
      <c r="K248" t="s">
        <v>73</v>
      </c>
      <c r="L248" t="s">
        <v>248</v>
      </c>
      <c r="M248" t="s">
        <v>389</v>
      </c>
    </row>
    <row r="249" spans="1:18" x14ac:dyDescent="0.2">
      <c r="A249" t="str">
        <f t="shared" si="29"/>
        <v>Cookies crocantes de coc y girasol</v>
      </c>
      <c r="B249" t="str">
        <f t="shared" si="30"/>
        <v>Cookies</v>
      </c>
      <c r="C249" t="str">
        <f t="shared" si="33"/>
        <v/>
      </c>
      <c r="D249" t="str">
        <f t="shared" si="34"/>
        <v/>
      </c>
      <c r="E249" t="str">
        <f t="shared" si="31"/>
        <v/>
      </c>
      <c r="G249" t="b">
        <f t="shared" si="36"/>
        <v>0</v>
      </c>
      <c r="H249" t="b">
        <f t="shared" si="32"/>
        <v>1</v>
      </c>
      <c r="I249" t="str">
        <f t="shared" si="35"/>
        <v>,Cookies</v>
      </c>
      <c r="K249" t="s">
        <v>73</v>
      </c>
      <c r="L249" t="s">
        <v>248</v>
      </c>
      <c r="M249" t="s">
        <v>226</v>
      </c>
    </row>
    <row r="250" spans="1:18" x14ac:dyDescent="0.2">
      <c r="A250" t="str">
        <f t="shared" si="29"/>
        <v>Cookies crocantes de coc y girasol</v>
      </c>
      <c r="B250" t="str">
        <f t="shared" si="30"/>
        <v>Cookies</v>
      </c>
      <c r="C250" t="str">
        <f t="shared" si="33"/>
        <v/>
      </c>
      <c r="D250" t="str">
        <f t="shared" si="34"/>
        <v/>
      </c>
      <c r="E250" t="str">
        <f t="shared" si="31"/>
        <v/>
      </c>
      <c r="G250" t="b">
        <f t="shared" si="36"/>
        <v>0</v>
      </c>
      <c r="H250" t="b">
        <f t="shared" si="32"/>
        <v>1</v>
      </c>
      <c r="I250" t="str">
        <f t="shared" si="35"/>
        <v>,Cookies</v>
      </c>
      <c r="K250" t="s">
        <v>73</v>
      </c>
      <c r="L250" t="s">
        <v>229</v>
      </c>
      <c r="M250" t="s">
        <v>390</v>
      </c>
      <c r="N250" t="s">
        <v>388</v>
      </c>
      <c r="O250" t="s">
        <v>391</v>
      </c>
      <c r="P250" t="s">
        <v>392</v>
      </c>
    </row>
    <row r="251" spans="1:18" x14ac:dyDescent="0.2">
      <c r="A251" t="str">
        <f t="shared" si="29"/>
        <v>Cookies crocantes de coc y girasol</v>
      </c>
      <c r="B251" t="str">
        <f t="shared" si="30"/>
        <v>Cookies</v>
      </c>
      <c r="C251" t="str">
        <f t="shared" si="33"/>
        <v/>
      </c>
      <c r="D251" t="str">
        <f t="shared" si="34"/>
        <v/>
      </c>
      <c r="E251" t="str">
        <f t="shared" si="31"/>
        <v/>
      </c>
      <c r="G251" t="b">
        <f t="shared" si="36"/>
        <v>0</v>
      </c>
      <c r="H251" t="b">
        <f t="shared" si="32"/>
        <v>1</v>
      </c>
      <c r="I251" t="str">
        <f t="shared" si="35"/>
        <v>,Cookies</v>
      </c>
      <c r="K251" t="s">
        <v>73</v>
      </c>
      <c r="L251" t="s">
        <v>229</v>
      </c>
      <c r="M251" t="s">
        <v>393</v>
      </c>
      <c r="N251" t="s">
        <v>388</v>
      </c>
      <c r="O251" t="s">
        <v>2339</v>
      </c>
      <c r="P251" t="s">
        <v>1011</v>
      </c>
    </row>
    <row r="252" spans="1:18" x14ac:dyDescent="0.2">
      <c r="A252" t="str">
        <f t="shared" si="29"/>
        <v>Cookies crocantes de coc y girasol</v>
      </c>
      <c r="B252" t="str">
        <f t="shared" si="30"/>
        <v>Cookies</v>
      </c>
      <c r="C252" t="str">
        <f t="shared" si="33"/>
        <v/>
      </c>
      <c r="D252" t="str">
        <f t="shared" si="34"/>
        <v/>
      </c>
      <c r="E252" t="str">
        <f t="shared" si="31"/>
        <v/>
      </c>
      <c r="G252" t="b">
        <f t="shared" si="36"/>
        <v>0</v>
      </c>
      <c r="H252" t="b">
        <f t="shared" si="32"/>
        <v>1</v>
      </c>
      <c r="I252" t="str">
        <f t="shared" si="35"/>
        <v>,Cookies</v>
      </c>
      <c r="K252" t="s">
        <v>73</v>
      </c>
      <c r="L252" t="s">
        <v>229</v>
      </c>
      <c r="M252" t="s">
        <v>394</v>
      </c>
      <c r="N252" t="s">
        <v>388</v>
      </c>
      <c r="O252" t="s">
        <v>395</v>
      </c>
      <c r="P252" t="s">
        <v>235</v>
      </c>
      <c r="Q252" t="s">
        <v>386</v>
      </c>
      <c r="R252" t="s">
        <v>396</v>
      </c>
    </row>
    <row r="253" spans="1:18" x14ac:dyDescent="0.2">
      <c r="A253" t="str">
        <f t="shared" si="29"/>
        <v>Cookies crocantes de coc y girasol</v>
      </c>
      <c r="B253" t="str">
        <f t="shared" si="30"/>
        <v>Cookies</v>
      </c>
      <c r="C253" t="str">
        <f t="shared" si="33"/>
        <v/>
      </c>
      <c r="D253" t="str">
        <f t="shared" si="34"/>
        <v/>
      </c>
      <c r="E253" t="str">
        <f t="shared" si="31"/>
        <v/>
      </c>
      <c r="G253" t="b">
        <f t="shared" si="36"/>
        <v>0</v>
      </c>
      <c r="H253" t="b">
        <f t="shared" si="32"/>
        <v>1</v>
      </c>
      <c r="I253" t="str">
        <f t="shared" si="35"/>
        <v>,Cookies</v>
      </c>
    </row>
    <row r="254" spans="1:18" x14ac:dyDescent="0.2">
      <c r="A254" t="str">
        <f t="shared" si="29"/>
        <v>Cookies crocantes de coc y girasol</v>
      </c>
      <c r="B254" t="str">
        <f t="shared" si="30"/>
        <v>Cookies</v>
      </c>
      <c r="C254" t="str">
        <f t="shared" si="33"/>
        <v/>
      </c>
      <c r="D254" t="str">
        <f t="shared" si="34"/>
        <v/>
      </c>
      <c r="E254" t="str">
        <f t="shared" si="31"/>
        <v/>
      </c>
      <c r="G254" t="b">
        <f t="shared" si="36"/>
        <v>0</v>
      </c>
      <c r="H254" t="b">
        <f t="shared" si="32"/>
        <v>1</v>
      </c>
      <c r="I254" t="str">
        <f t="shared" si="35"/>
        <v>,Cookies</v>
      </c>
      <c r="K254" t="s">
        <v>73</v>
      </c>
      <c r="L254" t="s">
        <v>229</v>
      </c>
      <c r="M254" t="s">
        <v>397</v>
      </c>
      <c r="N254" t="s">
        <v>388</v>
      </c>
      <c r="O254" t="s">
        <v>200</v>
      </c>
      <c r="P254" t="s">
        <v>221</v>
      </c>
      <c r="Q254" t="s">
        <v>398</v>
      </c>
      <c r="R254" t="s">
        <v>399</v>
      </c>
    </row>
    <row r="255" spans="1:18" x14ac:dyDescent="0.2">
      <c r="A255" t="str">
        <f t="shared" si="29"/>
        <v>Cookies crocantes de coc y girasol</v>
      </c>
      <c r="B255" t="str">
        <f t="shared" si="30"/>
        <v>Cookies</v>
      </c>
      <c r="C255" t="str">
        <f t="shared" si="33"/>
        <v/>
      </c>
      <c r="D255" t="str">
        <f t="shared" si="34"/>
        <v/>
      </c>
      <c r="E255" t="str">
        <f t="shared" si="31"/>
        <v/>
      </c>
      <c r="G255" t="b">
        <f t="shared" si="36"/>
        <v>0</v>
      </c>
      <c r="H255" t="b">
        <f t="shared" si="32"/>
        <v>1</v>
      </c>
      <c r="I255" t="str">
        <f t="shared" si="35"/>
        <v>,Cookies</v>
      </c>
      <c r="K255" t="s">
        <v>73</v>
      </c>
      <c r="L255" t="s">
        <v>229</v>
      </c>
      <c r="M255" t="s">
        <v>397</v>
      </c>
      <c r="N255" t="s">
        <v>388</v>
      </c>
      <c r="O255" t="s">
        <v>244</v>
      </c>
      <c r="P255" t="s">
        <v>400</v>
      </c>
    </row>
    <row r="256" spans="1:18" x14ac:dyDescent="0.2">
      <c r="A256" t="str">
        <f t="shared" si="29"/>
        <v>Cookies crocantes de coc y girasol</v>
      </c>
      <c r="B256" t="str">
        <f t="shared" si="30"/>
        <v>Cookies</v>
      </c>
      <c r="C256" t="str">
        <f t="shared" si="33"/>
        <v/>
      </c>
      <c r="D256" t="str">
        <f t="shared" si="34"/>
        <v/>
      </c>
      <c r="E256" t="str">
        <f t="shared" si="31"/>
        <v/>
      </c>
      <c r="G256" t="b">
        <f t="shared" si="36"/>
        <v>0</v>
      </c>
      <c r="H256" t="b">
        <f t="shared" si="32"/>
        <v>1</v>
      </c>
      <c r="I256" t="str">
        <f t="shared" si="35"/>
        <v>,Cookies</v>
      </c>
      <c r="K256" t="s">
        <v>73</v>
      </c>
      <c r="L256" t="s">
        <v>229</v>
      </c>
      <c r="M256" t="s">
        <v>397</v>
      </c>
      <c r="N256" t="s">
        <v>388</v>
      </c>
      <c r="O256" t="s">
        <v>244</v>
      </c>
      <c r="P256" t="s">
        <v>401</v>
      </c>
    </row>
    <row r="257" spans="1:30" x14ac:dyDescent="0.2">
      <c r="A257" t="str">
        <f t="shared" si="29"/>
        <v>Cookies crocantes de coc y girasol</v>
      </c>
      <c r="B257" t="str">
        <f t="shared" si="30"/>
        <v>Cookies</v>
      </c>
      <c r="C257" t="str">
        <f t="shared" si="33"/>
        <v/>
      </c>
      <c r="D257" t="str">
        <f t="shared" si="34"/>
        <v/>
      </c>
      <c r="E257">
        <f t="shared" si="31"/>
        <v>1</v>
      </c>
      <c r="G257" t="b">
        <f t="shared" si="36"/>
        <v>0</v>
      </c>
      <c r="H257" t="b">
        <f t="shared" si="32"/>
        <v>1</v>
      </c>
      <c r="I257" t="str">
        <f t="shared" si="35"/>
        <v>,Cookies</v>
      </c>
      <c r="K257">
        <v>1</v>
      </c>
      <c r="L257" t="s">
        <v>402</v>
      </c>
    </row>
    <row r="258" spans="1:30" x14ac:dyDescent="0.2">
      <c r="A258" t="str">
        <f t="shared" ref="A258:A321" si="37">IF(NOT(B258=B257),_xlfn.TEXTJOIN(" ",TRUE, B258, K258:AH258),A257)</f>
        <v>Cookies crocantes de coc y girasol</v>
      </c>
      <c r="B258" t="str">
        <f t="shared" ref="B258:B321" si="38">IF(H258,RIGHT(I258,LEN(I258)-1),B257)</f>
        <v>Cookies</v>
      </c>
      <c r="C258" t="str">
        <f t="shared" si="33"/>
        <v/>
      </c>
      <c r="D258" t="str">
        <f t="shared" si="34"/>
        <v/>
      </c>
      <c r="E258">
        <f t="shared" ref="E258:E321" si="39">IF(ISNUMBER(K258),K258,"")</f>
        <v>1</v>
      </c>
      <c r="G258" t="b">
        <f t="shared" si="36"/>
        <v>0</v>
      </c>
      <c r="H258" t="b">
        <f t="shared" ref="H258:H321" si="40">ISNUMBER(SEARCH(",",I258))</f>
        <v>1</v>
      </c>
      <c r="I258" t="str">
        <f t="shared" si="35"/>
        <v>,Cookies</v>
      </c>
      <c r="K258">
        <v>1</v>
      </c>
      <c r="L258" t="s">
        <v>248</v>
      </c>
      <c r="M258" t="s">
        <v>246</v>
      </c>
    </row>
    <row r="259" spans="1:30" x14ac:dyDescent="0.2">
      <c r="A259" t="str">
        <f t="shared" si="37"/>
        <v>Cookies crocantes de coc y girasol</v>
      </c>
      <c r="B259" t="str">
        <f t="shared" si="38"/>
        <v>Cookies</v>
      </c>
      <c r="C259" t="str">
        <f t="shared" ref="C259:C322" si="41">IF(F259,_xlfn.TEXTJOIN(" ",TRUE,J259:AR259),"")</f>
        <v/>
      </c>
      <c r="D259" t="str">
        <f t="shared" ref="D259:D322" si="42">IF(AND(G259,NOT(F259)),_xlfn.TEXTJOIN(" ",TRUE,J259:AR259),"")</f>
        <v/>
      </c>
      <c r="E259" t="str">
        <f t="shared" si="39"/>
        <v/>
      </c>
      <c r="G259" t="b">
        <f t="shared" si="36"/>
        <v>0</v>
      </c>
      <c r="H259" t="b">
        <f t="shared" si="40"/>
        <v>1</v>
      </c>
      <c r="I259" t="str">
        <f t="shared" ref="I259:I322" si="43">IF(ISBLANK(J259),I258,J259)</f>
        <v>,Cookies</v>
      </c>
    </row>
    <row r="260" spans="1:30" x14ac:dyDescent="0.2">
      <c r="A260" t="str">
        <f t="shared" si="37"/>
        <v>Cookies crocantes de coc y girasol</v>
      </c>
      <c r="B260" t="str">
        <f t="shared" si="38"/>
        <v>Cookies</v>
      </c>
      <c r="C260" t="str">
        <f t="shared" si="41"/>
        <v/>
      </c>
      <c r="D260" t="str">
        <f t="shared" si="42"/>
        <v>Preparación:</v>
      </c>
      <c r="E260" t="str">
        <f t="shared" si="39"/>
        <v/>
      </c>
      <c r="G260" t="b">
        <f t="shared" si="36"/>
        <v>1</v>
      </c>
      <c r="H260" t="b">
        <f t="shared" si="40"/>
        <v>0</v>
      </c>
      <c r="I260" t="str">
        <f t="shared" si="43"/>
        <v>Preparación:</v>
      </c>
      <c r="J260" t="s">
        <v>403</v>
      </c>
    </row>
    <row r="261" spans="1:30" x14ac:dyDescent="0.2">
      <c r="A261" t="str">
        <f t="shared" si="37"/>
        <v>Cookies crocantes de coc y girasol</v>
      </c>
      <c r="B261" t="str">
        <f t="shared" si="38"/>
        <v>Cookies</v>
      </c>
      <c r="C261" t="str">
        <f t="shared" si="41"/>
        <v/>
      </c>
      <c r="D261" t="str">
        <f t="shared" si="42"/>
        <v>Precalentar el horno a 180°C</v>
      </c>
      <c r="E261" t="str">
        <f t="shared" si="39"/>
        <v/>
      </c>
      <c r="G261" t="b">
        <f t="shared" si="36"/>
        <v>1</v>
      </c>
      <c r="H261" t="b">
        <f t="shared" si="40"/>
        <v>0</v>
      </c>
      <c r="I261" t="str">
        <f t="shared" si="43"/>
        <v>Precalentar</v>
      </c>
      <c r="J261" t="s">
        <v>404</v>
      </c>
      <c r="K261" t="s">
        <v>289</v>
      </c>
      <c r="L261" t="s">
        <v>2864</v>
      </c>
      <c r="M261" t="s">
        <v>221</v>
      </c>
      <c r="N261" t="s">
        <v>406</v>
      </c>
    </row>
    <row r="262" spans="1:30" x14ac:dyDescent="0.2">
      <c r="A262" t="str">
        <f t="shared" si="37"/>
        <v>Cookies crocantes de coc y girasol</v>
      </c>
      <c r="B262" t="str">
        <f t="shared" si="38"/>
        <v>Cookies</v>
      </c>
      <c r="C262" t="str">
        <f t="shared" si="41"/>
        <v/>
      </c>
      <c r="D262" t="str">
        <f t="shared" si="42"/>
        <v>Tamizar la harina, polvo de hornear, canela y sal. Agregar la avena, coco, semillas y mezclar bien.</v>
      </c>
      <c r="E262" t="str">
        <f t="shared" si="39"/>
        <v/>
      </c>
      <c r="G262" t="b">
        <f t="shared" si="36"/>
        <v>1</v>
      </c>
      <c r="H262" t="b">
        <f t="shared" si="40"/>
        <v>0</v>
      </c>
      <c r="I262" t="str">
        <f t="shared" si="43"/>
        <v>Tamizar</v>
      </c>
      <c r="J262" t="s">
        <v>407</v>
      </c>
      <c r="K262" t="s">
        <v>291</v>
      </c>
      <c r="L262" t="s">
        <v>408</v>
      </c>
      <c r="M262" t="s">
        <v>211</v>
      </c>
      <c r="N262" t="s">
        <v>235</v>
      </c>
      <c r="O262" t="s">
        <v>409</v>
      </c>
      <c r="P262" t="s">
        <v>389</v>
      </c>
      <c r="Q262" t="s">
        <v>266</v>
      </c>
      <c r="R262" t="s">
        <v>410</v>
      </c>
      <c r="S262" t="s">
        <v>411</v>
      </c>
      <c r="T262" t="s">
        <v>291</v>
      </c>
      <c r="U262" t="s">
        <v>412</v>
      </c>
      <c r="V262" t="s">
        <v>413</v>
      </c>
      <c r="W262" t="s">
        <v>395</v>
      </c>
      <c r="X262" t="s">
        <v>266</v>
      </c>
      <c r="Y262" t="s">
        <v>414</v>
      </c>
      <c r="Z262" t="s">
        <v>415</v>
      </c>
    </row>
    <row r="263" spans="1:30" x14ac:dyDescent="0.2">
      <c r="A263" t="str">
        <f t="shared" si="37"/>
        <v>Cookies crocantes de coc y girasol</v>
      </c>
      <c r="B263" t="str">
        <f t="shared" si="38"/>
        <v>Cookies</v>
      </c>
      <c r="C263" t="str">
        <f t="shared" si="41"/>
        <v/>
      </c>
      <c r="D263" t="str">
        <f t="shared" si="42"/>
        <v>Batir la manteca pomada junto con los azucares hasta que este mas blanca.</v>
      </c>
      <c r="E263" t="str">
        <f t="shared" si="39"/>
        <v/>
      </c>
      <c r="G263" t="b">
        <f t="shared" si="36"/>
        <v>1</v>
      </c>
      <c r="H263" t="b">
        <f t="shared" si="40"/>
        <v>0</v>
      </c>
      <c r="I263" t="str">
        <f t="shared" si="43"/>
        <v>Batir</v>
      </c>
      <c r="J263" t="s">
        <v>416</v>
      </c>
      <c r="K263" t="s">
        <v>291</v>
      </c>
      <c r="L263" t="s">
        <v>200</v>
      </c>
      <c r="M263" t="s">
        <v>417</v>
      </c>
      <c r="N263" t="s">
        <v>2717</v>
      </c>
      <c r="O263" t="s">
        <v>241</v>
      </c>
      <c r="P263" t="s">
        <v>287</v>
      </c>
      <c r="Q263" t="s">
        <v>419</v>
      </c>
      <c r="R263" t="s">
        <v>420</v>
      </c>
      <c r="S263" t="s">
        <v>330</v>
      </c>
      <c r="T263" t="s">
        <v>421</v>
      </c>
      <c r="U263" t="s">
        <v>422</v>
      </c>
      <c r="V263" t="s">
        <v>423</v>
      </c>
    </row>
    <row r="264" spans="1:30" x14ac:dyDescent="0.2">
      <c r="A264" t="str">
        <f t="shared" si="37"/>
        <v>Cookies crocantes de coc y girasol</v>
      </c>
      <c r="B264" t="str">
        <f t="shared" si="38"/>
        <v>Cookies</v>
      </c>
      <c r="C264" t="str">
        <f t="shared" si="41"/>
        <v/>
      </c>
      <c r="D264" t="str">
        <f t="shared" si="42"/>
        <v>Incorporar el huevo y la vainilla al batido.</v>
      </c>
      <c r="E264" t="str">
        <f t="shared" si="39"/>
        <v/>
      </c>
      <c r="G264" t="b">
        <f t="shared" si="36"/>
        <v>1</v>
      </c>
      <c r="H264" t="b">
        <f t="shared" si="40"/>
        <v>0</v>
      </c>
      <c r="I264" t="str">
        <f t="shared" si="43"/>
        <v>Incorporar</v>
      </c>
      <c r="J264" t="s">
        <v>424</v>
      </c>
      <c r="K264" t="s">
        <v>289</v>
      </c>
      <c r="L264" t="s">
        <v>402</v>
      </c>
      <c r="M264" t="s">
        <v>266</v>
      </c>
      <c r="N264" t="s">
        <v>291</v>
      </c>
      <c r="O264" t="s">
        <v>246</v>
      </c>
      <c r="P264" t="s">
        <v>426</v>
      </c>
      <c r="Q264" t="s">
        <v>427</v>
      </c>
    </row>
    <row r="265" spans="1:30" x14ac:dyDescent="0.2">
      <c r="A265" t="str">
        <f t="shared" si="37"/>
        <v>Cookies crocantes de coc y girasol</v>
      </c>
      <c r="B265" t="str">
        <f t="shared" si="38"/>
        <v>Cookies</v>
      </c>
      <c r="C265" t="str">
        <f t="shared" si="41"/>
        <v/>
      </c>
      <c r="D265" t="str">
        <f t="shared" si="42"/>
        <v>Agregar los secos mezclando con espatula cuchara de madera sin batir demasiado.</v>
      </c>
      <c r="E265" t="str">
        <f t="shared" si="39"/>
        <v/>
      </c>
      <c r="G265" t="b">
        <f t="shared" si="36"/>
        <v>1</v>
      </c>
      <c r="H265" t="b">
        <f t="shared" si="40"/>
        <v>0</v>
      </c>
      <c r="I265" t="str">
        <f t="shared" si="43"/>
        <v>Agregar</v>
      </c>
      <c r="J265" t="s">
        <v>411</v>
      </c>
      <c r="K265" t="s">
        <v>287</v>
      </c>
      <c r="L265" t="s">
        <v>428</v>
      </c>
      <c r="M265" t="s">
        <v>2945</v>
      </c>
      <c r="N265" t="s">
        <v>241</v>
      </c>
      <c r="O265" t="s">
        <v>430</v>
      </c>
      <c r="P265" t="s">
        <v>264</v>
      </c>
      <c r="Q265" t="s">
        <v>235</v>
      </c>
      <c r="R265" t="s">
        <v>431</v>
      </c>
      <c r="S265" t="s">
        <v>432</v>
      </c>
      <c r="T265" t="s">
        <v>433</v>
      </c>
      <c r="U265" t="s">
        <v>434</v>
      </c>
    </row>
    <row r="266" spans="1:30" x14ac:dyDescent="0.2">
      <c r="A266" t="str">
        <f t="shared" si="37"/>
        <v>Cookies crocantes de coc y girasol</v>
      </c>
      <c r="B266" t="str">
        <f t="shared" si="38"/>
        <v>Cookies</v>
      </c>
      <c r="C266" t="str">
        <f t="shared" si="41"/>
        <v/>
      </c>
      <c r="D266" t="str">
        <f t="shared" si="42"/>
        <v>Colocar la masa de a cucharadas en dos aseras, separadas por algunos centimetros entre si.</v>
      </c>
      <c r="E266" t="str">
        <f t="shared" si="39"/>
        <v/>
      </c>
      <c r="G266" t="b">
        <f t="shared" si="36"/>
        <v>1</v>
      </c>
      <c r="H266" t="b">
        <f t="shared" si="40"/>
        <v>0</v>
      </c>
      <c r="I266" t="str">
        <f t="shared" si="43"/>
        <v>Colocar</v>
      </c>
      <c r="J266" t="s">
        <v>435</v>
      </c>
      <c r="K266" t="s">
        <v>291</v>
      </c>
      <c r="L266" t="s">
        <v>436</v>
      </c>
      <c r="M266" t="s">
        <v>235</v>
      </c>
      <c r="N266" t="s">
        <v>221</v>
      </c>
      <c r="O266" t="s">
        <v>437</v>
      </c>
      <c r="P266" t="s">
        <v>210</v>
      </c>
      <c r="Q266" t="s">
        <v>438</v>
      </c>
      <c r="R266" t="s">
        <v>439</v>
      </c>
      <c r="S266" t="s">
        <v>440</v>
      </c>
      <c r="T266" t="s">
        <v>441</v>
      </c>
      <c r="U266" t="s">
        <v>442</v>
      </c>
      <c r="V266" t="s">
        <v>443</v>
      </c>
      <c r="W266" t="s">
        <v>444</v>
      </c>
      <c r="X266" t="s">
        <v>445</v>
      </c>
    </row>
    <row r="267" spans="1:30" x14ac:dyDescent="0.2">
      <c r="A267" t="str">
        <f t="shared" si="37"/>
        <v>Cookies crocantes de coc y girasol</v>
      </c>
      <c r="B267" t="str">
        <f t="shared" si="38"/>
        <v>Cookies</v>
      </c>
      <c r="C267" t="str">
        <f t="shared" si="41"/>
        <v/>
      </c>
      <c r="D267" t="str">
        <f t="shared" si="42"/>
        <v>Hornear por aprox 12 minutos, hasta que las cookies esten doraditas.</v>
      </c>
      <c r="E267" t="str">
        <f t="shared" si="39"/>
        <v/>
      </c>
      <c r="G267" t="b">
        <f t="shared" si="36"/>
        <v>1</v>
      </c>
      <c r="H267" t="b">
        <f t="shared" si="40"/>
        <v>0</v>
      </c>
      <c r="I267" t="str">
        <f t="shared" si="43"/>
        <v>Hornear</v>
      </c>
      <c r="J267" t="s">
        <v>446</v>
      </c>
      <c r="K267" t="s">
        <v>441</v>
      </c>
      <c r="L267" t="s">
        <v>447</v>
      </c>
      <c r="M267">
        <v>12</v>
      </c>
      <c r="N267" t="s">
        <v>448</v>
      </c>
      <c r="O267" t="s">
        <v>420</v>
      </c>
      <c r="P267" t="s">
        <v>330</v>
      </c>
      <c r="Q267" t="s">
        <v>449</v>
      </c>
      <c r="R267" t="s">
        <v>368</v>
      </c>
      <c r="S267" t="s">
        <v>450</v>
      </c>
      <c r="T267" t="s">
        <v>451</v>
      </c>
    </row>
    <row r="268" spans="1:30" x14ac:dyDescent="0.2">
      <c r="A268" t="str">
        <f t="shared" si="37"/>
        <v>Cookies crocantes de coc y girasol</v>
      </c>
      <c r="B268" t="str">
        <f t="shared" si="38"/>
        <v>Cookies</v>
      </c>
      <c r="C268" t="str">
        <f t="shared" si="41"/>
        <v/>
      </c>
      <c r="D268" t="str">
        <f t="shared" si="42"/>
        <v>Pasarlas a una rejilla y dejar enfriar bien. Guardar en una lata hermetica.</v>
      </c>
      <c r="E268" t="str">
        <f t="shared" si="39"/>
        <v/>
      </c>
      <c r="G268" t="b">
        <f t="shared" si="36"/>
        <v>1</v>
      </c>
      <c r="H268" t="b">
        <f t="shared" si="40"/>
        <v>0</v>
      </c>
      <c r="I268" t="str">
        <f t="shared" si="43"/>
        <v>Pasarlas</v>
      </c>
      <c r="J268" t="s">
        <v>452</v>
      </c>
      <c r="K268" t="s">
        <v>221</v>
      </c>
      <c r="L268" t="s">
        <v>263</v>
      </c>
      <c r="M268" t="s">
        <v>453</v>
      </c>
      <c r="N268" t="s">
        <v>266</v>
      </c>
      <c r="O268" t="s">
        <v>454</v>
      </c>
      <c r="P268" t="s">
        <v>455</v>
      </c>
      <c r="Q268" t="s">
        <v>415</v>
      </c>
      <c r="R268" t="s">
        <v>456</v>
      </c>
      <c r="S268" t="s">
        <v>210</v>
      </c>
      <c r="T268" t="s">
        <v>263</v>
      </c>
      <c r="U268" t="s">
        <v>196</v>
      </c>
      <c r="V268" t="s">
        <v>457</v>
      </c>
    </row>
    <row r="269" spans="1:30" x14ac:dyDescent="0.2">
      <c r="A269" t="str">
        <f t="shared" si="37"/>
        <v>Cookies crocantes de coc y girasol</v>
      </c>
      <c r="B269" t="str">
        <f t="shared" si="38"/>
        <v>Cookies</v>
      </c>
      <c r="C269" t="str">
        <f t="shared" si="41"/>
        <v/>
      </c>
      <c r="D269" t="str">
        <f t="shared" si="42"/>
        <v/>
      </c>
      <c r="E269" t="str">
        <f t="shared" si="39"/>
        <v/>
      </c>
      <c r="G269" t="b">
        <f t="shared" si="36"/>
        <v>0</v>
      </c>
      <c r="H269" t="b">
        <f t="shared" si="40"/>
        <v>0</v>
      </c>
      <c r="I269" t="str">
        <f t="shared" si="43"/>
        <v>Pasarlas</v>
      </c>
    </row>
    <row r="270" spans="1:30" x14ac:dyDescent="0.2">
      <c r="A270" t="str">
        <f t="shared" si="37"/>
        <v>Cookies crocantes de coc y girasol</v>
      </c>
      <c r="B270" t="str">
        <f t="shared" si="38"/>
        <v>Cookies</v>
      </c>
      <c r="C270" t="str">
        <f t="shared" si="41"/>
        <v/>
      </c>
      <c r="D270" t="str">
        <f t="shared" si="42"/>
        <v>Notas:</v>
      </c>
      <c r="E270" t="str">
        <f t="shared" si="39"/>
        <v/>
      </c>
      <c r="G270" t="b">
        <f t="shared" si="36"/>
        <v>1</v>
      </c>
      <c r="H270" t="b">
        <f t="shared" si="40"/>
        <v>0</v>
      </c>
      <c r="I270" t="str">
        <f t="shared" si="43"/>
        <v>Notas:</v>
      </c>
      <c r="J270" t="s">
        <v>458</v>
      </c>
    </row>
    <row r="271" spans="1:30" x14ac:dyDescent="0.2">
      <c r="A271" t="str">
        <f t="shared" si="37"/>
        <v>Cookies crocantes de coc y girasol</v>
      </c>
      <c r="B271" t="str">
        <f t="shared" si="38"/>
        <v>Cookies</v>
      </c>
      <c r="C271" t="str">
        <f t="shared" si="41"/>
        <v/>
      </c>
      <c r="D271" t="str">
        <f t="shared" si="42"/>
        <v>Si se prefiere hacer estas cookies con avena, sustituir el coco, semillas y avena instantanea por 125 gr de avena tradicional.</v>
      </c>
      <c r="E271" t="str">
        <f t="shared" si="39"/>
        <v/>
      </c>
      <c r="G271" t="b">
        <f t="shared" si="36"/>
        <v>1</v>
      </c>
      <c r="H271" t="b">
        <f t="shared" si="40"/>
        <v>0</v>
      </c>
      <c r="I271" t="str">
        <f t="shared" si="43"/>
        <v>Si</v>
      </c>
      <c r="J271" t="s">
        <v>280</v>
      </c>
      <c r="K271" t="s">
        <v>459</v>
      </c>
      <c r="L271" t="s">
        <v>460</v>
      </c>
      <c r="M271" t="s">
        <v>461</v>
      </c>
      <c r="N271" t="s">
        <v>462</v>
      </c>
      <c r="O271" t="s">
        <v>368</v>
      </c>
      <c r="P271" t="s">
        <v>241</v>
      </c>
      <c r="Q271" t="s">
        <v>412</v>
      </c>
      <c r="R271" t="s">
        <v>463</v>
      </c>
      <c r="S271" t="s">
        <v>289</v>
      </c>
      <c r="T271" t="s">
        <v>413</v>
      </c>
      <c r="U271" t="s">
        <v>395</v>
      </c>
      <c r="V271" t="s">
        <v>266</v>
      </c>
      <c r="W271" t="s">
        <v>391</v>
      </c>
      <c r="X271" t="s">
        <v>392</v>
      </c>
      <c r="Y271" t="s">
        <v>441</v>
      </c>
      <c r="Z271">
        <v>125</v>
      </c>
      <c r="AA271" t="s">
        <v>191</v>
      </c>
      <c r="AB271" t="s">
        <v>235</v>
      </c>
      <c r="AC271" t="s">
        <v>391</v>
      </c>
      <c r="AD271" t="s">
        <v>464</v>
      </c>
    </row>
    <row r="272" spans="1:30" x14ac:dyDescent="0.2">
      <c r="A272" t="str">
        <f t="shared" si="37"/>
        <v>Copper carots</v>
      </c>
      <c r="B272" t="str">
        <f t="shared" si="38"/>
        <v>Copper</v>
      </c>
      <c r="C272" t="str">
        <f t="shared" si="41"/>
        <v/>
      </c>
      <c r="D272" t="str">
        <f t="shared" si="42"/>
        <v/>
      </c>
      <c r="E272" t="str">
        <f t="shared" si="39"/>
        <v/>
      </c>
      <c r="G272" t="b">
        <f t="shared" si="36"/>
        <v>0</v>
      </c>
      <c r="H272" t="b">
        <f t="shared" si="40"/>
        <v>1</v>
      </c>
      <c r="I272" t="str">
        <f t="shared" si="43"/>
        <v>,Copper</v>
      </c>
      <c r="J272" t="s">
        <v>2531</v>
      </c>
      <c r="K272" t="s">
        <v>466</v>
      </c>
    </row>
    <row r="273" spans="1:28" x14ac:dyDescent="0.2">
      <c r="A273" t="str">
        <f t="shared" si="37"/>
        <v>Copper carots</v>
      </c>
      <c r="B273" t="str">
        <f t="shared" si="38"/>
        <v>Copper</v>
      </c>
      <c r="C273" t="str">
        <f t="shared" si="41"/>
        <v>Lilo</v>
      </c>
      <c r="D273" t="str">
        <f t="shared" si="42"/>
        <v/>
      </c>
      <c r="E273" t="str">
        <f t="shared" si="39"/>
        <v/>
      </c>
      <c r="F273" t="b">
        <v>1</v>
      </c>
      <c r="G273" t="b">
        <f t="shared" si="36"/>
        <v>1</v>
      </c>
      <c r="H273" t="b">
        <f t="shared" si="40"/>
        <v>0</v>
      </c>
      <c r="I273" t="str">
        <f t="shared" si="43"/>
        <v>Lilo</v>
      </c>
      <c r="J273" t="s">
        <v>467</v>
      </c>
    </row>
    <row r="274" spans="1:28" x14ac:dyDescent="0.2">
      <c r="A274" t="str">
        <f t="shared" si="37"/>
        <v>Copper carots</v>
      </c>
      <c r="B274" t="str">
        <f t="shared" si="38"/>
        <v>Copper</v>
      </c>
      <c r="C274" t="str">
        <f t="shared" si="41"/>
        <v/>
      </c>
      <c r="D274" t="str">
        <f t="shared" si="42"/>
        <v/>
      </c>
      <c r="E274">
        <f t="shared" si="39"/>
        <v>1</v>
      </c>
      <c r="G274" t="b">
        <f t="shared" si="36"/>
        <v>0</v>
      </c>
      <c r="H274" t="b">
        <f t="shared" si="40"/>
        <v>0</v>
      </c>
      <c r="I274" t="str">
        <f t="shared" si="43"/>
        <v>Lilo</v>
      </c>
      <c r="K274">
        <v>1</v>
      </c>
      <c r="L274" t="s">
        <v>36</v>
      </c>
      <c r="M274" t="s">
        <v>468</v>
      </c>
      <c r="N274" t="s">
        <v>469</v>
      </c>
      <c r="O274" t="s">
        <v>210</v>
      </c>
      <c r="P274" t="s">
        <v>470</v>
      </c>
      <c r="Q274" t="s">
        <v>266</v>
      </c>
      <c r="R274" t="s">
        <v>471</v>
      </c>
      <c r="S274" t="s">
        <v>420</v>
      </c>
      <c r="T274" t="s">
        <v>472</v>
      </c>
      <c r="U274" t="s">
        <v>473</v>
      </c>
      <c r="V274" t="s">
        <v>474</v>
      </c>
    </row>
    <row r="275" spans="1:28" x14ac:dyDescent="0.2">
      <c r="A275" t="str">
        <f t="shared" si="37"/>
        <v>Copper carots</v>
      </c>
      <c r="B275" t="str">
        <f t="shared" si="38"/>
        <v>Copper</v>
      </c>
      <c r="C275" t="str">
        <f t="shared" si="41"/>
        <v/>
      </c>
      <c r="D275" t="str">
        <f t="shared" si="42"/>
        <v/>
      </c>
      <c r="E275" t="str">
        <f t="shared" si="39"/>
        <v/>
      </c>
      <c r="G275" t="b">
        <f t="shared" si="36"/>
        <v>0</v>
      </c>
      <c r="H275" t="b">
        <f t="shared" si="40"/>
        <v>0</v>
      </c>
      <c r="I275" t="str">
        <f t="shared" si="43"/>
        <v>Lilo</v>
      </c>
    </row>
    <row r="276" spans="1:28" x14ac:dyDescent="0.2">
      <c r="A276" t="str">
        <f t="shared" si="37"/>
        <v>Copper carots</v>
      </c>
      <c r="B276" t="str">
        <f t="shared" si="38"/>
        <v>Copper</v>
      </c>
      <c r="C276" t="str">
        <f t="shared" si="41"/>
        <v/>
      </c>
      <c r="D276" t="str">
        <f t="shared" si="42"/>
        <v/>
      </c>
      <c r="E276">
        <f t="shared" si="39"/>
        <v>100</v>
      </c>
      <c r="G276" t="b">
        <f t="shared" si="36"/>
        <v>0</v>
      </c>
      <c r="H276" t="b">
        <f t="shared" si="40"/>
        <v>0</v>
      </c>
      <c r="I276" t="str">
        <f t="shared" si="43"/>
        <v>Lilo</v>
      </c>
      <c r="K276">
        <v>100</v>
      </c>
      <c r="L276" t="s">
        <v>191</v>
      </c>
      <c r="M276" t="s">
        <v>475</v>
      </c>
      <c r="N276" t="s">
        <v>476</v>
      </c>
      <c r="O276" t="s">
        <v>210</v>
      </c>
      <c r="P276" t="s">
        <v>477</v>
      </c>
      <c r="Q276" t="s">
        <v>478</v>
      </c>
    </row>
    <row r="277" spans="1:28" x14ac:dyDescent="0.2">
      <c r="A277" t="str">
        <f t="shared" si="37"/>
        <v>Copper carots</v>
      </c>
      <c r="B277" t="str">
        <f t="shared" si="38"/>
        <v>Copper</v>
      </c>
      <c r="C277" t="str">
        <f t="shared" si="41"/>
        <v/>
      </c>
      <c r="D277" t="str">
        <f t="shared" si="42"/>
        <v/>
      </c>
      <c r="E277">
        <f t="shared" si="39"/>
        <v>300</v>
      </c>
      <c r="G277" t="b">
        <f t="shared" si="36"/>
        <v>0</v>
      </c>
      <c r="H277" t="b">
        <f t="shared" si="40"/>
        <v>0</v>
      </c>
      <c r="I277" t="str">
        <f t="shared" si="43"/>
        <v>Lilo</v>
      </c>
      <c r="K277">
        <v>300</v>
      </c>
      <c r="L277" t="s">
        <v>191</v>
      </c>
      <c r="M277" t="s">
        <v>479</v>
      </c>
      <c r="N277" t="s">
        <v>235</v>
      </c>
      <c r="O277" t="s">
        <v>480</v>
      </c>
    </row>
    <row r="278" spans="1:28" x14ac:dyDescent="0.2">
      <c r="A278" t="str">
        <f t="shared" si="37"/>
        <v>Copper carots</v>
      </c>
      <c r="B278" t="str">
        <f t="shared" si="38"/>
        <v>Copper</v>
      </c>
      <c r="C278" t="str">
        <f t="shared" si="41"/>
        <v/>
      </c>
      <c r="D278" t="str">
        <f t="shared" si="42"/>
        <v/>
      </c>
      <c r="E278" t="str">
        <f t="shared" si="39"/>
        <v/>
      </c>
      <c r="G278" t="b">
        <f t="shared" ref="G278:G341" si="44">AND(NOT(H278),NOT(I277=I278))</f>
        <v>0</v>
      </c>
      <c r="H278" t="b">
        <f t="shared" si="40"/>
        <v>0</v>
      </c>
      <c r="I278" t="str">
        <f t="shared" si="43"/>
        <v>Lilo</v>
      </c>
      <c r="K278" t="s">
        <v>73</v>
      </c>
      <c r="L278" t="s">
        <v>229</v>
      </c>
      <c r="M278" t="s">
        <v>242</v>
      </c>
    </row>
    <row r="279" spans="1:28" x14ac:dyDescent="0.2">
      <c r="A279" t="str">
        <f t="shared" si="37"/>
        <v>Copper carots</v>
      </c>
      <c r="B279" t="str">
        <f t="shared" si="38"/>
        <v>Copper</v>
      </c>
      <c r="C279" t="str">
        <f t="shared" si="41"/>
        <v/>
      </c>
      <c r="D279" t="str">
        <f t="shared" si="42"/>
        <v/>
      </c>
      <c r="E279">
        <f t="shared" si="39"/>
        <v>1</v>
      </c>
      <c r="G279" t="b">
        <f t="shared" si="44"/>
        <v>0</v>
      </c>
      <c r="H279" t="b">
        <f t="shared" si="40"/>
        <v>0</v>
      </c>
      <c r="I279" t="str">
        <f t="shared" si="43"/>
        <v>Lilo</v>
      </c>
      <c r="K279">
        <v>1</v>
      </c>
      <c r="L279" t="s">
        <v>217</v>
      </c>
      <c r="M279" t="s">
        <v>481</v>
      </c>
      <c r="N279" t="s">
        <v>482</v>
      </c>
      <c r="O279" t="s">
        <v>483</v>
      </c>
      <c r="P279" t="s">
        <v>484</v>
      </c>
    </row>
    <row r="280" spans="1:28" x14ac:dyDescent="0.2">
      <c r="A280" t="str">
        <f t="shared" si="37"/>
        <v>Copper carots</v>
      </c>
      <c r="B280" t="str">
        <f t="shared" si="38"/>
        <v>Copper</v>
      </c>
      <c r="C280" t="str">
        <f t="shared" si="41"/>
        <v/>
      </c>
      <c r="D280" t="str">
        <f t="shared" si="42"/>
        <v/>
      </c>
      <c r="E280">
        <f t="shared" si="39"/>
        <v>1</v>
      </c>
      <c r="G280" t="b">
        <f t="shared" si="44"/>
        <v>0</v>
      </c>
      <c r="H280" t="b">
        <f t="shared" si="40"/>
        <v>0</v>
      </c>
      <c r="I280" t="str">
        <f t="shared" si="43"/>
        <v>Lilo</v>
      </c>
      <c r="K280">
        <v>1</v>
      </c>
      <c r="L280" t="s">
        <v>229</v>
      </c>
      <c r="M280" t="s">
        <v>216</v>
      </c>
    </row>
    <row r="281" spans="1:28" x14ac:dyDescent="0.2">
      <c r="A281" t="str">
        <f t="shared" si="37"/>
        <v>Copper carots</v>
      </c>
      <c r="B281" t="str">
        <f t="shared" si="38"/>
        <v>Copper</v>
      </c>
      <c r="C281" t="str">
        <f t="shared" si="41"/>
        <v/>
      </c>
      <c r="D281" t="str">
        <f t="shared" si="42"/>
        <v/>
      </c>
      <c r="E281" t="str">
        <f t="shared" si="39"/>
        <v/>
      </c>
      <c r="G281" t="b">
        <f t="shared" si="44"/>
        <v>0</v>
      </c>
      <c r="H281" t="b">
        <f t="shared" si="40"/>
        <v>0</v>
      </c>
      <c r="I281" t="str">
        <f t="shared" si="43"/>
        <v>Lilo</v>
      </c>
      <c r="K281" t="s">
        <v>73</v>
      </c>
      <c r="L281" t="s">
        <v>229</v>
      </c>
      <c r="M281" t="s">
        <v>485</v>
      </c>
    </row>
    <row r="282" spans="1:28" x14ac:dyDescent="0.2">
      <c r="A282" t="str">
        <f t="shared" si="37"/>
        <v>Copper carots</v>
      </c>
      <c r="B282" t="str">
        <f t="shared" si="38"/>
        <v>Copper</v>
      </c>
      <c r="C282" t="str">
        <f t="shared" si="41"/>
        <v/>
      </c>
      <c r="D282" t="str">
        <f t="shared" si="42"/>
        <v/>
      </c>
      <c r="E282">
        <f t="shared" si="39"/>
        <v>1</v>
      </c>
      <c r="G282" t="b">
        <f t="shared" si="44"/>
        <v>0</v>
      </c>
      <c r="H282" t="b">
        <f t="shared" si="40"/>
        <v>0</v>
      </c>
      <c r="I282" t="str">
        <f t="shared" si="43"/>
        <v>Lilo</v>
      </c>
      <c r="K282">
        <v>1</v>
      </c>
      <c r="L282" t="s">
        <v>217</v>
      </c>
      <c r="M282" t="s">
        <v>486</v>
      </c>
    </row>
    <row r="283" spans="1:28" x14ac:dyDescent="0.2">
      <c r="A283" t="str">
        <f t="shared" si="37"/>
        <v>Copper carots</v>
      </c>
      <c r="B283" t="str">
        <f t="shared" si="38"/>
        <v>Copper</v>
      </c>
      <c r="C283" t="str">
        <f t="shared" si="41"/>
        <v/>
      </c>
      <c r="D283" t="str">
        <f t="shared" si="42"/>
        <v/>
      </c>
      <c r="E283">
        <f t="shared" si="39"/>
        <v>2</v>
      </c>
      <c r="G283" t="b">
        <f t="shared" si="44"/>
        <v>0</v>
      </c>
      <c r="H283" t="b">
        <f t="shared" si="40"/>
        <v>0</v>
      </c>
      <c r="I283" t="str">
        <f t="shared" si="43"/>
        <v>Lilo</v>
      </c>
      <c r="K283">
        <v>2</v>
      </c>
      <c r="L283" t="s">
        <v>217</v>
      </c>
      <c r="M283" t="s">
        <v>487</v>
      </c>
      <c r="N283" t="s">
        <v>488</v>
      </c>
    </row>
    <row r="284" spans="1:28" x14ac:dyDescent="0.2">
      <c r="A284" t="str">
        <f t="shared" si="37"/>
        <v>Copper carots</v>
      </c>
      <c r="B284" t="str">
        <f t="shared" si="38"/>
        <v>Copper</v>
      </c>
      <c r="C284" t="str">
        <f t="shared" si="41"/>
        <v/>
      </c>
      <c r="D284" t="str">
        <f t="shared" si="42"/>
        <v/>
      </c>
      <c r="E284">
        <f t="shared" si="39"/>
        <v>1</v>
      </c>
      <c r="G284" t="b">
        <f t="shared" si="44"/>
        <v>0</v>
      </c>
      <c r="H284" t="b">
        <f t="shared" si="40"/>
        <v>0</v>
      </c>
      <c r="I284" t="str">
        <f t="shared" si="43"/>
        <v>Lilo</v>
      </c>
      <c r="K284">
        <v>1</v>
      </c>
      <c r="L284" t="s">
        <v>217</v>
      </c>
      <c r="M284" t="s">
        <v>226</v>
      </c>
    </row>
    <row r="285" spans="1:28" x14ac:dyDescent="0.2">
      <c r="A285" t="str">
        <f t="shared" si="37"/>
        <v>Copper carots</v>
      </c>
      <c r="B285" t="str">
        <f t="shared" si="38"/>
        <v>Copper</v>
      </c>
      <c r="C285" t="str">
        <f t="shared" si="41"/>
        <v/>
      </c>
      <c r="D285" t="str">
        <f t="shared" si="42"/>
        <v/>
      </c>
      <c r="E285" t="str">
        <f t="shared" si="39"/>
        <v/>
      </c>
      <c r="G285" t="b">
        <f t="shared" si="44"/>
        <v>0</v>
      </c>
      <c r="H285" t="b">
        <f t="shared" si="40"/>
        <v>0</v>
      </c>
      <c r="I285" t="str">
        <f t="shared" si="43"/>
        <v>Lilo</v>
      </c>
      <c r="K285" t="s">
        <v>73</v>
      </c>
      <c r="L285" t="s">
        <v>217</v>
      </c>
      <c r="M285" t="s">
        <v>489</v>
      </c>
      <c r="N285" t="s">
        <v>490</v>
      </c>
    </row>
    <row r="286" spans="1:28" x14ac:dyDescent="0.2">
      <c r="A286" t="str">
        <f t="shared" si="37"/>
        <v>Copper carots</v>
      </c>
      <c r="B286" t="str">
        <f t="shared" si="38"/>
        <v>Copper</v>
      </c>
      <c r="C286" t="str">
        <f t="shared" si="41"/>
        <v/>
      </c>
      <c r="D286" t="str">
        <f t="shared" si="42"/>
        <v>Mezclar en frío</v>
      </c>
      <c r="E286" t="str">
        <f t="shared" si="39"/>
        <v/>
      </c>
      <c r="G286" t="b">
        <f t="shared" si="44"/>
        <v>1</v>
      </c>
      <c r="H286" t="b">
        <f t="shared" si="40"/>
        <v>0</v>
      </c>
      <c r="I286" t="str">
        <f t="shared" si="43"/>
        <v>Mezclar</v>
      </c>
      <c r="J286" t="s">
        <v>286</v>
      </c>
      <c r="K286" t="s">
        <v>210</v>
      </c>
      <c r="L286" t="s">
        <v>491</v>
      </c>
    </row>
    <row r="287" spans="1:28" x14ac:dyDescent="0.2">
      <c r="A287" t="str">
        <f t="shared" si="37"/>
        <v>Copper carots</v>
      </c>
      <c r="B287" t="str">
        <f t="shared" si="38"/>
        <v>Copper</v>
      </c>
      <c r="C287" t="str">
        <f t="shared" si="41"/>
        <v/>
      </c>
      <c r="D287" t="str">
        <f t="shared" si="42"/>
        <v>Verter sobre las zanahorias, mezclar y guardar tapado en el refrigerador. Las zanahorias deben estar cubiertas por la salsa.</v>
      </c>
      <c r="E287" t="str">
        <f t="shared" si="39"/>
        <v/>
      </c>
      <c r="G287" t="b">
        <f t="shared" si="44"/>
        <v>1</v>
      </c>
      <c r="H287" t="b">
        <f t="shared" si="40"/>
        <v>0</v>
      </c>
      <c r="I287" t="str">
        <f t="shared" si="43"/>
        <v>Verter</v>
      </c>
      <c r="J287" t="s">
        <v>492</v>
      </c>
      <c r="K287" t="s">
        <v>493</v>
      </c>
      <c r="L287" t="s">
        <v>449</v>
      </c>
      <c r="M287" t="s">
        <v>494</v>
      </c>
      <c r="N287" t="s">
        <v>414</v>
      </c>
      <c r="O287" t="s">
        <v>266</v>
      </c>
      <c r="P287" t="s">
        <v>495</v>
      </c>
      <c r="Q287" t="s">
        <v>2944</v>
      </c>
      <c r="R287" t="s">
        <v>210</v>
      </c>
      <c r="S287" t="s">
        <v>289</v>
      </c>
      <c r="T287" t="s">
        <v>497</v>
      </c>
      <c r="U287" t="s">
        <v>498</v>
      </c>
      <c r="V287" t="s">
        <v>468</v>
      </c>
      <c r="W287" t="s">
        <v>499</v>
      </c>
      <c r="X287" t="s">
        <v>472</v>
      </c>
      <c r="Y287" t="s">
        <v>500</v>
      </c>
      <c r="Z287" t="s">
        <v>441</v>
      </c>
      <c r="AA287" t="s">
        <v>291</v>
      </c>
      <c r="AB287" t="s">
        <v>501</v>
      </c>
    </row>
    <row r="288" spans="1:28" x14ac:dyDescent="0.2">
      <c r="A288" t="str">
        <f t="shared" si="37"/>
        <v>Copper carots</v>
      </c>
      <c r="B288" t="str">
        <f t="shared" si="38"/>
        <v>Copper</v>
      </c>
      <c r="C288" t="str">
        <f t="shared" si="41"/>
        <v/>
      </c>
      <c r="D288" t="str">
        <f t="shared" si="42"/>
        <v/>
      </c>
      <c r="E288" t="str">
        <f t="shared" si="39"/>
        <v/>
      </c>
      <c r="G288" t="b">
        <f t="shared" si="44"/>
        <v>0</v>
      </c>
      <c r="H288" t="b">
        <f t="shared" si="40"/>
        <v>0</v>
      </c>
      <c r="I288" t="str">
        <f t="shared" si="43"/>
        <v>Verter</v>
      </c>
    </row>
    <row r="289" spans="1:16" x14ac:dyDescent="0.2">
      <c r="A289" t="str">
        <f t="shared" si="37"/>
        <v>Crema de naranja</v>
      </c>
      <c r="B289" t="str">
        <f t="shared" si="38"/>
        <v>Crema</v>
      </c>
      <c r="C289" t="str">
        <f t="shared" si="41"/>
        <v/>
      </c>
      <c r="D289" t="str">
        <f t="shared" si="42"/>
        <v/>
      </c>
      <c r="E289" t="str">
        <f t="shared" si="39"/>
        <v/>
      </c>
      <c r="G289" t="b">
        <f t="shared" si="44"/>
        <v>0</v>
      </c>
      <c r="H289" t="b">
        <f t="shared" si="40"/>
        <v>1</v>
      </c>
      <c r="I289" t="str">
        <f t="shared" si="43"/>
        <v>,Crema</v>
      </c>
      <c r="J289" t="s">
        <v>2532</v>
      </c>
      <c r="K289" t="s">
        <v>235</v>
      </c>
      <c r="L289" t="s">
        <v>363</v>
      </c>
    </row>
    <row r="290" spans="1:16" x14ac:dyDescent="0.2">
      <c r="A290" t="str">
        <f t="shared" si="37"/>
        <v>Crema de naranja</v>
      </c>
      <c r="B290" t="str">
        <f t="shared" si="38"/>
        <v>Crema</v>
      </c>
      <c r="C290" t="str">
        <f t="shared" si="41"/>
        <v/>
      </c>
      <c r="D290" t="str">
        <f t="shared" si="42"/>
        <v/>
      </c>
      <c r="E290">
        <f t="shared" si="39"/>
        <v>2</v>
      </c>
      <c r="G290" t="b">
        <f t="shared" si="44"/>
        <v>0</v>
      </c>
      <c r="H290" t="b">
        <f t="shared" si="40"/>
        <v>1</v>
      </c>
      <c r="I290" t="str">
        <f t="shared" si="43"/>
        <v>,Crema</v>
      </c>
      <c r="K290">
        <v>2</v>
      </c>
      <c r="L290" t="s">
        <v>204</v>
      </c>
      <c r="M290" t="s">
        <v>235</v>
      </c>
      <c r="N290" t="s">
        <v>223</v>
      </c>
    </row>
    <row r="291" spans="1:16" x14ac:dyDescent="0.2">
      <c r="A291" t="str">
        <f t="shared" si="37"/>
        <v>Crema de naranja</v>
      </c>
      <c r="B291" t="str">
        <f t="shared" si="38"/>
        <v>Crema</v>
      </c>
      <c r="C291" t="str">
        <f t="shared" si="41"/>
        <v/>
      </c>
      <c r="D291" t="str">
        <f t="shared" si="42"/>
        <v/>
      </c>
      <c r="E291">
        <f t="shared" si="39"/>
        <v>2</v>
      </c>
      <c r="G291" t="b">
        <f t="shared" si="44"/>
        <v>0</v>
      </c>
      <c r="H291" t="b">
        <f t="shared" si="40"/>
        <v>1</v>
      </c>
      <c r="I291" t="str">
        <f t="shared" si="43"/>
        <v>,Crema</v>
      </c>
      <c r="K291">
        <v>2</v>
      </c>
      <c r="L291" t="s">
        <v>204</v>
      </c>
      <c r="M291" t="s">
        <v>503</v>
      </c>
    </row>
    <row r="292" spans="1:16" x14ac:dyDescent="0.2">
      <c r="A292" t="str">
        <f t="shared" si="37"/>
        <v>Crema de naranja</v>
      </c>
      <c r="B292" t="str">
        <f t="shared" si="38"/>
        <v>Crema</v>
      </c>
      <c r="C292" t="str">
        <f t="shared" si="41"/>
        <v/>
      </c>
      <c r="D292" t="str">
        <f t="shared" si="42"/>
        <v/>
      </c>
      <c r="E292">
        <f t="shared" si="39"/>
        <v>1</v>
      </c>
      <c r="G292" t="b">
        <f t="shared" si="44"/>
        <v>0</v>
      </c>
      <c r="H292" t="b">
        <f t="shared" si="40"/>
        <v>1</v>
      </c>
      <c r="I292" t="str">
        <f t="shared" si="43"/>
        <v>,Crema</v>
      </c>
      <c r="K292">
        <v>1</v>
      </c>
      <c r="L292" t="s">
        <v>144</v>
      </c>
      <c r="M292" t="s">
        <v>216</v>
      </c>
    </row>
    <row r="293" spans="1:16" x14ac:dyDescent="0.2">
      <c r="A293" t="str">
        <f t="shared" si="37"/>
        <v>Crema de naranja</v>
      </c>
      <c r="B293" t="str">
        <f t="shared" si="38"/>
        <v>Crema</v>
      </c>
      <c r="C293" t="str">
        <f t="shared" si="41"/>
        <v/>
      </c>
      <c r="D293" t="str">
        <f t="shared" si="42"/>
        <v/>
      </c>
      <c r="E293">
        <f t="shared" si="39"/>
        <v>44228</v>
      </c>
      <c r="G293" t="b">
        <f t="shared" si="44"/>
        <v>0</v>
      </c>
      <c r="H293" t="b">
        <f t="shared" si="40"/>
        <v>1</v>
      </c>
      <c r="I293" t="str">
        <f t="shared" si="43"/>
        <v>,Crema</v>
      </c>
      <c r="K293" s="1">
        <v>44228</v>
      </c>
      <c r="L293" t="s">
        <v>144</v>
      </c>
      <c r="M293" t="s">
        <v>504</v>
      </c>
    </row>
    <row r="294" spans="1:16" x14ac:dyDescent="0.2">
      <c r="A294" t="str">
        <f t="shared" si="37"/>
        <v>Crema de naranja</v>
      </c>
      <c r="B294" t="str">
        <f t="shared" si="38"/>
        <v>Crema</v>
      </c>
      <c r="C294" t="str">
        <f t="shared" si="41"/>
        <v/>
      </c>
      <c r="D294" t="str">
        <f t="shared" si="42"/>
        <v/>
      </c>
      <c r="E294">
        <f t="shared" si="39"/>
        <v>1</v>
      </c>
      <c r="G294" t="b">
        <f t="shared" si="44"/>
        <v>0</v>
      </c>
      <c r="H294" t="b">
        <f t="shared" si="40"/>
        <v>1</v>
      </c>
      <c r="I294" t="str">
        <f t="shared" si="43"/>
        <v>,Crema</v>
      </c>
      <c r="K294">
        <v>1</v>
      </c>
      <c r="L294" s="1">
        <v>44228</v>
      </c>
      <c r="M294" t="s">
        <v>144</v>
      </c>
      <c r="N294" t="s">
        <v>2367</v>
      </c>
      <c r="O294" t="s">
        <v>235</v>
      </c>
      <c r="P294" t="s">
        <v>363</v>
      </c>
    </row>
    <row r="295" spans="1:16" x14ac:dyDescent="0.2">
      <c r="A295" t="str">
        <f t="shared" si="37"/>
        <v>Crema de naranja</v>
      </c>
      <c r="B295" t="str">
        <f t="shared" si="38"/>
        <v>Crema</v>
      </c>
      <c r="C295" t="str">
        <f t="shared" si="41"/>
        <v/>
      </c>
      <c r="D295" t="str">
        <f t="shared" si="42"/>
        <v/>
      </c>
      <c r="E295" t="str">
        <f t="shared" si="39"/>
        <v/>
      </c>
      <c r="G295" t="b">
        <f t="shared" si="44"/>
        <v>0</v>
      </c>
      <c r="H295" t="b">
        <f t="shared" si="40"/>
        <v>1</v>
      </c>
      <c r="I295" t="str">
        <f t="shared" si="43"/>
        <v>,Crema</v>
      </c>
    </row>
    <row r="296" spans="1:16" x14ac:dyDescent="0.2">
      <c r="A296" t="str">
        <f t="shared" si="37"/>
        <v>Crema de naranja</v>
      </c>
      <c r="B296" t="str">
        <f t="shared" si="38"/>
        <v>Crema</v>
      </c>
      <c r="C296" t="str">
        <f t="shared" si="41"/>
        <v/>
      </c>
      <c r="D296" t="str">
        <f t="shared" si="42"/>
        <v/>
      </c>
      <c r="E296" t="str">
        <f t="shared" si="39"/>
        <v/>
      </c>
      <c r="G296" t="b">
        <f t="shared" si="44"/>
        <v>0</v>
      </c>
      <c r="H296" t="b">
        <f t="shared" si="40"/>
        <v>1</v>
      </c>
      <c r="I296" t="str">
        <f t="shared" si="43"/>
        <v>,Crema</v>
      </c>
      <c r="J296" t="s">
        <v>2532</v>
      </c>
      <c r="K296" t="s">
        <v>505</v>
      </c>
    </row>
    <row r="297" spans="1:16" x14ac:dyDescent="0.2">
      <c r="A297" t="str">
        <f t="shared" si="37"/>
        <v>Crema de naranja</v>
      </c>
      <c r="B297" t="str">
        <f t="shared" si="38"/>
        <v>Crema</v>
      </c>
      <c r="C297" t="str">
        <f t="shared" si="41"/>
        <v/>
      </c>
      <c r="D297" t="str">
        <f t="shared" si="42"/>
        <v/>
      </c>
      <c r="E297">
        <f t="shared" si="39"/>
        <v>1</v>
      </c>
      <c r="G297" t="b">
        <f t="shared" si="44"/>
        <v>0</v>
      </c>
      <c r="H297" t="b">
        <f t="shared" si="40"/>
        <v>1</v>
      </c>
      <c r="I297" t="str">
        <f t="shared" si="43"/>
        <v>,Crema</v>
      </c>
      <c r="K297">
        <v>1</v>
      </c>
      <c r="L297" t="s">
        <v>402</v>
      </c>
    </row>
    <row r="298" spans="1:16" x14ac:dyDescent="0.2">
      <c r="A298" t="str">
        <f t="shared" si="37"/>
        <v>Crema de naranja</v>
      </c>
      <c r="B298" t="str">
        <f t="shared" si="38"/>
        <v>Crema</v>
      </c>
      <c r="C298" t="str">
        <f t="shared" si="41"/>
        <v/>
      </c>
      <c r="D298" t="str">
        <f t="shared" si="42"/>
        <v/>
      </c>
      <c r="E298">
        <f t="shared" si="39"/>
        <v>35</v>
      </c>
      <c r="G298" t="b">
        <f t="shared" si="44"/>
        <v>0</v>
      </c>
      <c r="H298" t="b">
        <f t="shared" si="40"/>
        <v>1</v>
      </c>
      <c r="I298" t="str">
        <f t="shared" si="43"/>
        <v>,Crema</v>
      </c>
      <c r="K298">
        <v>35</v>
      </c>
      <c r="L298" t="s">
        <v>191</v>
      </c>
      <c r="M298" t="s">
        <v>506</v>
      </c>
      <c r="N298" t="s">
        <v>235</v>
      </c>
      <c r="O298" t="s">
        <v>507</v>
      </c>
    </row>
    <row r="299" spans="1:16" x14ac:dyDescent="0.2">
      <c r="A299" t="str">
        <f t="shared" si="37"/>
        <v>Crema de naranja</v>
      </c>
      <c r="B299" t="str">
        <f t="shared" si="38"/>
        <v>Crema</v>
      </c>
      <c r="C299" t="str">
        <f t="shared" si="41"/>
        <v/>
      </c>
      <c r="D299" t="str">
        <f t="shared" si="42"/>
        <v/>
      </c>
      <c r="E299">
        <f t="shared" si="39"/>
        <v>100</v>
      </c>
      <c r="G299" t="b">
        <f t="shared" si="44"/>
        <v>0</v>
      </c>
      <c r="H299" t="b">
        <f t="shared" si="40"/>
        <v>1</v>
      </c>
      <c r="I299" t="str">
        <f t="shared" si="43"/>
        <v>,Crema</v>
      </c>
      <c r="K299">
        <v>100</v>
      </c>
      <c r="L299" t="s">
        <v>191</v>
      </c>
      <c r="M299" t="s">
        <v>244</v>
      </c>
    </row>
    <row r="300" spans="1:16" x14ac:dyDescent="0.2">
      <c r="A300" t="str">
        <f t="shared" si="37"/>
        <v>Crema de naranja</v>
      </c>
      <c r="B300" t="str">
        <f t="shared" si="38"/>
        <v>Crema</v>
      </c>
      <c r="C300" t="str">
        <f t="shared" si="41"/>
        <v/>
      </c>
      <c r="D300" t="str">
        <f t="shared" si="42"/>
        <v/>
      </c>
      <c r="E300">
        <f t="shared" si="39"/>
        <v>500</v>
      </c>
      <c r="G300" t="b">
        <f t="shared" si="44"/>
        <v>0</v>
      </c>
      <c r="H300" t="b">
        <f t="shared" si="40"/>
        <v>1</v>
      </c>
      <c r="I300" t="str">
        <f t="shared" si="43"/>
        <v>,Crema</v>
      </c>
      <c r="K300">
        <v>500</v>
      </c>
      <c r="L300" t="s">
        <v>508</v>
      </c>
      <c r="M300" t="s">
        <v>197</v>
      </c>
      <c r="N300" t="s">
        <v>509</v>
      </c>
    </row>
    <row r="301" spans="1:16" x14ac:dyDescent="0.2">
      <c r="A301" t="str">
        <f t="shared" si="37"/>
        <v>Crema de naranja</v>
      </c>
      <c r="B301" t="str">
        <f t="shared" si="38"/>
        <v>Crema</v>
      </c>
      <c r="C301" t="str">
        <f t="shared" si="41"/>
        <v/>
      </c>
      <c r="D301" t="str">
        <f t="shared" si="42"/>
        <v/>
      </c>
      <c r="E301">
        <f t="shared" si="39"/>
        <v>1</v>
      </c>
      <c r="G301" t="b">
        <f t="shared" si="44"/>
        <v>0</v>
      </c>
      <c r="H301" t="b">
        <f t="shared" si="40"/>
        <v>1</v>
      </c>
      <c r="I301" t="str">
        <f t="shared" si="43"/>
        <v>,Crema</v>
      </c>
      <c r="K301">
        <v>1</v>
      </c>
      <c r="L301" t="s">
        <v>248</v>
      </c>
      <c r="M301" t="s">
        <v>246</v>
      </c>
    </row>
    <row r="302" spans="1:16" x14ac:dyDescent="0.2">
      <c r="A302" t="str">
        <f t="shared" si="37"/>
        <v>Crema de naranja</v>
      </c>
      <c r="B302" t="str">
        <f t="shared" si="38"/>
        <v>Crema</v>
      </c>
      <c r="C302" t="str">
        <f t="shared" si="41"/>
        <v/>
      </c>
      <c r="D302" t="str">
        <f t="shared" si="42"/>
        <v/>
      </c>
      <c r="E302">
        <f t="shared" si="39"/>
        <v>5</v>
      </c>
      <c r="G302" t="b">
        <f t="shared" si="44"/>
        <v>0</v>
      </c>
      <c r="H302" t="b">
        <f t="shared" si="40"/>
        <v>1</v>
      </c>
      <c r="I302" t="str">
        <f t="shared" si="43"/>
        <v>,Crema</v>
      </c>
      <c r="K302">
        <v>5</v>
      </c>
      <c r="L302" t="s">
        <v>191</v>
      </c>
      <c r="M302" t="s">
        <v>200</v>
      </c>
    </row>
    <row r="303" spans="1:16" x14ac:dyDescent="0.2">
      <c r="A303" t="str">
        <f t="shared" si="37"/>
        <v>Crema de naranja</v>
      </c>
      <c r="B303" t="str">
        <f t="shared" si="38"/>
        <v>Crema</v>
      </c>
      <c r="C303" t="str">
        <f t="shared" si="41"/>
        <v/>
      </c>
      <c r="D303" t="str">
        <f t="shared" si="42"/>
        <v/>
      </c>
      <c r="E303" t="str">
        <f t="shared" si="39"/>
        <v/>
      </c>
      <c r="G303" t="b">
        <f t="shared" si="44"/>
        <v>0</v>
      </c>
      <c r="H303" t="b">
        <f t="shared" si="40"/>
        <v>1</v>
      </c>
      <c r="I303" t="str">
        <f t="shared" si="43"/>
        <v>,Crema</v>
      </c>
    </row>
    <row r="304" spans="1:16" x14ac:dyDescent="0.2">
      <c r="A304" t="str">
        <f t="shared" si="37"/>
        <v>Crema de naranja</v>
      </c>
      <c r="B304" t="str">
        <f t="shared" si="38"/>
        <v>Crema</v>
      </c>
      <c r="C304" t="str">
        <f t="shared" si="41"/>
        <v/>
      </c>
      <c r="D304" t="str">
        <f t="shared" si="42"/>
        <v>Preparación:</v>
      </c>
      <c r="E304" t="str">
        <f t="shared" si="39"/>
        <v/>
      </c>
      <c r="G304" t="b">
        <f t="shared" si="44"/>
        <v>1</v>
      </c>
      <c r="H304" t="b">
        <f t="shared" si="40"/>
        <v>0</v>
      </c>
      <c r="I304" t="str">
        <f t="shared" si="43"/>
        <v>Preparación:</v>
      </c>
      <c r="J304" t="s">
        <v>403</v>
      </c>
    </row>
    <row r="305" spans="1:42" x14ac:dyDescent="0.2">
      <c r="A305" t="str">
        <f t="shared" si="37"/>
        <v>Crema de naranja</v>
      </c>
      <c r="B305" t="str">
        <f t="shared" si="38"/>
        <v>Crema</v>
      </c>
      <c r="C305" t="str">
        <f t="shared" si="41"/>
        <v/>
      </c>
      <c r="D305" t="str">
        <f t="shared" si="42"/>
        <v>En un bol, mezclar muy bien el huevo con la fécula de maíz y el azucar. Incorporar poco a poco la leche descremada fria y revolver bien, lograr que no quede ningun grumo.</v>
      </c>
      <c r="E305" t="str">
        <f t="shared" si="39"/>
        <v/>
      </c>
      <c r="G305" t="b">
        <f t="shared" si="44"/>
        <v>1</v>
      </c>
      <c r="H305" t="b">
        <f t="shared" si="40"/>
        <v>0</v>
      </c>
      <c r="I305" t="str">
        <f t="shared" si="43"/>
        <v>En</v>
      </c>
      <c r="J305" t="s">
        <v>510</v>
      </c>
      <c r="K305" t="s">
        <v>268</v>
      </c>
      <c r="L305" t="s">
        <v>511</v>
      </c>
      <c r="M305" t="s">
        <v>414</v>
      </c>
      <c r="N305" t="s">
        <v>483</v>
      </c>
      <c r="O305" t="s">
        <v>512</v>
      </c>
      <c r="P305" t="s">
        <v>289</v>
      </c>
      <c r="Q305" t="s">
        <v>402</v>
      </c>
      <c r="R305" t="s">
        <v>241</v>
      </c>
      <c r="S305" t="s">
        <v>291</v>
      </c>
      <c r="T305" t="s">
        <v>514</v>
      </c>
      <c r="U305" t="s">
        <v>235</v>
      </c>
      <c r="V305" t="s">
        <v>507</v>
      </c>
      <c r="W305" t="s">
        <v>266</v>
      </c>
      <c r="X305" t="s">
        <v>289</v>
      </c>
      <c r="Y305" t="s">
        <v>515</v>
      </c>
      <c r="Z305" t="s">
        <v>424</v>
      </c>
      <c r="AA305" t="s">
        <v>2657</v>
      </c>
      <c r="AB305" t="s">
        <v>221</v>
      </c>
      <c r="AC305" t="s">
        <v>2657</v>
      </c>
      <c r="AD305" t="s">
        <v>291</v>
      </c>
      <c r="AE305" t="s">
        <v>197</v>
      </c>
      <c r="AF305" t="s">
        <v>509</v>
      </c>
      <c r="AG305" t="s">
        <v>518</v>
      </c>
      <c r="AH305" t="s">
        <v>266</v>
      </c>
      <c r="AI305" t="s">
        <v>519</v>
      </c>
      <c r="AJ305" t="s">
        <v>2943</v>
      </c>
      <c r="AK305" t="s">
        <v>521</v>
      </c>
      <c r="AL305" t="s">
        <v>330</v>
      </c>
      <c r="AM305" t="s">
        <v>2748</v>
      </c>
      <c r="AN305" t="s">
        <v>646</v>
      </c>
      <c r="AO305" t="s">
        <v>523</v>
      </c>
      <c r="AP305" t="s">
        <v>524</v>
      </c>
    </row>
    <row r="306" spans="1:42" x14ac:dyDescent="0.2">
      <c r="A306" t="str">
        <f t="shared" si="37"/>
        <v>Crema de naranja</v>
      </c>
      <c r="B306" t="str">
        <f t="shared" si="38"/>
        <v>Crema</v>
      </c>
      <c r="C306" t="str">
        <f t="shared" si="41"/>
        <v/>
      </c>
      <c r="D306" t="str">
        <f t="shared" si="42"/>
        <v>Cocinar esta preparación a baño Maria revolviendo continuamente hasta que espese.</v>
      </c>
      <c r="E306" t="str">
        <f t="shared" si="39"/>
        <v/>
      </c>
      <c r="G306" t="b">
        <f t="shared" si="44"/>
        <v>1</v>
      </c>
      <c r="H306" t="b">
        <f t="shared" si="40"/>
        <v>0</v>
      </c>
      <c r="I306" t="str">
        <f t="shared" si="43"/>
        <v>Cocinar</v>
      </c>
      <c r="J306" t="s">
        <v>525</v>
      </c>
      <c r="K306" t="s">
        <v>526</v>
      </c>
      <c r="L306" t="s">
        <v>527</v>
      </c>
      <c r="M306" t="s">
        <v>221</v>
      </c>
      <c r="N306" t="s">
        <v>2942</v>
      </c>
      <c r="O306" t="s">
        <v>1956</v>
      </c>
      <c r="P306" t="s">
        <v>2918</v>
      </c>
      <c r="Q306" t="s">
        <v>2375</v>
      </c>
      <c r="R306" t="s">
        <v>420</v>
      </c>
      <c r="S306" t="s">
        <v>330</v>
      </c>
      <c r="T306" t="s">
        <v>530</v>
      </c>
    </row>
    <row r="307" spans="1:42" x14ac:dyDescent="0.2">
      <c r="A307" t="str">
        <f t="shared" si="37"/>
        <v>Crema de naranja</v>
      </c>
      <c r="B307" t="str">
        <f t="shared" si="38"/>
        <v>Crema</v>
      </c>
      <c r="C307" t="str">
        <f t="shared" si="41"/>
        <v/>
      </c>
      <c r="D307" t="str">
        <f t="shared" si="42"/>
        <v>Bajar el fueg y dejar cocinar por 5 minutos mas sin revolver.</v>
      </c>
      <c r="E307" t="str">
        <f t="shared" si="39"/>
        <v/>
      </c>
      <c r="G307" t="b">
        <f t="shared" si="44"/>
        <v>1</v>
      </c>
      <c r="H307" t="b">
        <f t="shared" si="40"/>
        <v>0</v>
      </c>
      <c r="I307" t="str">
        <f t="shared" si="43"/>
        <v>Bajar</v>
      </c>
      <c r="J307" t="s">
        <v>531</v>
      </c>
      <c r="K307" t="s">
        <v>289</v>
      </c>
      <c r="L307" t="s">
        <v>2351</v>
      </c>
      <c r="M307" t="s">
        <v>266</v>
      </c>
      <c r="N307" t="s">
        <v>454</v>
      </c>
      <c r="O307" t="s">
        <v>533</v>
      </c>
      <c r="P307" t="s">
        <v>441</v>
      </c>
      <c r="Q307">
        <v>5</v>
      </c>
      <c r="R307" t="s">
        <v>534</v>
      </c>
      <c r="S307" t="s">
        <v>422</v>
      </c>
      <c r="T307" t="s">
        <v>432</v>
      </c>
      <c r="U307" t="s">
        <v>535</v>
      </c>
    </row>
    <row r="308" spans="1:42" x14ac:dyDescent="0.2">
      <c r="A308" t="str">
        <f t="shared" si="37"/>
        <v>Crema de naranja</v>
      </c>
      <c r="B308" t="str">
        <f t="shared" si="38"/>
        <v>Crema</v>
      </c>
      <c r="C308" t="str">
        <f t="shared" si="41"/>
        <v/>
      </c>
      <c r="D308" t="str">
        <f t="shared" si="42"/>
        <v>A continuacion, retirar el bol del fuego, agregar la esencia de vainilla, la manteca y mezclar nuevamente.</v>
      </c>
      <c r="E308" t="str">
        <f t="shared" si="39"/>
        <v/>
      </c>
      <c r="G308" t="b">
        <f t="shared" si="44"/>
        <v>1</v>
      </c>
      <c r="H308" t="b">
        <f t="shared" si="40"/>
        <v>0</v>
      </c>
      <c r="I308" t="str">
        <f t="shared" si="43"/>
        <v>A</v>
      </c>
      <c r="J308" t="s">
        <v>536</v>
      </c>
      <c r="K308" t="s">
        <v>537</v>
      </c>
      <c r="L308" t="s">
        <v>538</v>
      </c>
      <c r="M308" t="s">
        <v>289</v>
      </c>
      <c r="N308" t="s">
        <v>539</v>
      </c>
      <c r="O308" t="s">
        <v>540</v>
      </c>
      <c r="P308" t="s">
        <v>541</v>
      </c>
      <c r="Q308" t="s">
        <v>220</v>
      </c>
      <c r="R308" t="s">
        <v>291</v>
      </c>
      <c r="S308" t="s">
        <v>542</v>
      </c>
      <c r="T308" t="s">
        <v>235</v>
      </c>
      <c r="U308" t="s">
        <v>543</v>
      </c>
      <c r="V308" t="s">
        <v>291</v>
      </c>
      <c r="W308" t="s">
        <v>200</v>
      </c>
      <c r="X308" t="s">
        <v>266</v>
      </c>
      <c r="Y308" t="s">
        <v>414</v>
      </c>
      <c r="Z308" t="s">
        <v>544</v>
      </c>
    </row>
    <row r="309" spans="1:42" x14ac:dyDescent="0.2">
      <c r="A309" t="str">
        <f t="shared" si="37"/>
        <v>Crema de naranja</v>
      </c>
      <c r="B309" t="str">
        <f t="shared" si="38"/>
        <v>Crema</v>
      </c>
      <c r="C309" t="str">
        <f t="shared" si="41"/>
        <v/>
      </c>
      <c r="D309" t="str">
        <f t="shared" si="42"/>
        <v>Dejar enfriar y colocar papel film sobre la crema para que no se forma una capa en la superficie.</v>
      </c>
      <c r="E309" t="str">
        <f t="shared" si="39"/>
        <v/>
      </c>
      <c r="G309" t="b">
        <f t="shared" si="44"/>
        <v>1</v>
      </c>
      <c r="H309" t="b">
        <f t="shared" si="40"/>
        <v>0</v>
      </c>
      <c r="I309" t="str">
        <f t="shared" si="43"/>
        <v>Dejar</v>
      </c>
      <c r="J309" t="s">
        <v>545</v>
      </c>
      <c r="K309" t="s">
        <v>455</v>
      </c>
      <c r="L309" t="s">
        <v>266</v>
      </c>
      <c r="M309" t="s">
        <v>546</v>
      </c>
      <c r="N309" t="s">
        <v>547</v>
      </c>
      <c r="O309" t="s">
        <v>548</v>
      </c>
      <c r="P309" t="s">
        <v>493</v>
      </c>
      <c r="Q309" t="s">
        <v>291</v>
      </c>
      <c r="R309" t="s">
        <v>549</v>
      </c>
      <c r="S309" t="s">
        <v>550</v>
      </c>
      <c r="T309" t="s">
        <v>330</v>
      </c>
      <c r="U309" t="s">
        <v>2748</v>
      </c>
      <c r="V309" t="s">
        <v>459</v>
      </c>
      <c r="W309" t="s">
        <v>552</v>
      </c>
      <c r="X309" t="s">
        <v>263</v>
      </c>
      <c r="Y309" t="s">
        <v>553</v>
      </c>
      <c r="Z309" t="s">
        <v>210</v>
      </c>
      <c r="AA309" t="s">
        <v>291</v>
      </c>
      <c r="AB309" t="s">
        <v>554</v>
      </c>
    </row>
    <row r="310" spans="1:42" x14ac:dyDescent="0.2">
      <c r="A310" t="str">
        <f t="shared" si="37"/>
        <v>Crema de naranja</v>
      </c>
      <c r="B310" t="str">
        <f t="shared" si="38"/>
        <v>Crema</v>
      </c>
      <c r="C310" t="str">
        <f t="shared" si="41"/>
        <v/>
      </c>
      <c r="D310" t="str">
        <f t="shared" si="42"/>
        <v/>
      </c>
      <c r="E310" t="str">
        <f t="shared" si="39"/>
        <v/>
      </c>
      <c r="G310" t="b">
        <f t="shared" si="44"/>
        <v>0</v>
      </c>
      <c r="H310" t="b">
        <f t="shared" si="40"/>
        <v>0</v>
      </c>
      <c r="I310" t="str">
        <f t="shared" si="43"/>
        <v>Dejar</v>
      </c>
    </row>
    <row r="311" spans="1:42" x14ac:dyDescent="0.2">
      <c r="A311" t="str">
        <f t="shared" si="37"/>
        <v>Crema de naranja</v>
      </c>
      <c r="B311" t="str">
        <f t="shared" si="38"/>
        <v>Crema</v>
      </c>
      <c r="C311" t="str">
        <f t="shared" si="41"/>
        <v/>
      </c>
      <c r="D311" t="str">
        <f t="shared" si="42"/>
        <v/>
      </c>
      <c r="E311" t="str">
        <f t="shared" si="39"/>
        <v/>
      </c>
      <c r="G311" t="b">
        <f t="shared" si="44"/>
        <v>0</v>
      </c>
      <c r="H311" t="b">
        <f t="shared" si="40"/>
        <v>0</v>
      </c>
      <c r="I311" t="str">
        <f t="shared" si="43"/>
        <v>Dejar</v>
      </c>
    </row>
    <row r="312" spans="1:42" x14ac:dyDescent="0.2">
      <c r="A312" t="str">
        <f t="shared" si="37"/>
        <v>Crema de naranja</v>
      </c>
      <c r="B312" t="str">
        <f t="shared" si="38"/>
        <v>Crema</v>
      </c>
      <c r="C312" t="str">
        <f t="shared" si="41"/>
        <v/>
      </c>
      <c r="D312" t="str">
        <f t="shared" si="42"/>
        <v/>
      </c>
      <c r="E312" t="str">
        <f t="shared" si="39"/>
        <v/>
      </c>
      <c r="G312" t="b">
        <f t="shared" si="44"/>
        <v>0</v>
      </c>
      <c r="H312" t="b">
        <f t="shared" si="40"/>
        <v>0</v>
      </c>
      <c r="I312" t="str">
        <f t="shared" si="43"/>
        <v>Dejar</v>
      </c>
    </row>
    <row r="313" spans="1:42" x14ac:dyDescent="0.2">
      <c r="A313" t="str">
        <f t="shared" si="37"/>
        <v>Crumble de manzana</v>
      </c>
      <c r="B313" t="str">
        <f t="shared" si="38"/>
        <v>Crumble</v>
      </c>
      <c r="C313" t="str">
        <f t="shared" si="41"/>
        <v/>
      </c>
      <c r="D313" t="str">
        <f t="shared" si="42"/>
        <v/>
      </c>
      <c r="E313" t="str">
        <f t="shared" si="39"/>
        <v/>
      </c>
      <c r="G313" t="b">
        <f t="shared" si="44"/>
        <v>0</v>
      </c>
      <c r="H313" t="b">
        <f t="shared" si="40"/>
        <v>1</v>
      </c>
      <c r="I313" t="str">
        <f t="shared" si="43"/>
        <v>,Crumble</v>
      </c>
      <c r="J313" t="s">
        <v>2533</v>
      </c>
      <c r="K313" t="s">
        <v>235</v>
      </c>
      <c r="L313" t="s">
        <v>556</v>
      </c>
    </row>
    <row r="314" spans="1:42" x14ac:dyDescent="0.2">
      <c r="A314" t="str">
        <f t="shared" si="37"/>
        <v>Crumble de manzana</v>
      </c>
      <c r="B314" t="str">
        <f t="shared" si="38"/>
        <v>Crumble</v>
      </c>
      <c r="C314" t="str">
        <f t="shared" si="41"/>
        <v/>
      </c>
      <c r="D314" t="str">
        <f t="shared" si="42"/>
        <v/>
      </c>
      <c r="E314" t="str">
        <f t="shared" si="39"/>
        <v/>
      </c>
      <c r="G314" t="b">
        <f t="shared" si="44"/>
        <v>0</v>
      </c>
      <c r="H314" t="b">
        <f t="shared" si="40"/>
        <v>1</v>
      </c>
      <c r="I314" t="str">
        <f t="shared" si="43"/>
        <v>,Crumble</v>
      </c>
    </row>
    <row r="315" spans="1:42" x14ac:dyDescent="0.2">
      <c r="A315" t="str">
        <f t="shared" si="37"/>
        <v>Crumble de manzana</v>
      </c>
      <c r="B315" t="str">
        <f t="shared" si="38"/>
        <v>Crumble</v>
      </c>
      <c r="C315" t="str">
        <f t="shared" si="41"/>
        <v/>
      </c>
      <c r="D315" t="str">
        <f t="shared" si="42"/>
        <v/>
      </c>
      <c r="E315">
        <f t="shared" si="39"/>
        <v>100</v>
      </c>
      <c r="G315" t="b">
        <f t="shared" si="44"/>
        <v>0</v>
      </c>
      <c r="H315" t="b">
        <f t="shared" si="40"/>
        <v>1</v>
      </c>
      <c r="I315" t="str">
        <f t="shared" si="43"/>
        <v>,Crumble</v>
      </c>
      <c r="K315">
        <v>100</v>
      </c>
      <c r="L315" t="s">
        <v>191</v>
      </c>
      <c r="M315" t="s">
        <v>22</v>
      </c>
      <c r="N315" t="s">
        <v>558</v>
      </c>
      <c r="O315" t="s">
        <v>391</v>
      </c>
      <c r="P315" t="s">
        <v>559</v>
      </c>
    </row>
    <row r="316" spans="1:42" x14ac:dyDescent="0.2">
      <c r="A316" t="str">
        <f t="shared" si="37"/>
        <v>Crumble de manzana</v>
      </c>
      <c r="B316" t="str">
        <f t="shared" si="38"/>
        <v>Crumble</v>
      </c>
      <c r="C316" t="str">
        <f t="shared" si="41"/>
        <v/>
      </c>
      <c r="D316" t="str">
        <f t="shared" si="42"/>
        <v/>
      </c>
      <c r="E316">
        <f t="shared" si="39"/>
        <v>30</v>
      </c>
      <c r="G316" t="b">
        <f t="shared" si="44"/>
        <v>0</v>
      </c>
      <c r="H316" t="b">
        <f t="shared" si="40"/>
        <v>1</v>
      </c>
      <c r="I316" t="str">
        <f t="shared" si="43"/>
        <v>,Crumble</v>
      </c>
      <c r="K316">
        <v>30</v>
      </c>
      <c r="L316" t="s">
        <v>191</v>
      </c>
      <c r="M316" t="s">
        <v>244</v>
      </c>
      <c r="N316" t="s">
        <v>560</v>
      </c>
    </row>
    <row r="317" spans="1:42" x14ac:dyDescent="0.2">
      <c r="A317" t="str">
        <f t="shared" si="37"/>
        <v>Crumble de manzana</v>
      </c>
      <c r="B317" t="str">
        <f t="shared" si="38"/>
        <v>Crumble</v>
      </c>
      <c r="C317" t="str">
        <f t="shared" si="41"/>
        <v/>
      </c>
      <c r="D317" t="str">
        <f t="shared" si="42"/>
        <v/>
      </c>
      <c r="E317" t="str">
        <f t="shared" si="39"/>
        <v/>
      </c>
      <c r="G317" t="b">
        <f t="shared" si="44"/>
        <v>0</v>
      </c>
      <c r="H317" t="b">
        <f t="shared" si="40"/>
        <v>1</v>
      </c>
      <c r="I317" t="str">
        <f t="shared" si="43"/>
        <v>,Crumble</v>
      </c>
      <c r="K317" t="s">
        <v>73</v>
      </c>
      <c r="L317" t="s">
        <v>248</v>
      </c>
      <c r="M317" t="s">
        <v>389</v>
      </c>
    </row>
    <row r="318" spans="1:42" x14ac:dyDescent="0.2">
      <c r="A318" t="str">
        <f t="shared" si="37"/>
        <v>Crumble de manzana</v>
      </c>
      <c r="B318" t="str">
        <f t="shared" si="38"/>
        <v>Crumble</v>
      </c>
      <c r="C318" t="str">
        <f t="shared" si="41"/>
        <v/>
      </c>
      <c r="D318" t="str">
        <f t="shared" si="42"/>
        <v/>
      </c>
      <c r="E318" t="str">
        <f t="shared" si="39"/>
        <v/>
      </c>
      <c r="G318" t="b">
        <f t="shared" si="44"/>
        <v>0</v>
      </c>
      <c r="H318" t="b">
        <f t="shared" si="40"/>
        <v>1</v>
      </c>
      <c r="I318" t="str">
        <f t="shared" si="43"/>
        <v>,Crumble</v>
      </c>
      <c r="K318" t="s">
        <v>73</v>
      </c>
      <c r="L318" t="s">
        <v>248</v>
      </c>
      <c r="M318" t="s">
        <v>561</v>
      </c>
    </row>
    <row r="319" spans="1:42" x14ac:dyDescent="0.2">
      <c r="A319" t="str">
        <f t="shared" si="37"/>
        <v>Crumble de manzana</v>
      </c>
      <c r="B319" t="str">
        <f t="shared" si="38"/>
        <v>Crumble</v>
      </c>
      <c r="C319" t="str">
        <f t="shared" si="41"/>
        <v/>
      </c>
      <c r="D319" t="str">
        <f t="shared" si="42"/>
        <v/>
      </c>
      <c r="E319" t="str">
        <f t="shared" si="39"/>
        <v/>
      </c>
      <c r="G319" t="b">
        <f t="shared" si="44"/>
        <v>0</v>
      </c>
      <c r="H319" t="b">
        <f t="shared" si="40"/>
        <v>1</v>
      </c>
      <c r="I319" t="str">
        <f t="shared" si="43"/>
        <v>,Crumble</v>
      </c>
      <c r="K319" t="s">
        <v>73</v>
      </c>
      <c r="L319" t="s">
        <v>248</v>
      </c>
      <c r="M319" t="s">
        <v>562</v>
      </c>
      <c r="N319" t="s">
        <v>563</v>
      </c>
    </row>
    <row r="320" spans="1:42" x14ac:dyDescent="0.2">
      <c r="A320" t="str">
        <f t="shared" si="37"/>
        <v>Crumble de manzana</v>
      </c>
      <c r="B320" t="str">
        <f t="shared" si="38"/>
        <v>Crumble</v>
      </c>
      <c r="C320" t="str">
        <f t="shared" si="41"/>
        <v/>
      </c>
      <c r="D320" t="str">
        <f t="shared" si="42"/>
        <v/>
      </c>
      <c r="E320" t="str">
        <f t="shared" si="39"/>
        <v/>
      </c>
      <c r="G320" t="b">
        <f t="shared" si="44"/>
        <v>0</v>
      </c>
      <c r="H320" t="b">
        <f t="shared" si="40"/>
        <v>1</v>
      </c>
      <c r="I320" t="str">
        <f t="shared" si="43"/>
        <v>,Crumble</v>
      </c>
      <c r="K320" t="s">
        <v>73</v>
      </c>
      <c r="L320" t="s">
        <v>248</v>
      </c>
      <c r="M320" t="s">
        <v>226</v>
      </c>
    </row>
    <row r="321" spans="1:27" x14ac:dyDescent="0.2">
      <c r="A321" t="str">
        <f t="shared" si="37"/>
        <v>Crumble de manzana</v>
      </c>
      <c r="B321" t="str">
        <f t="shared" si="38"/>
        <v>Crumble</v>
      </c>
      <c r="C321" t="str">
        <f t="shared" si="41"/>
        <v/>
      </c>
      <c r="D321" t="str">
        <f t="shared" si="42"/>
        <v/>
      </c>
      <c r="E321">
        <f t="shared" si="39"/>
        <v>40</v>
      </c>
      <c r="G321" t="b">
        <f t="shared" si="44"/>
        <v>0</v>
      </c>
      <c r="H321" t="b">
        <f t="shared" si="40"/>
        <v>1</v>
      </c>
      <c r="I321" t="str">
        <f t="shared" si="43"/>
        <v>,Crumble</v>
      </c>
      <c r="K321">
        <v>40</v>
      </c>
      <c r="L321" t="s">
        <v>191</v>
      </c>
      <c r="M321" t="s">
        <v>200</v>
      </c>
    </row>
    <row r="322" spans="1:27" x14ac:dyDescent="0.2">
      <c r="A322" t="str">
        <f t="shared" ref="A322:A385" si="45">IF(NOT(B322=B321),_xlfn.TEXTJOIN(" ",TRUE, B322, K322:AH322),A321)</f>
        <v>Crumble de manzana</v>
      </c>
      <c r="B322" t="str">
        <f t="shared" ref="B322:B385" si="46">IF(H322,RIGHT(I322,LEN(I322)-1),B321)</f>
        <v>Crumble</v>
      </c>
      <c r="C322" t="str">
        <f t="shared" si="41"/>
        <v/>
      </c>
      <c r="D322" t="str">
        <f t="shared" si="42"/>
        <v/>
      </c>
      <c r="E322">
        <f t="shared" ref="E322:E385" si="47">IF(ISNUMBER(K322),K322,"")</f>
        <v>60</v>
      </c>
      <c r="G322" t="b">
        <f t="shared" si="44"/>
        <v>0</v>
      </c>
      <c r="H322" t="b">
        <f t="shared" ref="H322:H385" si="48">ISNUMBER(SEARCH(",",I322))</f>
        <v>1</v>
      </c>
      <c r="I322" t="str">
        <f t="shared" si="43"/>
        <v>,Crumble</v>
      </c>
      <c r="K322">
        <v>60</v>
      </c>
      <c r="L322" t="s">
        <v>191</v>
      </c>
      <c r="M322" t="s">
        <v>564</v>
      </c>
      <c r="N322" t="s">
        <v>558</v>
      </c>
      <c r="O322" t="s">
        <v>230</v>
      </c>
      <c r="P322" t="s">
        <v>565</v>
      </c>
      <c r="Q322" t="s">
        <v>566</v>
      </c>
      <c r="R322" t="s">
        <v>231</v>
      </c>
      <c r="S322" t="s">
        <v>210</v>
      </c>
      <c r="T322" t="s">
        <v>567</v>
      </c>
    </row>
    <row r="323" spans="1:27" x14ac:dyDescent="0.2">
      <c r="A323" t="str">
        <f t="shared" si="45"/>
        <v>Crumble de manzana</v>
      </c>
      <c r="B323" t="str">
        <f t="shared" si="46"/>
        <v>Crumble</v>
      </c>
      <c r="C323" t="str">
        <f t="shared" ref="C323:C386" si="49">IF(F323,_xlfn.TEXTJOIN(" ",TRUE,J323:AR323),"")</f>
        <v/>
      </c>
      <c r="D323" t="str">
        <f t="shared" ref="D323:D386" si="50">IF(AND(G323,NOT(F323)),_xlfn.TEXTJOIN(" ",TRUE,J323:AR323),"")</f>
        <v/>
      </c>
      <c r="E323" t="str">
        <f t="shared" si="47"/>
        <v/>
      </c>
      <c r="G323" t="b">
        <f t="shared" si="44"/>
        <v>0</v>
      </c>
      <c r="H323" t="b">
        <f t="shared" si="48"/>
        <v>1</v>
      </c>
      <c r="I323" t="str">
        <f t="shared" ref="I323:I386" si="51">IF(ISBLANK(J323),I322,J323)</f>
        <v>,Crumble</v>
      </c>
    </row>
    <row r="324" spans="1:27" x14ac:dyDescent="0.2">
      <c r="A324" t="str">
        <f t="shared" si="45"/>
        <v>Crumble de manzana</v>
      </c>
      <c r="B324" t="str">
        <f t="shared" si="46"/>
        <v>Crumble</v>
      </c>
      <c r="C324" t="str">
        <f t="shared" si="49"/>
        <v/>
      </c>
      <c r="D324" t="str">
        <f t="shared" si="50"/>
        <v/>
      </c>
      <c r="E324" t="str">
        <f t="shared" si="47"/>
        <v/>
      </c>
      <c r="G324" t="b">
        <f t="shared" si="44"/>
        <v>0</v>
      </c>
      <c r="H324" t="b">
        <f t="shared" si="48"/>
        <v>1</v>
      </c>
      <c r="I324" t="str">
        <f t="shared" si="51"/>
        <v>,Crumble</v>
      </c>
    </row>
    <row r="325" spans="1:27" x14ac:dyDescent="0.2">
      <c r="A325" t="str">
        <f t="shared" si="45"/>
        <v>Crumble de manzana</v>
      </c>
      <c r="B325" t="str">
        <f t="shared" si="46"/>
        <v>Crumble</v>
      </c>
      <c r="C325" t="str">
        <f t="shared" si="49"/>
        <v/>
      </c>
      <c r="D325" t="str">
        <f t="shared" si="50"/>
        <v/>
      </c>
      <c r="E325">
        <f t="shared" si="47"/>
        <v>600</v>
      </c>
      <c r="G325" t="b">
        <f t="shared" si="44"/>
        <v>0</v>
      </c>
      <c r="H325" t="b">
        <f t="shared" si="48"/>
        <v>1</v>
      </c>
      <c r="I325" t="str">
        <f t="shared" si="51"/>
        <v>,Crumble</v>
      </c>
      <c r="K325">
        <v>600</v>
      </c>
      <c r="L325" t="s">
        <v>191</v>
      </c>
      <c r="M325" t="s">
        <v>316</v>
      </c>
    </row>
    <row r="326" spans="1:27" x14ac:dyDescent="0.2">
      <c r="A326" t="str">
        <f t="shared" si="45"/>
        <v>Crumble de manzana</v>
      </c>
      <c r="B326" t="str">
        <f t="shared" si="46"/>
        <v>Crumble</v>
      </c>
      <c r="C326" t="str">
        <f t="shared" si="49"/>
        <v/>
      </c>
      <c r="D326" t="str">
        <f t="shared" si="50"/>
        <v/>
      </c>
      <c r="E326" t="str">
        <f t="shared" si="47"/>
        <v/>
      </c>
      <c r="G326" t="b">
        <f t="shared" si="44"/>
        <v>0</v>
      </c>
      <c r="H326" t="b">
        <f t="shared" si="48"/>
        <v>1</v>
      </c>
      <c r="I326" t="str">
        <f t="shared" si="51"/>
        <v>,Crumble</v>
      </c>
      <c r="K326" t="s">
        <v>2376</v>
      </c>
      <c r="L326" t="s">
        <v>235</v>
      </c>
      <c r="M326" t="s">
        <v>73</v>
      </c>
      <c r="N326" t="s">
        <v>570</v>
      </c>
    </row>
    <row r="327" spans="1:27" x14ac:dyDescent="0.2">
      <c r="A327" t="str">
        <f t="shared" si="45"/>
        <v>Crumble de manzana</v>
      </c>
      <c r="B327" t="str">
        <f t="shared" si="46"/>
        <v>Crumble</v>
      </c>
      <c r="C327" t="str">
        <f t="shared" si="49"/>
        <v/>
      </c>
      <c r="D327" t="str">
        <f t="shared" si="50"/>
        <v/>
      </c>
      <c r="E327">
        <f t="shared" si="47"/>
        <v>2</v>
      </c>
      <c r="G327" t="b">
        <f t="shared" si="44"/>
        <v>0</v>
      </c>
      <c r="H327" t="b">
        <f t="shared" si="48"/>
        <v>1</v>
      </c>
      <c r="I327" t="str">
        <f t="shared" si="51"/>
        <v>,Crumble</v>
      </c>
      <c r="K327">
        <v>2</v>
      </c>
      <c r="L327" t="s">
        <v>204</v>
      </c>
      <c r="M327" t="s">
        <v>504</v>
      </c>
    </row>
    <row r="328" spans="1:27" x14ac:dyDescent="0.2">
      <c r="A328" t="str">
        <f t="shared" si="45"/>
        <v>Crumble de manzana</v>
      </c>
      <c r="B328" t="str">
        <f t="shared" si="46"/>
        <v>Crumble</v>
      </c>
      <c r="C328" t="str">
        <f t="shared" si="49"/>
        <v/>
      </c>
      <c r="D328" t="str">
        <f t="shared" si="50"/>
        <v/>
      </c>
      <c r="E328">
        <f t="shared" si="47"/>
        <v>20</v>
      </c>
      <c r="G328" t="b">
        <f t="shared" si="44"/>
        <v>0</v>
      </c>
      <c r="H328" t="b">
        <f t="shared" si="48"/>
        <v>1</v>
      </c>
      <c r="I328" t="str">
        <f t="shared" si="51"/>
        <v>,Crumble</v>
      </c>
      <c r="K328">
        <v>20</v>
      </c>
      <c r="L328" t="s">
        <v>191</v>
      </c>
      <c r="M328" t="s">
        <v>244</v>
      </c>
      <c r="N328" t="s">
        <v>560</v>
      </c>
    </row>
    <row r="329" spans="1:27" x14ac:dyDescent="0.2">
      <c r="A329" t="str">
        <f t="shared" si="45"/>
        <v>Crumble de manzana</v>
      </c>
      <c r="B329" t="str">
        <f t="shared" si="46"/>
        <v>Crumble</v>
      </c>
      <c r="C329" t="str">
        <f t="shared" si="49"/>
        <v/>
      </c>
      <c r="D329" t="str">
        <f t="shared" si="50"/>
        <v/>
      </c>
      <c r="E329" t="str">
        <f t="shared" si="47"/>
        <v/>
      </c>
      <c r="G329" t="b">
        <f t="shared" si="44"/>
        <v>0</v>
      </c>
      <c r="H329" t="b">
        <f t="shared" si="48"/>
        <v>1</v>
      </c>
      <c r="I329" t="str">
        <f t="shared" si="51"/>
        <v>,Crumble</v>
      </c>
      <c r="K329" t="s">
        <v>73</v>
      </c>
      <c r="L329" t="s">
        <v>248</v>
      </c>
      <c r="M329" t="s">
        <v>389</v>
      </c>
    </row>
    <row r="330" spans="1:27" x14ac:dyDescent="0.2">
      <c r="A330" t="str">
        <f t="shared" si="45"/>
        <v>Crumble de manzana</v>
      </c>
      <c r="B330" t="str">
        <f t="shared" si="46"/>
        <v>Crumble</v>
      </c>
      <c r="C330" t="str">
        <f t="shared" si="49"/>
        <v/>
      </c>
      <c r="D330" t="str">
        <f t="shared" si="50"/>
        <v/>
      </c>
      <c r="E330" t="str">
        <f t="shared" si="47"/>
        <v/>
      </c>
      <c r="G330" t="b">
        <f t="shared" si="44"/>
        <v>0</v>
      </c>
      <c r="H330" t="b">
        <f t="shared" si="48"/>
        <v>1</v>
      </c>
      <c r="I330" t="str">
        <f t="shared" si="51"/>
        <v>,Crumble</v>
      </c>
      <c r="K330" t="s">
        <v>73</v>
      </c>
      <c r="L330" t="s">
        <v>248</v>
      </c>
      <c r="M330" t="s">
        <v>561</v>
      </c>
    </row>
    <row r="331" spans="1:27" x14ac:dyDescent="0.2">
      <c r="A331" t="str">
        <f t="shared" si="45"/>
        <v>Crumble de manzana</v>
      </c>
      <c r="B331" t="str">
        <f t="shared" si="46"/>
        <v>Crumble</v>
      </c>
      <c r="C331" t="str">
        <f t="shared" si="49"/>
        <v/>
      </c>
      <c r="D331" t="str">
        <f t="shared" si="50"/>
        <v/>
      </c>
      <c r="E331" t="str">
        <f t="shared" si="47"/>
        <v/>
      </c>
      <c r="G331" t="b">
        <f t="shared" si="44"/>
        <v>0</v>
      </c>
      <c r="H331" t="b">
        <f t="shared" si="48"/>
        <v>1</v>
      </c>
      <c r="I331" t="str">
        <f t="shared" si="51"/>
        <v>,Crumble</v>
      </c>
      <c r="K331" t="s">
        <v>73</v>
      </c>
      <c r="L331" t="s">
        <v>248</v>
      </c>
      <c r="M331" t="s">
        <v>562</v>
      </c>
      <c r="N331" t="s">
        <v>563</v>
      </c>
    </row>
    <row r="332" spans="1:27" x14ac:dyDescent="0.2">
      <c r="A332" t="str">
        <f t="shared" si="45"/>
        <v>Crumble de manzana</v>
      </c>
      <c r="B332" t="str">
        <f t="shared" si="46"/>
        <v>Crumble</v>
      </c>
      <c r="C332" t="str">
        <f t="shared" si="49"/>
        <v/>
      </c>
      <c r="D332" t="str">
        <f t="shared" si="50"/>
        <v/>
      </c>
      <c r="E332" t="str">
        <f t="shared" si="47"/>
        <v/>
      </c>
      <c r="G332" t="b">
        <f t="shared" si="44"/>
        <v>0</v>
      </c>
      <c r="H332" t="b">
        <f t="shared" si="48"/>
        <v>1</v>
      </c>
      <c r="I332" t="str">
        <f t="shared" si="51"/>
        <v>,Crumble</v>
      </c>
    </row>
    <row r="333" spans="1:27" x14ac:dyDescent="0.2">
      <c r="A333" t="str">
        <f t="shared" si="45"/>
        <v>Crumble de manzana</v>
      </c>
      <c r="B333" t="str">
        <f t="shared" si="46"/>
        <v>Crumble</v>
      </c>
      <c r="C333" t="str">
        <f t="shared" si="49"/>
        <v/>
      </c>
      <c r="D333" t="str">
        <f t="shared" si="50"/>
        <v>Poner todos los ingredientes del crumble en una multiprocesadora.</v>
      </c>
      <c r="E333" t="str">
        <f t="shared" si="47"/>
        <v/>
      </c>
      <c r="G333" t="b">
        <f t="shared" si="44"/>
        <v>1</v>
      </c>
      <c r="H333" t="b">
        <f t="shared" si="48"/>
        <v>0</v>
      </c>
      <c r="I333" t="str">
        <f t="shared" si="51"/>
        <v>Poner</v>
      </c>
      <c r="J333" t="s">
        <v>353</v>
      </c>
      <c r="K333" t="s">
        <v>571</v>
      </c>
      <c r="L333" t="s">
        <v>287</v>
      </c>
      <c r="M333" t="s">
        <v>288</v>
      </c>
      <c r="N333" t="s">
        <v>540</v>
      </c>
      <c r="O333" t="s">
        <v>572</v>
      </c>
      <c r="P333" t="s">
        <v>210</v>
      </c>
      <c r="Q333" t="s">
        <v>263</v>
      </c>
      <c r="R333" t="s">
        <v>573</v>
      </c>
    </row>
    <row r="334" spans="1:27" x14ac:dyDescent="0.2">
      <c r="A334" t="str">
        <f t="shared" si="45"/>
        <v>Crumble de manzana</v>
      </c>
      <c r="B334" t="str">
        <f t="shared" si="46"/>
        <v>Crumble</v>
      </c>
      <c r="C334" t="str">
        <f t="shared" si="49"/>
        <v/>
      </c>
      <c r="D334" t="str">
        <f t="shared" si="50"/>
        <v>Cocinar por 45-60 minutos, hasta que la parte superior esté dorada y las manzanas estén chisporroteando y burbujeando.</v>
      </c>
      <c r="E334" t="str">
        <f t="shared" si="47"/>
        <v/>
      </c>
      <c r="G334" t="b">
        <f t="shared" si="44"/>
        <v>1</v>
      </c>
      <c r="H334" t="b">
        <f t="shared" si="48"/>
        <v>0</v>
      </c>
      <c r="I334" t="str">
        <f t="shared" si="51"/>
        <v>Cocinar</v>
      </c>
      <c r="J334" t="s">
        <v>525</v>
      </c>
      <c r="K334" t="s">
        <v>441</v>
      </c>
      <c r="L334" t="s">
        <v>574</v>
      </c>
      <c r="M334" t="s">
        <v>448</v>
      </c>
      <c r="N334" t="s">
        <v>420</v>
      </c>
      <c r="O334" t="s">
        <v>330</v>
      </c>
      <c r="P334" t="s">
        <v>291</v>
      </c>
      <c r="Q334" t="s">
        <v>575</v>
      </c>
      <c r="R334" t="s">
        <v>576</v>
      </c>
      <c r="S334" t="s">
        <v>577</v>
      </c>
      <c r="T334" t="s">
        <v>578</v>
      </c>
      <c r="U334" t="s">
        <v>266</v>
      </c>
      <c r="V334" t="s">
        <v>449</v>
      </c>
      <c r="W334" t="s">
        <v>316</v>
      </c>
      <c r="X334" t="s">
        <v>579</v>
      </c>
      <c r="Y334" t="s">
        <v>2941</v>
      </c>
      <c r="Z334" t="s">
        <v>266</v>
      </c>
      <c r="AA334" t="s">
        <v>581</v>
      </c>
    </row>
    <row r="335" spans="1:27" x14ac:dyDescent="0.2">
      <c r="A335" t="str">
        <f t="shared" si="45"/>
        <v>Cupcakes</v>
      </c>
      <c r="B335" t="str">
        <f t="shared" si="46"/>
        <v>Cupcakes</v>
      </c>
      <c r="C335" t="str">
        <f t="shared" si="49"/>
        <v/>
      </c>
      <c r="D335" t="str">
        <f t="shared" si="50"/>
        <v/>
      </c>
      <c r="E335" t="str">
        <f t="shared" si="47"/>
        <v/>
      </c>
      <c r="G335" t="b">
        <f t="shared" si="44"/>
        <v>0</v>
      </c>
      <c r="H335" t="b">
        <f t="shared" si="48"/>
        <v>1</v>
      </c>
      <c r="I335" t="str">
        <f t="shared" si="51"/>
        <v>,Cupcakes</v>
      </c>
      <c r="J335" t="s">
        <v>2534</v>
      </c>
    </row>
    <row r="336" spans="1:27" x14ac:dyDescent="0.2">
      <c r="A336" t="str">
        <f t="shared" si="45"/>
        <v>Cupcakes</v>
      </c>
      <c r="B336" t="str">
        <f t="shared" si="46"/>
        <v>Cupcakes</v>
      </c>
      <c r="C336" t="str">
        <f t="shared" si="49"/>
        <v/>
      </c>
      <c r="D336" t="str">
        <f t="shared" si="50"/>
        <v>(12 unidades)</v>
      </c>
      <c r="E336" t="str">
        <f t="shared" si="47"/>
        <v/>
      </c>
      <c r="G336" t="b">
        <f t="shared" si="44"/>
        <v>1</v>
      </c>
      <c r="H336" t="b">
        <f t="shared" si="48"/>
        <v>0</v>
      </c>
      <c r="I336" t="str">
        <f t="shared" si="51"/>
        <v>(12</v>
      </c>
      <c r="J336" t="s">
        <v>583</v>
      </c>
      <c r="K336" t="s">
        <v>584</v>
      </c>
    </row>
    <row r="337" spans="1:27" x14ac:dyDescent="0.2">
      <c r="A337" t="str">
        <f t="shared" si="45"/>
        <v>Cupcakes</v>
      </c>
      <c r="B337" t="str">
        <f t="shared" si="46"/>
        <v>Cupcakes</v>
      </c>
      <c r="C337" t="str">
        <f t="shared" si="49"/>
        <v>Ximena</v>
      </c>
      <c r="D337" t="str">
        <f t="shared" si="50"/>
        <v/>
      </c>
      <c r="E337" t="str">
        <f t="shared" si="47"/>
        <v/>
      </c>
      <c r="F337" t="b">
        <v>1</v>
      </c>
      <c r="G337" t="b">
        <f t="shared" si="44"/>
        <v>1</v>
      </c>
      <c r="H337" t="b">
        <f t="shared" si="48"/>
        <v>0</v>
      </c>
      <c r="I337" t="str">
        <f t="shared" si="51"/>
        <v>Ximena</v>
      </c>
      <c r="J337" t="s">
        <v>585</v>
      </c>
    </row>
    <row r="338" spans="1:27" x14ac:dyDescent="0.2">
      <c r="A338" t="str">
        <f t="shared" si="45"/>
        <v>Cupcakes</v>
      </c>
      <c r="B338" t="str">
        <f t="shared" si="46"/>
        <v>Cupcakes</v>
      </c>
      <c r="C338" t="str">
        <f t="shared" si="49"/>
        <v/>
      </c>
      <c r="D338" t="str">
        <f t="shared" si="50"/>
        <v/>
      </c>
      <c r="E338">
        <f t="shared" si="47"/>
        <v>2</v>
      </c>
      <c r="G338" t="b">
        <f t="shared" si="44"/>
        <v>0</v>
      </c>
      <c r="H338" t="b">
        <f t="shared" si="48"/>
        <v>0</v>
      </c>
      <c r="I338" t="str">
        <f t="shared" si="51"/>
        <v>Ximena</v>
      </c>
      <c r="K338">
        <v>2</v>
      </c>
      <c r="L338" t="s">
        <v>215</v>
      </c>
    </row>
    <row r="339" spans="1:27" x14ac:dyDescent="0.2">
      <c r="A339" t="str">
        <f t="shared" si="45"/>
        <v>Cupcakes</v>
      </c>
      <c r="B339" t="str">
        <f t="shared" si="46"/>
        <v>Cupcakes</v>
      </c>
      <c r="C339" t="str">
        <f t="shared" si="49"/>
        <v/>
      </c>
      <c r="D339" t="str">
        <f t="shared" si="50"/>
        <v/>
      </c>
      <c r="E339">
        <f t="shared" si="47"/>
        <v>1</v>
      </c>
      <c r="G339" t="b">
        <f t="shared" si="44"/>
        <v>0</v>
      </c>
      <c r="H339" t="b">
        <f t="shared" si="48"/>
        <v>0</v>
      </c>
      <c r="I339" t="str">
        <f t="shared" si="51"/>
        <v>Ximena</v>
      </c>
      <c r="K339">
        <v>1</v>
      </c>
      <c r="L339" t="s">
        <v>243</v>
      </c>
      <c r="M339" t="s">
        <v>586</v>
      </c>
      <c r="N339" t="s">
        <v>388</v>
      </c>
      <c r="O339" t="s">
        <v>244</v>
      </c>
    </row>
    <row r="340" spans="1:27" x14ac:dyDescent="0.2">
      <c r="A340" t="str">
        <f t="shared" si="45"/>
        <v>Cupcakes</v>
      </c>
      <c r="B340" t="str">
        <f t="shared" si="46"/>
        <v>Cupcakes</v>
      </c>
      <c r="C340" t="str">
        <f t="shared" si="49"/>
        <v/>
      </c>
      <c r="D340" t="str">
        <f t="shared" si="50"/>
        <v/>
      </c>
      <c r="E340">
        <f t="shared" si="47"/>
        <v>1</v>
      </c>
      <c r="G340" t="b">
        <f t="shared" si="44"/>
        <v>0</v>
      </c>
      <c r="H340" t="b">
        <f t="shared" si="48"/>
        <v>0</v>
      </c>
      <c r="I340" t="str">
        <f t="shared" si="51"/>
        <v>Ximena</v>
      </c>
      <c r="K340">
        <v>1</v>
      </c>
      <c r="L340" t="s">
        <v>248</v>
      </c>
      <c r="M340" t="s">
        <v>246</v>
      </c>
    </row>
    <row r="341" spans="1:27" x14ac:dyDescent="0.2">
      <c r="A341" t="str">
        <f t="shared" si="45"/>
        <v>Cupcakes</v>
      </c>
      <c r="B341" t="str">
        <f t="shared" si="46"/>
        <v>Cupcakes</v>
      </c>
      <c r="C341" t="str">
        <f t="shared" si="49"/>
        <v/>
      </c>
      <c r="D341" t="str">
        <f t="shared" si="50"/>
        <v/>
      </c>
      <c r="E341">
        <f t="shared" si="47"/>
        <v>1</v>
      </c>
      <c r="G341" t="b">
        <f t="shared" si="44"/>
        <v>0</v>
      </c>
      <c r="H341" t="b">
        <f t="shared" si="48"/>
        <v>0</v>
      </c>
      <c r="I341" t="str">
        <f t="shared" si="51"/>
        <v>Ximena</v>
      </c>
      <c r="K341">
        <v>1</v>
      </c>
      <c r="L341" t="s">
        <v>243</v>
      </c>
      <c r="M341" t="s">
        <v>587</v>
      </c>
      <c r="N341" t="s">
        <v>588</v>
      </c>
      <c r="O341" t="s">
        <v>197</v>
      </c>
    </row>
    <row r="342" spans="1:27" x14ac:dyDescent="0.2">
      <c r="A342" t="str">
        <f t="shared" si="45"/>
        <v>Cupcakes</v>
      </c>
      <c r="B342" t="str">
        <f t="shared" si="46"/>
        <v>Cupcakes</v>
      </c>
      <c r="C342" t="str">
        <f t="shared" si="49"/>
        <v/>
      </c>
      <c r="D342" t="str">
        <f t="shared" si="50"/>
        <v/>
      </c>
      <c r="E342">
        <f t="shared" si="47"/>
        <v>44228</v>
      </c>
      <c r="G342" t="b">
        <f t="shared" ref="G342:G405" si="52">AND(NOT(H342),NOT(I341=I342))</f>
        <v>0</v>
      </c>
      <c r="H342" t="b">
        <f t="shared" si="48"/>
        <v>0</v>
      </c>
      <c r="I342" t="str">
        <f t="shared" si="51"/>
        <v>Ximena</v>
      </c>
      <c r="K342" s="1">
        <v>44228</v>
      </c>
      <c r="L342" t="s">
        <v>243</v>
      </c>
      <c r="M342" t="s">
        <v>589</v>
      </c>
      <c r="N342" t="s">
        <v>588</v>
      </c>
      <c r="O342" t="s">
        <v>242</v>
      </c>
    </row>
    <row r="343" spans="1:27" x14ac:dyDescent="0.2">
      <c r="A343" t="str">
        <f t="shared" si="45"/>
        <v>Cupcakes</v>
      </c>
      <c r="B343" t="str">
        <f t="shared" si="46"/>
        <v>Cupcakes</v>
      </c>
      <c r="C343" t="str">
        <f t="shared" si="49"/>
        <v/>
      </c>
      <c r="D343" t="str">
        <f t="shared" si="50"/>
        <v/>
      </c>
      <c r="E343">
        <f t="shared" si="47"/>
        <v>44307</v>
      </c>
      <c r="G343" t="b">
        <f t="shared" si="52"/>
        <v>0</v>
      </c>
      <c r="H343" t="b">
        <f t="shared" si="48"/>
        <v>0</v>
      </c>
      <c r="I343" t="str">
        <f t="shared" si="51"/>
        <v>Ximena</v>
      </c>
      <c r="K343" s="1">
        <v>44307</v>
      </c>
      <c r="L343" t="s">
        <v>243</v>
      </c>
      <c r="M343" t="s">
        <v>590</v>
      </c>
      <c r="N343" t="s">
        <v>388</v>
      </c>
      <c r="O343" t="s">
        <v>223</v>
      </c>
    </row>
    <row r="344" spans="1:27" x14ac:dyDescent="0.2">
      <c r="A344" t="str">
        <f t="shared" si="45"/>
        <v>Cupcakes</v>
      </c>
      <c r="B344" t="str">
        <f t="shared" si="46"/>
        <v>Cupcakes</v>
      </c>
      <c r="C344" t="str">
        <f t="shared" si="49"/>
        <v/>
      </c>
      <c r="D344" t="str">
        <f t="shared" si="50"/>
        <v/>
      </c>
      <c r="E344">
        <f t="shared" si="47"/>
        <v>2</v>
      </c>
      <c r="G344" t="b">
        <f t="shared" si="52"/>
        <v>0</v>
      </c>
      <c r="H344" t="b">
        <f t="shared" si="48"/>
        <v>0</v>
      </c>
      <c r="I344" t="str">
        <f t="shared" si="51"/>
        <v>Ximena</v>
      </c>
      <c r="K344">
        <v>2</v>
      </c>
      <c r="L344" t="s">
        <v>245</v>
      </c>
      <c r="M344" t="s">
        <v>2344</v>
      </c>
      <c r="N344" t="s">
        <v>235</v>
      </c>
      <c r="O344" t="s">
        <v>250</v>
      </c>
    </row>
    <row r="345" spans="1:27" x14ac:dyDescent="0.2">
      <c r="A345" t="str">
        <f t="shared" si="45"/>
        <v>Cupcakes</v>
      </c>
      <c r="B345" t="str">
        <f t="shared" si="46"/>
        <v>Cupcakes</v>
      </c>
      <c r="C345" t="str">
        <f t="shared" si="49"/>
        <v/>
      </c>
      <c r="D345" t="str">
        <f t="shared" si="50"/>
        <v/>
      </c>
      <c r="E345" t="str">
        <f t="shared" si="47"/>
        <v/>
      </c>
      <c r="G345" t="b">
        <f t="shared" si="52"/>
        <v>0</v>
      </c>
      <c r="H345" t="b">
        <f t="shared" si="48"/>
        <v>0</v>
      </c>
      <c r="I345" t="str">
        <f t="shared" si="51"/>
        <v>Ximena</v>
      </c>
    </row>
    <row r="346" spans="1:27" x14ac:dyDescent="0.2">
      <c r="A346" t="str">
        <f t="shared" si="45"/>
        <v>Cupcakes</v>
      </c>
      <c r="B346" t="str">
        <f t="shared" si="46"/>
        <v>Cupcakes</v>
      </c>
      <c r="C346" t="str">
        <f t="shared" si="49"/>
        <v/>
      </c>
      <c r="D346" t="str">
        <f t="shared" si="50"/>
        <v>Preparación:</v>
      </c>
      <c r="E346" t="str">
        <f t="shared" si="47"/>
        <v/>
      </c>
      <c r="G346" t="b">
        <f t="shared" si="52"/>
        <v>1</v>
      </c>
      <c r="H346" t="b">
        <f t="shared" si="48"/>
        <v>0</v>
      </c>
      <c r="I346" t="str">
        <f t="shared" si="51"/>
        <v>Preparación:</v>
      </c>
      <c r="J346" t="s">
        <v>403</v>
      </c>
    </row>
    <row r="347" spans="1:27" x14ac:dyDescent="0.2">
      <c r="A347" t="str">
        <f t="shared" si="45"/>
        <v>Cupcakes</v>
      </c>
      <c r="B347" t="str">
        <f t="shared" si="46"/>
        <v>Cupcakes</v>
      </c>
      <c r="C347" t="str">
        <f t="shared" si="49"/>
        <v/>
      </c>
      <c r="D347" t="str">
        <f t="shared" si="50"/>
        <v>Precalentar el horno a temperatura media</v>
      </c>
      <c r="E347" t="str">
        <f t="shared" si="47"/>
        <v/>
      </c>
      <c r="G347" t="b">
        <f t="shared" si="52"/>
        <v>1</v>
      </c>
      <c r="H347" t="b">
        <f t="shared" si="48"/>
        <v>0</v>
      </c>
      <c r="I347" t="str">
        <f t="shared" si="51"/>
        <v>Precalentar</v>
      </c>
      <c r="J347" t="s">
        <v>404</v>
      </c>
      <c r="K347" t="s">
        <v>289</v>
      </c>
      <c r="L347" t="s">
        <v>2864</v>
      </c>
      <c r="M347" t="s">
        <v>221</v>
      </c>
      <c r="N347" t="s">
        <v>591</v>
      </c>
      <c r="O347" t="s">
        <v>592</v>
      </c>
    </row>
    <row r="348" spans="1:27" x14ac:dyDescent="0.2">
      <c r="A348" t="str">
        <f t="shared" si="45"/>
        <v>Cupcakes</v>
      </c>
      <c r="B348" t="str">
        <f t="shared" si="46"/>
        <v>Cupcakes</v>
      </c>
      <c r="C348" t="str">
        <f t="shared" si="49"/>
        <v/>
      </c>
      <c r="D348" t="str">
        <f t="shared" si="50"/>
        <v>En un bol colocar los huevos y el azucar; batir hasta que la mezcla esté pálida y espumosa.</v>
      </c>
      <c r="E348" t="str">
        <f t="shared" si="47"/>
        <v/>
      </c>
      <c r="G348" t="b">
        <f t="shared" si="52"/>
        <v>1</v>
      </c>
      <c r="H348" t="b">
        <f t="shared" si="48"/>
        <v>0</v>
      </c>
      <c r="I348" t="str">
        <f t="shared" si="51"/>
        <v>En</v>
      </c>
      <c r="J348" t="s">
        <v>510</v>
      </c>
      <c r="K348" t="s">
        <v>268</v>
      </c>
      <c r="L348" t="s">
        <v>539</v>
      </c>
      <c r="M348" t="s">
        <v>546</v>
      </c>
      <c r="N348" t="s">
        <v>287</v>
      </c>
      <c r="O348" t="s">
        <v>215</v>
      </c>
      <c r="P348" t="s">
        <v>266</v>
      </c>
      <c r="Q348" t="s">
        <v>289</v>
      </c>
      <c r="R348" t="s">
        <v>593</v>
      </c>
      <c r="S348" t="s">
        <v>433</v>
      </c>
      <c r="T348" t="s">
        <v>420</v>
      </c>
      <c r="U348" t="s">
        <v>330</v>
      </c>
      <c r="V348" t="s">
        <v>291</v>
      </c>
      <c r="W348" t="s">
        <v>594</v>
      </c>
      <c r="X348" t="s">
        <v>577</v>
      </c>
      <c r="Y348" t="s">
        <v>595</v>
      </c>
      <c r="Z348" t="s">
        <v>266</v>
      </c>
      <c r="AA348" t="s">
        <v>596</v>
      </c>
    </row>
    <row r="349" spans="1:27" x14ac:dyDescent="0.2">
      <c r="A349" t="str">
        <f t="shared" si="45"/>
        <v>Cupcakes</v>
      </c>
      <c r="B349" t="str">
        <f t="shared" si="46"/>
        <v>Cupcakes</v>
      </c>
      <c r="C349" t="str">
        <f t="shared" si="49"/>
        <v/>
      </c>
      <c r="D349" t="str">
        <f t="shared" si="50"/>
        <v>Agregar el extract de vainilla, leche y aceite.</v>
      </c>
      <c r="E349" t="str">
        <f t="shared" si="47"/>
        <v/>
      </c>
      <c r="G349" t="b">
        <f t="shared" si="52"/>
        <v>1</v>
      </c>
      <c r="H349" t="b">
        <f t="shared" si="48"/>
        <v>0</v>
      </c>
      <c r="I349" t="str">
        <f t="shared" si="51"/>
        <v>Agregar</v>
      </c>
      <c r="J349" t="s">
        <v>411</v>
      </c>
      <c r="K349" t="s">
        <v>289</v>
      </c>
      <c r="L349" t="s">
        <v>2378</v>
      </c>
      <c r="M349" t="s">
        <v>235</v>
      </c>
      <c r="N349" t="s">
        <v>543</v>
      </c>
      <c r="O349" t="s">
        <v>197</v>
      </c>
      <c r="P349" t="s">
        <v>266</v>
      </c>
      <c r="Q349" t="s">
        <v>598</v>
      </c>
    </row>
    <row r="350" spans="1:27" x14ac:dyDescent="0.2">
      <c r="A350" t="str">
        <f t="shared" si="45"/>
        <v>Cupcakes</v>
      </c>
      <c r="B350" t="str">
        <f t="shared" si="46"/>
        <v>Cupcakes</v>
      </c>
      <c r="C350" t="str">
        <f t="shared" si="49"/>
        <v/>
      </c>
      <c r="D350" t="str">
        <f t="shared" si="50"/>
        <v>Seguir batiend hasta mezclar.</v>
      </c>
      <c r="E350" t="str">
        <f t="shared" si="47"/>
        <v/>
      </c>
      <c r="G350" t="b">
        <f t="shared" si="52"/>
        <v>1</v>
      </c>
      <c r="H350" t="b">
        <f t="shared" si="48"/>
        <v>0</v>
      </c>
      <c r="I350" t="str">
        <f t="shared" si="51"/>
        <v>Seguir</v>
      </c>
      <c r="J350" t="s">
        <v>599</v>
      </c>
      <c r="K350" t="s">
        <v>2379</v>
      </c>
      <c r="L350" t="s">
        <v>420</v>
      </c>
      <c r="M350" t="s">
        <v>601</v>
      </c>
    </row>
    <row r="351" spans="1:27" x14ac:dyDescent="0.2">
      <c r="A351" t="str">
        <f t="shared" si="45"/>
        <v>Cupcakes</v>
      </c>
      <c r="B351" t="str">
        <f t="shared" si="46"/>
        <v>Cupcakes</v>
      </c>
      <c r="C351" t="str">
        <f t="shared" si="49"/>
        <v/>
      </c>
      <c r="D351" t="str">
        <f t="shared" si="50"/>
        <v>Agregar, con movimientos envolventes, la harina y el polv de hornear hasta incorporar y reservar.</v>
      </c>
      <c r="E351" t="str">
        <f t="shared" si="47"/>
        <v/>
      </c>
      <c r="G351" t="b">
        <f t="shared" si="52"/>
        <v>1</v>
      </c>
      <c r="H351" t="b">
        <v>0</v>
      </c>
      <c r="I351" t="str">
        <f t="shared" si="51"/>
        <v>Agregar,</v>
      </c>
      <c r="J351" t="s">
        <v>602</v>
      </c>
      <c r="K351" t="s">
        <v>241</v>
      </c>
      <c r="L351" t="s">
        <v>603</v>
      </c>
      <c r="M351" t="s">
        <v>604</v>
      </c>
      <c r="N351" t="s">
        <v>291</v>
      </c>
      <c r="O351" t="s">
        <v>223</v>
      </c>
      <c r="P351" t="s">
        <v>266</v>
      </c>
      <c r="Q351" t="s">
        <v>289</v>
      </c>
      <c r="R351" t="s">
        <v>2344</v>
      </c>
      <c r="S351" t="s">
        <v>235</v>
      </c>
      <c r="T351" t="s">
        <v>250</v>
      </c>
      <c r="U351" t="s">
        <v>420</v>
      </c>
      <c r="V351" t="s">
        <v>605</v>
      </c>
      <c r="W351" t="s">
        <v>266</v>
      </c>
      <c r="X351" t="s">
        <v>606</v>
      </c>
    </row>
    <row r="352" spans="1:27" x14ac:dyDescent="0.2">
      <c r="A352" t="str">
        <f t="shared" si="45"/>
        <v>Cupcakes</v>
      </c>
      <c r="B352" t="str">
        <f t="shared" si="46"/>
        <v>Cupcakes</v>
      </c>
      <c r="C352" t="str">
        <f t="shared" si="49"/>
        <v/>
      </c>
      <c r="D352" t="str">
        <f t="shared" si="50"/>
        <v>En 12 moldes para muffins, coloca cápsulas de papel.</v>
      </c>
      <c r="E352">
        <f t="shared" si="47"/>
        <v>12</v>
      </c>
      <c r="G352" t="b">
        <f t="shared" si="52"/>
        <v>1</v>
      </c>
      <c r="H352" t="b">
        <f t="shared" si="48"/>
        <v>0</v>
      </c>
      <c r="I352" t="str">
        <f t="shared" si="51"/>
        <v>En</v>
      </c>
      <c r="J352" t="s">
        <v>510</v>
      </c>
      <c r="K352">
        <v>12</v>
      </c>
      <c r="L352" t="s">
        <v>607</v>
      </c>
      <c r="M352" t="s">
        <v>550</v>
      </c>
      <c r="N352" t="s">
        <v>608</v>
      </c>
      <c r="O352" t="s">
        <v>609</v>
      </c>
      <c r="P352" t="s">
        <v>610</v>
      </c>
      <c r="Q352" t="s">
        <v>235</v>
      </c>
      <c r="R352" t="s">
        <v>611</v>
      </c>
    </row>
    <row r="353" spans="1:18" x14ac:dyDescent="0.2">
      <c r="A353" t="str">
        <f t="shared" si="45"/>
        <v>Cupcakes</v>
      </c>
      <c r="B353" t="str">
        <f t="shared" si="46"/>
        <v>Cupcakes</v>
      </c>
      <c r="C353" t="str">
        <f t="shared" si="49"/>
        <v/>
      </c>
      <c r="D353" t="str">
        <f t="shared" si="50"/>
        <v>Verter la mexcla reservada y hornear 25-30 minutos aprox.</v>
      </c>
      <c r="E353" t="str">
        <f t="shared" si="47"/>
        <v/>
      </c>
      <c r="G353" t="b">
        <f t="shared" si="52"/>
        <v>1</v>
      </c>
      <c r="H353" t="b">
        <f t="shared" si="48"/>
        <v>0</v>
      </c>
      <c r="I353" t="str">
        <f t="shared" si="51"/>
        <v>Verter</v>
      </c>
      <c r="J353" t="s">
        <v>492</v>
      </c>
      <c r="K353" t="s">
        <v>291</v>
      </c>
      <c r="L353" t="s">
        <v>612</v>
      </c>
      <c r="M353" t="s">
        <v>613</v>
      </c>
      <c r="N353" t="s">
        <v>266</v>
      </c>
      <c r="O353" t="s">
        <v>250</v>
      </c>
      <c r="P353" t="s">
        <v>614</v>
      </c>
      <c r="Q353" t="s">
        <v>534</v>
      </c>
      <c r="R353" t="s">
        <v>615</v>
      </c>
    </row>
    <row r="354" spans="1:18" x14ac:dyDescent="0.2">
      <c r="A354" t="str">
        <f t="shared" si="45"/>
        <v>Doughnals</v>
      </c>
      <c r="B354" t="str">
        <f t="shared" si="46"/>
        <v>Doughnals</v>
      </c>
      <c r="C354" t="str">
        <f t="shared" si="49"/>
        <v/>
      </c>
      <c r="D354" t="str">
        <f t="shared" si="50"/>
        <v/>
      </c>
      <c r="E354" t="str">
        <f t="shared" si="47"/>
        <v/>
      </c>
      <c r="G354" t="b">
        <f t="shared" si="52"/>
        <v>0</v>
      </c>
      <c r="H354" t="b">
        <f t="shared" si="48"/>
        <v>1</v>
      </c>
      <c r="I354" t="str">
        <f t="shared" si="51"/>
        <v>,Doughnals</v>
      </c>
      <c r="J354" t="s">
        <v>2940</v>
      </c>
    </row>
    <row r="355" spans="1:18" x14ac:dyDescent="0.2">
      <c r="A355" t="str">
        <f t="shared" si="45"/>
        <v>Doughnals</v>
      </c>
      <c r="B355" t="str">
        <f t="shared" si="46"/>
        <v>Doughnals</v>
      </c>
      <c r="C355" t="str">
        <f t="shared" si="49"/>
        <v/>
      </c>
      <c r="D355" t="str">
        <f t="shared" si="50"/>
        <v/>
      </c>
      <c r="E355">
        <f t="shared" si="47"/>
        <v>4</v>
      </c>
      <c r="G355" t="b">
        <f t="shared" si="52"/>
        <v>0</v>
      </c>
      <c r="H355" t="b">
        <f t="shared" si="48"/>
        <v>1</v>
      </c>
      <c r="I355" t="str">
        <f t="shared" si="51"/>
        <v>,Doughnals</v>
      </c>
      <c r="K355">
        <v>4</v>
      </c>
      <c r="L355" t="s">
        <v>617</v>
      </c>
      <c r="M355" t="s">
        <v>370</v>
      </c>
    </row>
    <row r="356" spans="1:18" x14ac:dyDescent="0.2">
      <c r="A356" t="str">
        <f t="shared" si="45"/>
        <v>Doughnals</v>
      </c>
      <c r="B356" t="str">
        <f t="shared" si="46"/>
        <v>Doughnals</v>
      </c>
      <c r="C356" t="str">
        <f t="shared" si="49"/>
        <v/>
      </c>
      <c r="D356" t="str">
        <f t="shared" si="50"/>
        <v/>
      </c>
      <c r="E356">
        <f t="shared" si="47"/>
        <v>1</v>
      </c>
      <c r="G356" t="b">
        <f t="shared" si="52"/>
        <v>0</v>
      </c>
      <c r="H356" t="b">
        <f t="shared" si="48"/>
        <v>1</v>
      </c>
      <c r="I356" t="str">
        <f t="shared" si="51"/>
        <v>,Doughnals</v>
      </c>
      <c r="K356">
        <v>1</v>
      </c>
      <c r="L356" t="s">
        <v>144</v>
      </c>
      <c r="M356" t="s">
        <v>7</v>
      </c>
    </row>
    <row r="357" spans="1:18" x14ac:dyDescent="0.2">
      <c r="A357" t="str">
        <f t="shared" si="45"/>
        <v>Doughnals</v>
      </c>
      <c r="B357" t="str">
        <f t="shared" si="46"/>
        <v>Doughnals</v>
      </c>
      <c r="C357" t="str">
        <f t="shared" si="49"/>
        <v/>
      </c>
      <c r="D357" t="str">
        <f t="shared" si="50"/>
        <v/>
      </c>
      <c r="E357">
        <f t="shared" si="47"/>
        <v>4</v>
      </c>
      <c r="G357" t="b">
        <f t="shared" si="52"/>
        <v>0</v>
      </c>
      <c r="H357" t="b">
        <f t="shared" si="48"/>
        <v>1</v>
      </c>
      <c r="I357" t="str">
        <f t="shared" si="51"/>
        <v>,Doughnals</v>
      </c>
      <c r="K357">
        <v>4</v>
      </c>
      <c r="L357" t="s">
        <v>144</v>
      </c>
      <c r="M357" t="s">
        <v>12</v>
      </c>
    </row>
    <row r="358" spans="1:18" x14ac:dyDescent="0.2">
      <c r="A358" t="str">
        <f t="shared" si="45"/>
        <v>Doughnals</v>
      </c>
      <c r="B358" t="str">
        <f t="shared" si="46"/>
        <v>Doughnals</v>
      </c>
      <c r="C358" t="str">
        <f t="shared" si="49"/>
        <v/>
      </c>
      <c r="D358" t="str">
        <f t="shared" si="50"/>
        <v/>
      </c>
      <c r="E358">
        <f t="shared" si="47"/>
        <v>4</v>
      </c>
      <c r="G358" t="b">
        <f t="shared" si="52"/>
        <v>0</v>
      </c>
      <c r="H358" t="b">
        <f t="shared" si="48"/>
        <v>1</v>
      </c>
      <c r="I358" t="str">
        <f t="shared" si="51"/>
        <v>,Doughnals</v>
      </c>
      <c r="K358">
        <v>4</v>
      </c>
      <c r="L358" t="s">
        <v>144</v>
      </c>
      <c r="M358" t="s">
        <v>25</v>
      </c>
    </row>
    <row r="359" spans="1:18" x14ac:dyDescent="0.2">
      <c r="A359" t="str">
        <f t="shared" si="45"/>
        <v>Doughnals</v>
      </c>
      <c r="B359" t="str">
        <f t="shared" si="46"/>
        <v>Doughnals</v>
      </c>
      <c r="C359" t="str">
        <f t="shared" si="49"/>
        <v/>
      </c>
      <c r="D359" t="str">
        <f t="shared" si="50"/>
        <v/>
      </c>
      <c r="E359">
        <f t="shared" si="47"/>
        <v>1</v>
      </c>
      <c r="G359" t="b">
        <f t="shared" si="52"/>
        <v>0</v>
      </c>
      <c r="H359" t="b">
        <f t="shared" si="48"/>
        <v>1</v>
      </c>
      <c r="I359" t="str">
        <f t="shared" si="51"/>
        <v>,Doughnals</v>
      </c>
      <c r="K359">
        <v>1</v>
      </c>
      <c r="L359" t="s">
        <v>144</v>
      </c>
      <c r="M359" t="s">
        <v>20</v>
      </c>
    </row>
    <row r="360" spans="1:18" x14ac:dyDescent="0.2">
      <c r="A360" t="str">
        <f t="shared" si="45"/>
        <v>Doughnals</v>
      </c>
      <c r="B360" t="str">
        <f t="shared" si="46"/>
        <v>Doughnals</v>
      </c>
      <c r="C360" t="str">
        <f t="shared" si="49"/>
        <v/>
      </c>
      <c r="D360" t="str">
        <f t="shared" si="50"/>
        <v/>
      </c>
      <c r="E360">
        <f t="shared" si="47"/>
        <v>4</v>
      </c>
      <c r="G360" t="b">
        <f t="shared" si="52"/>
        <v>0</v>
      </c>
      <c r="H360" t="b">
        <f t="shared" si="48"/>
        <v>1</v>
      </c>
      <c r="I360" t="str">
        <f t="shared" si="51"/>
        <v>,Doughnals</v>
      </c>
      <c r="K360">
        <v>4</v>
      </c>
      <c r="L360" t="s">
        <v>34</v>
      </c>
    </row>
    <row r="361" spans="1:18" x14ac:dyDescent="0.2">
      <c r="A361" t="str">
        <f t="shared" si="45"/>
        <v>Doughnals</v>
      </c>
      <c r="B361" t="str">
        <f t="shared" si="46"/>
        <v>Doughnals</v>
      </c>
      <c r="C361" t="str">
        <f t="shared" si="49"/>
        <v/>
      </c>
      <c r="D361" t="str">
        <f t="shared" si="50"/>
        <v/>
      </c>
      <c r="E361" t="str">
        <f t="shared" si="47"/>
        <v/>
      </c>
      <c r="G361" t="b">
        <f t="shared" si="52"/>
        <v>0</v>
      </c>
      <c r="H361" t="b">
        <f t="shared" si="48"/>
        <v>1</v>
      </c>
      <c r="I361" t="str">
        <f t="shared" si="51"/>
        <v>,Doughnals</v>
      </c>
      <c r="K361" t="s">
        <v>18</v>
      </c>
    </row>
    <row r="362" spans="1:18" x14ac:dyDescent="0.2">
      <c r="A362" t="str">
        <f t="shared" si="45"/>
        <v>Doughnals</v>
      </c>
      <c r="B362" t="str">
        <f t="shared" si="46"/>
        <v>Doughnals</v>
      </c>
      <c r="C362" t="str">
        <f t="shared" si="49"/>
        <v/>
      </c>
      <c r="D362" t="str">
        <f t="shared" si="50"/>
        <v/>
      </c>
      <c r="E362" t="str">
        <f t="shared" si="47"/>
        <v/>
      </c>
      <c r="G362" t="b">
        <f t="shared" si="52"/>
        <v>0</v>
      </c>
      <c r="H362" t="b">
        <f t="shared" si="48"/>
        <v>1</v>
      </c>
      <c r="I362" t="str">
        <f t="shared" si="51"/>
        <v>,Doughnals</v>
      </c>
      <c r="K362" t="s">
        <v>618</v>
      </c>
    </row>
    <row r="363" spans="1:18" x14ac:dyDescent="0.2">
      <c r="A363" t="str">
        <f t="shared" si="45"/>
        <v>Doughnals</v>
      </c>
      <c r="B363" t="str">
        <f t="shared" si="46"/>
        <v>Doughnals</v>
      </c>
      <c r="C363" t="str">
        <f t="shared" si="49"/>
        <v/>
      </c>
      <c r="D363" t="str">
        <f t="shared" si="50"/>
        <v/>
      </c>
      <c r="E363" t="str">
        <f t="shared" si="47"/>
        <v/>
      </c>
      <c r="G363" t="b">
        <f t="shared" si="52"/>
        <v>0</v>
      </c>
      <c r="H363" t="b">
        <f t="shared" si="48"/>
        <v>1</v>
      </c>
      <c r="I363" t="str">
        <f t="shared" si="51"/>
        <v>,Doughnals</v>
      </c>
    </row>
    <row r="364" spans="1:18" x14ac:dyDescent="0.2">
      <c r="A364" t="str">
        <f t="shared" si="45"/>
        <v>Eggnog</v>
      </c>
      <c r="B364" t="str">
        <f t="shared" si="46"/>
        <v>Eggnog</v>
      </c>
      <c r="C364" t="str">
        <f t="shared" si="49"/>
        <v/>
      </c>
      <c r="D364" t="str">
        <f t="shared" si="50"/>
        <v/>
      </c>
      <c r="E364" t="str">
        <f t="shared" si="47"/>
        <v/>
      </c>
      <c r="G364" t="b">
        <f t="shared" si="52"/>
        <v>0</v>
      </c>
      <c r="H364" t="b">
        <f t="shared" si="48"/>
        <v>1</v>
      </c>
      <c r="I364" t="str">
        <f t="shared" si="51"/>
        <v>,Eggnog</v>
      </c>
      <c r="J364" t="s">
        <v>2535</v>
      </c>
    </row>
    <row r="365" spans="1:18" x14ac:dyDescent="0.2">
      <c r="A365" t="str">
        <f t="shared" si="45"/>
        <v>Eggnog</v>
      </c>
      <c r="B365" t="str">
        <f t="shared" si="46"/>
        <v>Eggnog</v>
      </c>
      <c r="C365" t="str">
        <f t="shared" si="49"/>
        <v/>
      </c>
      <c r="D365" t="str">
        <f t="shared" si="50"/>
        <v/>
      </c>
      <c r="E365">
        <f t="shared" si="47"/>
        <v>4</v>
      </c>
      <c r="G365" t="b">
        <f t="shared" si="52"/>
        <v>0</v>
      </c>
      <c r="H365" t="b">
        <f t="shared" si="48"/>
        <v>1</v>
      </c>
      <c r="I365" t="str">
        <f t="shared" si="51"/>
        <v>,Eggnog</v>
      </c>
      <c r="K365">
        <v>4</v>
      </c>
      <c r="L365" t="s">
        <v>620</v>
      </c>
    </row>
    <row r="366" spans="1:18" x14ac:dyDescent="0.2">
      <c r="A366" t="str">
        <f t="shared" si="45"/>
        <v>Eggnog</v>
      </c>
      <c r="B366" t="str">
        <f t="shared" si="46"/>
        <v>Eggnog</v>
      </c>
      <c r="C366" t="str">
        <f t="shared" si="49"/>
        <v/>
      </c>
      <c r="D366" t="str">
        <f t="shared" si="50"/>
        <v/>
      </c>
      <c r="E366">
        <f t="shared" si="47"/>
        <v>1</v>
      </c>
      <c r="G366" t="b">
        <f t="shared" si="52"/>
        <v>0</v>
      </c>
      <c r="H366" t="b">
        <f t="shared" si="48"/>
        <v>1</v>
      </c>
      <c r="I366" t="str">
        <f t="shared" si="51"/>
        <v>,Eggnog</v>
      </c>
      <c r="K366">
        <v>1</v>
      </c>
      <c r="L366" t="s">
        <v>229</v>
      </c>
      <c r="M366" t="s">
        <v>197</v>
      </c>
    </row>
    <row r="367" spans="1:18" x14ac:dyDescent="0.2">
      <c r="A367" t="str">
        <f t="shared" si="45"/>
        <v>Eggnog</v>
      </c>
      <c r="B367" t="str">
        <f t="shared" si="46"/>
        <v>Eggnog</v>
      </c>
      <c r="C367" t="str">
        <f t="shared" si="49"/>
        <v/>
      </c>
      <c r="D367" t="str">
        <f t="shared" si="50"/>
        <v/>
      </c>
      <c r="E367">
        <f t="shared" si="47"/>
        <v>1</v>
      </c>
      <c r="G367" t="b">
        <f t="shared" si="52"/>
        <v>0</v>
      </c>
      <c r="H367" t="b">
        <f t="shared" si="48"/>
        <v>1</v>
      </c>
      <c r="I367" t="str">
        <f t="shared" si="51"/>
        <v>,Eggnog</v>
      </c>
      <c r="K367">
        <v>1</v>
      </c>
      <c r="L367" t="s">
        <v>229</v>
      </c>
      <c r="M367" t="s">
        <v>549</v>
      </c>
      <c r="N367" t="s">
        <v>235</v>
      </c>
      <c r="O367" t="s">
        <v>197</v>
      </c>
    </row>
    <row r="368" spans="1:18" x14ac:dyDescent="0.2">
      <c r="A368" t="str">
        <f t="shared" si="45"/>
        <v>Eggnog</v>
      </c>
      <c r="B368" t="str">
        <f t="shared" si="46"/>
        <v>Eggnog</v>
      </c>
      <c r="C368" t="str">
        <f t="shared" si="49"/>
        <v/>
      </c>
      <c r="D368" t="str">
        <f t="shared" si="50"/>
        <v/>
      </c>
      <c r="E368" t="str">
        <f t="shared" si="47"/>
        <v/>
      </c>
      <c r="G368" t="b">
        <f t="shared" si="52"/>
        <v>0</v>
      </c>
      <c r="H368" t="b">
        <f t="shared" si="48"/>
        <v>1</v>
      </c>
      <c r="I368" t="str">
        <f t="shared" si="51"/>
        <v>,Eggnog</v>
      </c>
      <c r="K368" t="s">
        <v>73</v>
      </c>
      <c r="L368" t="s">
        <v>229</v>
      </c>
      <c r="M368" t="s">
        <v>244</v>
      </c>
    </row>
    <row r="369" spans="1:44" x14ac:dyDescent="0.2">
      <c r="A369" t="str">
        <f t="shared" si="45"/>
        <v>Eggnog</v>
      </c>
      <c r="B369" t="str">
        <f t="shared" si="46"/>
        <v>Eggnog</v>
      </c>
      <c r="C369" t="str">
        <f t="shared" si="49"/>
        <v/>
      </c>
      <c r="D369" t="str">
        <f t="shared" si="50"/>
        <v/>
      </c>
      <c r="E369" t="str">
        <f t="shared" si="47"/>
        <v/>
      </c>
      <c r="G369" t="b">
        <f t="shared" si="52"/>
        <v>0</v>
      </c>
      <c r="H369" t="b">
        <f t="shared" si="48"/>
        <v>1</v>
      </c>
      <c r="I369" t="str">
        <f t="shared" si="51"/>
        <v>,Eggnog</v>
      </c>
      <c r="K369" t="s">
        <v>73</v>
      </c>
      <c r="L369" t="s">
        <v>248</v>
      </c>
      <c r="M369" t="s">
        <v>246</v>
      </c>
    </row>
    <row r="370" spans="1:44" x14ac:dyDescent="0.2">
      <c r="A370" t="str">
        <f t="shared" si="45"/>
        <v>Eggnog</v>
      </c>
      <c r="B370" t="str">
        <f t="shared" si="46"/>
        <v>Eggnog</v>
      </c>
      <c r="C370" t="str">
        <f t="shared" si="49"/>
        <v/>
      </c>
      <c r="D370" t="str">
        <f t="shared" si="50"/>
        <v/>
      </c>
      <c r="E370" t="str">
        <f t="shared" si="47"/>
        <v/>
      </c>
      <c r="G370" t="b">
        <f t="shared" si="52"/>
        <v>0</v>
      </c>
      <c r="H370" t="b">
        <f t="shared" si="48"/>
        <v>1</v>
      </c>
      <c r="I370" t="str">
        <f t="shared" si="51"/>
        <v>,Eggnog</v>
      </c>
      <c r="K370" t="s">
        <v>73</v>
      </c>
      <c r="L370" t="s">
        <v>248</v>
      </c>
      <c r="M370" t="s">
        <v>562</v>
      </c>
      <c r="N370" t="s">
        <v>563</v>
      </c>
    </row>
    <row r="371" spans="1:44" x14ac:dyDescent="0.2">
      <c r="A371" t="str">
        <f t="shared" si="45"/>
        <v>Eggnog</v>
      </c>
      <c r="B371" t="str">
        <f t="shared" si="46"/>
        <v>Eggnog</v>
      </c>
      <c r="C371" t="str">
        <f t="shared" si="49"/>
        <v/>
      </c>
      <c r="D371" t="str">
        <f t="shared" si="50"/>
        <v/>
      </c>
      <c r="E371" t="str">
        <f t="shared" si="47"/>
        <v/>
      </c>
      <c r="G371" t="b">
        <f t="shared" si="52"/>
        <v>0</v>
      </c>
      <c r="H371" t="b">
        <f t="shared" si="48"/>
        <v>1</v>
      </c>
      <c r="I371" t="str">
        <f t="shared" si="51"/>
        <v>,Eggnog</v>
      </c>
      <c r="K371" t="s">
        <v>73</v>
      </c>
      <c r="L371" t="s">
        <v>248</v>
      </c>
      <c r="M371" t="s">
        <v>389</v>
      </c>
    </row>
    <row r="372" spans="1:44" x14ac:dyDescent="0.2">
      <c r="A372" t="str">
        <f t="shared" si="45"/>
        <v>Eggnog</v>
      </c>
      <c r="B372" t="str">
        <f t="shared" si="46"/>
        <v>Eggnog</v>
      </c>
      <c r="C372" t="str">
        <f t="shared" si="49"/>
        <v/>
      </c>
      <c r="D372" t="str">
        <f t="shared" si="50"/>
        <v/>
      </c>
      <c r="E372" t="str">
        <f t="shared" si="47"/>
        <v/>
      </c>
      <c r="G372" t="b">
        <f t="shared" si="52"/>
        <v>0</v>
      </c>
      <c r="H372" t="b">
        <f t="shared" si="48"/>
        <v>1</v>
      </c>
      <c r="I372" t="str">
        <f t="shared" si="51"/>
        <v>,Eggnog</v>
      </c>
      <c r="K372" t="s">
        <v>73</v>
      </c>
      <c r="L372" t="s">
        <v>229</v>
      </c>
      <c r="M372" t="s">
        <v>621</v>
      </c>
      <c r="N372" t="s">
        <v>622</v>
      </c>
    </row>
    <row r="373" spans="1:44" x14ac:dyDescent="0.2">
      <c r="A373" t="str">
        <f t="shared" si="45"/>
        <v>Eggnog</v>
      </c>
      <c r="B373" t="str">
        <f t="shared" si="46"/>
        <v>Eggnog</v>
      </c>
      <c r="C373" t="str">
        <f t="shared" si="49"/>
        <v/>
      </c>
      <c r="D373" t="str">
        <f t="shared" si="50"/>
        <v/>
      </c>
      <c r="E373" t="str">
        <f t="shared" si="47"/>
        <v/>
      </c>
      <c r="G373" t="b">
        <f t="shared" si="52"/>
        <v>0</v>
      </c>
      <c r="H373" t="b">
        <f t="shared" si="48"/>
        <v>1</v>
      </c>
      <c r="I373" t="str">
        <f t="shared" si="51"/>
        <v>,Eggnog</v>
      </c>
    </row>
    <row r="374" spans="1:44" x14ac:dyDescent="0.2">
      <c r="A374" t="str">
        <f t="shared" si="45"/>
        <v>Eggnog</v>
      </c>
      <c r="B374" t="str">
        <f t="shared" si="46"/>
        <v>Eggnog</v>
      </c>
      <c r="C374" t="str">
        <f t="shared" si="49"/>
        <v/>
      </c>
      <c r="D374" t="str">
        <f t="shared" si="50"/>
        <v>Preparación:</v>
      </c>
      <c r="E374" t="str">
        <f t="shared" si="47"/>
        <v/>
      </c>
      <c r="G374" t="b">
        <f t="shared" si="52"/>
        <v>1</v>
      </c>
      <c r="H374" t="b">
        <f t="shared" si="48"/>
        <v>0</v>
      </c>
      <c r="I374" t="str">
        <f t="shared" si="51"/>
        <v>Preparación:</v>
      </c>
      <c r="J374" t="s">
        <v>403</v>
      </c>
    </row>
    <row r="375" spans="1:44" x14ac:dyDescent="0.2">
      <c r="A375" t="str">
        <f t="shared" si="45"/>
        <v>Eggnog</v>
      </c>
      <c r="B375" t="str">
        <f t="shared" si="46"/>
        <v>Eggnog</v>
      </c>
      <c r="C375" t="str">
        <f t="shared" si="49"/>
        <v/>
      </c>
      <c r="D375" t="str">
        <f t="shared" si="50"/>
        <v>Mezclar la leche, nuez moscada, canela y vainilla. Cocinar a mediana/ baja temperatura hasta que llegue a un bajo punto de ebullicion, revolviendo ocasionalmente.</v>
      </c>
      <c r="E375" t="str">
        <f t="shared" si="47"/>
        <v/>
      </c>
      <c r="G375" t="b">
        <f t="shared" si="52"/>
        <v>1</v>
      </c>
      <c r="H375" t="b">
        <f t="shared" si="48"/>
        <v>0</v>
      </c>
      <c r="I375" t="str">
        <f t="shared" si="51"/>
        <v>Mezclar</v>
      </c>
      <c r="J375" t="s">
        <v>286</v>
      </c>
      <c r="K375" t="s">
        <v>291</v>
      </c>
      <c r="L375" t="s">
        <v>623</v>
      </c>
      <c r="M375" t="s">
        <v>562</v>
      </c>
      <c r="N375" t="s">
        <v>624</v>
      </c>
      <c r="O375" t="s">
        <v>389</v>
      </c>
      <c r="P375" t="s">
        <v>266</v>
      </c>
      <c r="Q375" t="s">
        <v>625</v>
      </c>
      <c r="R375" t="s">
        <v>525</v>
      </c>
      <c r="S375" t="s">
        <v>221</v>
      </c>
      <c r="T375" t="s">
        <v>626</v>
      </c>
      <c r="U375" t="s">
        <v>627</v>
      </c>
      <c r="V375" t="s">
        <v>591</v>
      </c>
      <c r="W375" t="s">
        <v>420</v>
      </c>
      <c r="X375" t="s">
        <v>330</v>
      </c>
      <c r="Y375" t="s">
        <v>628</v>
      </c>
      <c r="Z375" t="s">
        <v>221</v>
      </c>
      <c r="AA375" t="s">
        <v>268</v>
      </c>
      <c r="AB375" t="s">
        <v>2937</v>
      </c>
      <c r="AC375" t="s">
        <v>2938</v>
      </c>
      <c r="AD375" t="s">
        <v>235</v>
      </c>
      <c r="AE375" t="s">
        <v>630</v>
      </c>
      <c r="AF375" t="s">
        <v>2918</v>
      </c>
      <c r="AG375" t="s">
        <v>2382</v>
      </c>
    </row>
    <row r="376" spans="1:44" x14ac:dyDescent="0.2">
      <c r="A376" t="str">
        <f t="shared" si="45"/>
        <v>Eggnog</v>
      </c>
      <c r="B376" t="str">
        <f t="shared" si="46"/>
        <v>Eggnog</v>
      </c>
      <c r="C376" t="str">
        <f t="shared" si="49"/>
        <v/>
      </c>
      <c r="D376" t="str">
        <f t="shared" si="50"/>
        <v>En un bowl grande, batir las yemas y el azucar (en caso de usar una batidora electrica, batir la mezcla en velocidad baja por uno o dos minutos).</v>
      </c>
      <c r="E376" t="str">
        <f t="shared" si="47"/>
        <v/>
      </c>
      <c r="G376" t="b">
        <f t="shared" si="52"/>
        <v>1</v>
      </c>
      <c r="H376" t="b">
        <f t="shared" si="48"/>
        <v>0</v>
      </c>
      <c r="I376" t="str">
        <f t="shared" si="51"/>
        <v>En</v>
      </c>
      <c r="J376" t="s">
        <v>510</v>
      </c>
      <c r="K376" t="s">
        <v>268</v>
      </c>
      <c r="L376" t="s">
        <v>632</v>
      </c>
      <c r="M376" t="s">
        <v>265</v>
      </c>
      <c r="N376" t="s">
        <v>433</v>
      </c>
      <c r="O376" t="s">
        <v>449</v>
      </c>
      <c r="P376" t="s">
        <v>620</v>
      </c>
      <c r="Q376" t="s">
        <v>266</v>
      </c>
      <c r="R376" t="s">
        <v>289</v>
      </c>
      <c r="S376" t="s">
        <v>244</v>
      </c>
      <c r="T376" t="s">
        <v>633</v>
      </c>
      <c r="U376" t="s">
        <v>2936</v>
      </c>
      <c r="V376" t="s">
        <v>235</v>
      </c>
      <c r="W376" t="s">
        <v>635</v>
      </c>
      <c r="X376" t="s">
        <v>263</v>
      </c>
      <c r="Y376" t="s">
        <v>636</v>
      </c>
      <c r="Z376" t="s">
        <v>637</v>
      </c>
      <c r="AA376" t="s">
        <v>433</v>
      </c>
      <c r="AB376" t="s">
        <v>291</v>
      </c>
      <c r="AC376" t="s">
        <v>594</v>
      </c>
      <c r="AD376" t="s">
        <v>210</v>
      </c>
      <c r="AE376" t="s">
        <v>638</v>
      </c>
      <c r="AF376" t="s">
        <v>627</v>
      </c>
      <c r="AG376" t="s">
        <v>441</v>
      </c>
      <c r="AH376" t="s">
        <v>2939</v>
      </c>
      <c r="AI376" t="s">
        <v>438</v>
      </c>
      <c r="AJ376" t="s">
        <v>640</v>
      </c>
    </row>
    <row r="377" spans="1:44" x14ac:dyDescent="0.2">
      <c r="A377" t="str">
        <f t="shared" si="45"/>
        <v>Eggnog</v>
      </c>
      <c r="B377" t="str">
        <f t="shared" si="46"/>
        <v>Eggnog</v>
      </c>
      <c r="C377" t="str">
        <f t="shared" si="49"/>
        <v/>
      </c>
      <c r="D377" t="str">
        <f t="shared" si="50"/>
        <v>Agregar la mezcla de leche lentamente a la mezcla de huevo hasta que los ingredientes se hayan mezclad bien. Luego cocinar en temperatura media hasta que quede espeso, que toma de 3 a 5 minutos.</v>
      </c>
      <c r="E377" t="str">
        <f t="shared" si="47"/>
        <v/>
      </c>
      <c r="G377" t="b">
        <f t="shared" si="52"/>
        <v>1</v>
      </c>
      <c r="H377" t="b">
        <f t="shared" si="48"/>
        <v>0</v>
      </c>
      <c r="I377" t="str">
        <f t="shared" si="51"/>
        <v>Agregar</v>
      </c>
      <c r="J377" t="s">
        <v>411</v>
      </c>
      <c r="K377" t="s">
        <v>291</v>
      </c>
      <c r="L377" t="s">
        <v>594</v>
      </c>
      <c r="M377" t="s">
        <v>235</v>
      </c>
      <c r="N377" t="s">
        <v>197</v>
      </c>
      <c r="O377" t="s">
        <v>641</v>
      </c>
      <c r="P377" t="s">
        <v>221</v>
      </c>
      <c r="Q377" t="s">
        <v>291</v>
      </c>
      <c r="R377" t="s">
        <v>594</v>
      </c>
      <c r="S377" t="s">
        <v>235</v>
      </c>
      <c r="T377" t="s">
        <v>402</v>
      </c>
      <c r="U377" t="s">
        <v>420</v>
      </c>
      <c r="V377" t="s">
        <v>330</v>
      </c>
      <c r="W377" t="s">
        <v>287</v>
      </c>
      <c r="X377" t="s">
        <v>288</v>
      </c>
      <c r="Y377" t="s">
        <v>459</v>
      </c>
      <c r="Z377" t="s">
        <v>643</v>
      </c>
      <c r="AA377" t="s">
        <v>2384</v>
      </c>
      <c r="AB377" t="s">
        <v>415</v>
      </c>
      <c r="AC377" t="s">
        <v>2726</v>
      </c>
      <c r="AD377" t="s">
        <v>533</v>
      </c>
      <c r="AE377" t="s">
        <v>210</v>
      </c>
      <c r="AF377" t="s">
        <v>591</v>
      </c>
      <c r="AG377" t="s">
        <v>592</v>
      </c>
      <c r="AH377" t="s">
        <v>420</v>
      </c>
      <c r="AI377" t="s">
        <v>330</v>
      </c>
      <c r="AJ377" t="s">
        <v>646</v>
      </c>
      <c r="AK377" t="s">
        <v>647</v>
      </c>
      <c r="AL377" t="s">
        <v>330</v>
      </c>
      <c r="AM377" t="s">
        <v>648</v>
      </c>
      <c r="AN377" t="s">
        <v>235</v>
      </c>
      <c r="AO377">
        <v>3</v>
      </c>
      <c r="AP377" t="s">
        <v>221</v>
      </c>
      <c r="AQ377">
        <v>5</v>
      </c>
      <c r="AR377" t="s">
        <v>275</v>
      </c>
    </row>
    <row r="378" spans="1:44" x14ac:dyDescent="0.2">
      <c r="A378" t="str">
        <f t="shared" si="45"/>
        <v>Eggnog</v>
      </c>
      <c r="B378" t="str">
        <f t="shared" si="46"/>
        <v>Eggnog</v>
      </c>
      <c r="C378" t="str">
        <f t="shared" si="49"/>
        <v/>
      </c>
      <c r="D378" t="str">
        <f t="shared" si="50"/>
        <v>Dejar enfriar a temperatura ambiente.</v>
      </c>
      <c r="E378" t="str">
        <f t="shared" si="47"/>
        <v/>
      </c>
      <c r="G378" t="b">
        <f t="shared" si="52"/>
        <v>1</v>
      </c>
      <c r="H378" t="b">
        <f t="shared" si="48"/>
        <v>0</v>
      </c>
      <c r="I378" t="str">
        <f t="shared" si="51"/>
        <v>Dejar</v>
      </c>
      <c r="J378" t="s">
        <v>545</v>
      </c>
      <c r="K378" t="s">
        <v>455</v>
      </c>
      <c r="L378" t="s">
        <v>221</v>
      </c>
      <c r="M378" t="s">
        <v>591</v>
      </c>
      <c r="N378" t="s">
        <v>649</v>
      </c>
    </row>
    <row r="379" spans="1:44" x14ac:dyDescent="0.2">
      <c r="A379" t="str">
        <f t="shared" si="45"/>
        <v>Eggnog</v>
      </c>
      <c r="B379" t="str">
        <f t="shared" si="46"/>
        <v>Eggnog</v>
      </c>
      <c r="C379" t="str">
        <f t="shared" si="49"/>
        <v/>
      </c>
      <c r="D379" t="str">
        <f t="shared" si="50"/>
        <v>Agregar la crema y el rum brandy. Mezclarlo bien.</v>
      </c>
      <c r="E379" t="str">
        <f t="shared" si="47"/>
        <v/>
      </c>
      <c r="G379" t="b">
        <f t="shared" si="52"/>
        <v>1</v>
      </c>
      <c r="H379" t="b">
        <f t="shared" si="48"/>
        <v>0</v>
      </c>
      <c r="I379" t="str">
        <f t="shared" si="51"/>
        <v>Agregar</v>
      </c>
      <c r="J379" t="s">
        <v>411</v>
      </c>
      <c r="K379" t="s">
        <v>291</v>
      </c>
      <c r="L379" t="s">
        <v>549</v>
      </c>
      <c r="M379" t="s">
        <v>266</v>
      </c>
      <c r="N379" t="s">
        <v>289</v>
      </c>
      <c r="O379" t="s">
        <v>621</v>
      </c>
      <c r="P379" t="s">
        <v>650</v>
      </c>
      <c r="Q379" t="s">
        <v>2935</v>
      </c>
      <c r="R379" t="s">
        <v>415</v>
      </c>
    </row>
    <row r="380" spans="1:44" x14ac:dyDescent="0.2">
      <c r="A380" t="str">
        <f t="shared" si="45"/>
        <v>Eggnog</v>
      </c>
      <c r="B380" t="str">
        <f t="shared" si="46"/>
        <v>Eggnog</v>
      </c>
      <c r="C380" t="str">
        <f t="shared" si="49"/>
        <v/>
      </c>
      <c r="D380" t="str">
        <f t="shared" si="50"/>
        <v>Cubrir bien con un plastico. Refrigerar por una noche para que los sabores se combinen, y servir con una pizca de nuez moscada.</v>
      </c>
      <c r="E380" t="str">
        <f t="shared" si="47"/>
        <v/>
      </c>
      <c r="G380" t="b">
        <f t="shared" si="52"/>
        <v>1</v>
      </c>
      <c r="H380" t="b">
        <f t="shared" si="48"/>
        <v>0</v>
      </c>
      <c r="I380" t="str">
        <f t="shared" si="51"/>
        <v>Cubrir</v>
      </c>
      <c r="J380" t="s">
        <v>652</v>
      </c>
      <c r="K380" t="s">
        <v>512</v>
      </c>
      <c r="L380" t="s">
        <v>241</v>
      </c>
      <c r="M380" t="s">
        <v>268</v>
      </c>
      <c r="N380" t="s">
        <v>653</v>
      </c>
      <c r="O380" t="s">
        <v>654</v>
      </c>
      <c r="P380" t="s">
        <v>441</v>
      </c>
      <c r="Q380" t="s">
        <v>263</v>
      </c>
      <c r="R380" t="s">
        <v>655</v>
      </c>
      <c r="S380" t="s">
        <v>550</v>
      </c>
      <c r="T380" t="s">
        <v>330</v>
      </c>
      <c r="U380" t="s">
        <v>287</v>
      </c>
      <c r="V380" t="s">
        <v>656</v>
      </c>
      <c r="W380" t="s">
        <v>459</v>
      </c>
      <c r="X380" t="s">
        <v>657</v>
      </c>
      <c r="Y380" t="s">
        <v>266</v>
      </c>
      <c r="Z380" t="s">
        <v>658</v>
      </c>
      <c r="AA380" t="s">
        <v>241</v>
      </c>
      <c r="AB380" t="s">
        <v>263</v>
      </c>
      <c r="AC380" t="s">
        <v>225</v>
      </c>
      <c r="AD380" t="s">
        <v>235</v>
      </c>
      <c r="AE380" t="s">
        <v>562</v>
      </c>
      <c r="AF380" t="s">
        <v>659</v>
      </c>
    </row>
    <row r="381" spans="1:44" x14ac:dyDescent="0.2">
      <c r="A381" t="str">
        <f t="shared" si="45"/>
        <v>Eiscrem</v>
      </c>
      <c r="B381" t="str">
        <f t="shared" si="46"/>
        <v>Eiscrem</v>
      </c>
      <c r="C381" t="str">
        <f t="shared" si="49"/>
        <v/>
      </c>
      <c r="D381" t="str">
        <f t="shared" si="50"/>
        <v/>
      </c>
      <c r="E381" t="str">
        <f t="shared" si="47"/>
        <v/>
      </c>
      <c r="G381" t="b">
        <f t="shared" si="52"/>
        <v>0</v>
      </c>
      <c r="H381" t="b">
        <f t="shared" si="48"/>
        <v>1</v>
      </c>
      <c r="I381" t="str">
        <f t="shared" si="51"/>
        <v>,Eiscrem</v>
      </c>
      <c r="J381" t="s">
        <v>2536</v>
      </c>
    </row>
    <row r="382" spans="1:44" x14ac:dyDescent="0.2">
      <c r="A382" t="str">
        <f t="shared" si="45"/>
        <v>Eiscrem</v>
      </c>
      <c r="B382" t="str">
        <f t="shared" si="46"/>
        <v>Eiscrem</v>
      </c>
      <c r="C382" t="str">
        <f t="shared" si="49"/>
        <v>Fr. Balzer</v>
      </c>
      <c r="D382" t="str">
        <f t="shared" si="50"/>
        <v/>
      </c>
      <c r="E382" t="str">
        <f t="shared" si="47"/>
        <v/>
      </c>
      <c r="F382" t="b">
        <v>1</v>
      </c>
      <c r="G382" t="b">
        <f t="shared" si="52"/>
        <v>1</v>
      </c>
      <c r="H382" t="b">
        <f t="shared" si="48"/>
        <v>0</v>
      </c>
      <c r="I382" t="str">
        <f t="shared" si="51"/>
        <v>Fr.</v>
      </c>
      <c r="J382" t="s">
        <v>661</v>
      </c>
      <c r="K382" t="s">
        <v>662</v>
      </c>
    </row>
    <row r="383" spans="1:44" x14ac:dyDescent="0.2">
      <c r="A383" t="str">
        <f t="shared" si="45"/>
        <v>Eiscrem</v>
      </c>
      <c r="B383" t="str">
        <f t="shared" si="46"/>
        <v>Eiscrem</v>
      </c>
      <c r="C383" t="str">
        <f t="shared" si="49"/>
        <v/>
      </c>
      <c r="D383" t="str">
        <f t="shared" si="50"/>
        <v/>
      </c>
      <c r="E383">
        <f t="shared" si="47"/>
        <v>3</v>
      </c>
      <c r="G383" t="b">
        <f t="shared" si="52"/>
        <v>0</v>
      </c>
      <c r="H383" t="b">
        <f t="shared" si="48"/>
        <v>0</v>
      </c>
      <c r="I383" t="str">
        <f t="shared" si="51"/>
        <v>Fr.</v>
      </c>
      <c r="K383">
        <v>3</v>
      </c>
      <c r="L383" t="s">
        <v>34</v>
      </c>
    </row>
    <row r="384" spans="1:44" x14ac:dyDescent="0.2">
      <c r="A384" t="str">
        <f t="shared" si="45"/>
        <v>Eiscrem</v>
      </c>
      <c r="B384" t="str">
        <f t="shared" si="46"/>
        <v>Eiscrem</v>
      </c>
      <c r="C384" t="str">
        <f t="shared" si="49"/>
        <v/>
      </c>
      <c r="D384" t="str">
        <f t="shared" si="50"/>
        <v/>
      </c>
      <c r="E384">
        <f t="shared" si="47"/>
        <v>44289</v>
      </c>
      <c r="G384" t="b">
        <f t="shared" si="52"/>
        <v>0</v>
      </c>
      <c r="H384" t="b">
        <f t="shared" si="48"/>
        <v>0</v>
      </c>
      <c r="I384" t="str">
        <f t="shared" si="51"/>
        <v>Fr.</v>
      </c>
      <c r="K384" s="1">
        <v>44289</v>
      </c>
      <c r="L384" t="s">
        <v>144</v>
      </c>
      <c r="M384" t="s">
        <v>43</v>
      </c>
    </row>
    <row r="385" spans="1:34" x14ac:dyDescent="0.2">
      <c r="A385" t="str">
        <f t="shared" si="45"/>
        <v>Eiscrem</v>
      </c>
      <c r="B385" t="str">
        <f t="shared" si="46"/>
        <v>Eiscrem</v>
      </c>
      <c r="C385" t="str">
        <f t="shared" si="49"/>
        <v/>
      </c>
      <c r="D385" t="str">
        <f t="shared" si="50"/>
        <v/>
      </c>
      <c r="E385">
        <f t="shared" si="47"/>
        <v>1</v>
      </c>
      <c r="G385" t="b">
        <f t="shared" si="52"/>
        <v>0</v>
      </c>
      <c r="H385" t="b">
        <f t="shared" si="48"/>
        <v>0</v>
      </c>
      <c r="I385" t="str">
        <f t="shared" si="51"/>
        <v>Fr.</v>
      </c>
      <c r="K385">
        <v>1</v>
      </c>
      <c r="L385" t="s">
        <v>144</v>
      </c>
      <c r="M385" t="s">
        <v>663</v>
      </c>
      <c r="N385" t="s">
        <v>664</v>
      </c>
      <c r="O385" t="s">
        <v>665</v>
      </c>
      <c r="P385" t="s">
        <v>666</v>
      </c>
    </row>
    <row r="386" spans="1:34" x14ac:dyDescent="0.2">
      <c r="A386" t="str">
        <f t="shared" ref="A386:A449" si="53">IF(NOT(B386=B385),_xlfn.TEXTJOIN(" ",TRUE, B386, K386:AH386),A385)</f>
        <v>Eiscrem</v>
      </c>
      <c r="B386" t="str">
        <f t="shared" ref="B386:B449" si="54">IF(H386,RIGHT(I386,LEN(I386)-1),B385)</f>
        <v>Eiscrem</v>
      </c>
      <c r="C386" t="str">
        <f t="shared" si="49"/>
        <v/>
      </c>
      <c r="D386" t="str">
        <f t="shared" si="50"/>
        <v>Eier, Zucker und Pflanzenfett 5 min mit der licuadora quirlen</v>
      </c>
      <c r="E386" t="str">
        <f t="shared" ref="E386:E449" si="55">IF(ISNUMBER(K386),K386,"")</f>
        <v/>
      </c>
      <c r="G386" t="b">
        <f t="shared" si="52"/>
        <v>1</v>
      </c>
      <c r="H386" t="b">
        <v>0</v>
      </c>
      <c r="I386" t="str">
        <f t="shared" si="51"/>
        <v>Eier, Zucker und Pflanzenfett 5</v>
      </c>
      <c r="J386" t="s">
        <v>2756</v>
      </c>
      <c r="K386" t="s">
        <v>102</v>
      </c>
      <c r="L386" t="s">
        <v>45</v>
      </c>
      <c r="M386" t="s">
        <v>86</v>
      </c>
      <c r="N386" t="s">
        <v>667</v>
      </c>
      <c r="O386" t="s">
        <v>668</v>
      </c>
    </row>
    <row r="387" spans="1:34" x14ac:dyDescent="0.2">
      <c r="A387" t="str">
        <f t="shared" si="53"/>
        <v>Eiscrem</v>
      </c>
      <c r="B387" t="str">
        <f t="shared" si="54"/>
        <v>Eiscrem</v>
      </c>
      <c r="C387" t="str">
        <f t="shared" ref="C387:C450" si="56">IF(F387,_xlfn.TEXTJOIN(" ",TRUE,J387:AR387),"")</f>
        <v/>
      </c>
      <c r="D387" t="str">
        <f t="shared" ref="D387:D450" si="57">IF(AND(G387,NOT(F387)),_xlfn.TEXTJOIN(" ",TRUE,J387:AR387),"")</f>
        <v/>
      </c>
      <c r="E387">
        <f t="shared" si="55"/>
        <v>2</v>
      </c>
      <c r="G387" t="b">
        <f t="shared" si="52"/>
        <v>0</v>
      </c>
      <c r="H387" t="b">
        <v>0</v>
      </c>
      <c r="I387" t="str">
        <f t="shared" ref="I387:I450" si="58">IF(ISBLANK(J387),I386,J387)</f>
        <v>Eier, Zucker und Pflanzenfett 5</v>
      </c>
      <c r="K387">
        <v>2</v>
      </c>
      <c r="L387" t="s">
        <v>144</v>
      </c>
      <c r="M387" t="s">
        <v>669</v>
      </c>
    </row>
    <row r="388" spans="1:34" x14ac:dyDescent="0.2">
      <c r="A388" t="str">
        <f t="shared" si="53"/>
        <v>Eiscrem</v>
      </c>
      <c r="B388" t="str">
        <f t="shared" si="54"/>
        <v>Eiscrem</v>
      </c>
      <c r="C388" t="str">
        <f t="shared" si="56"/>
        <v/>
      </c>
      <c r="D388" t="str">
        <f t="shared" si="57"/>
        <v>Milch aufkochen und so heiss langsam durch das Loch im Deckel in die quirlende Masse giessen.</v>
      </c>
      <c r="E388" t="str">
        <f t="shared" si="55"/>
        <v/>
      </c>
      <c r="G388" t="b">
        <f t="shared" si="52"/>
        <v>1</v>
      </c>
      <c r="H388" t="b">
        <f t="shared" ref="H388:H449" si="59">ISNUMBER(SEARCH(",",I388))</f>
        <v>0</v>
      </c>
      <c r="I388" t="str">
        <f t="shared" si="58"/>
        <v>Milch aufkochen</v>
      </c>
      <c r="J388" t="s">
        <v>2757</v>
      </c>
      <c r="K388" t="s">
        <v>90</v>
      </c>
      <c r="L388" t="s">
        <v>2661</v>
      </c>
      <c r="M388" t="s">
        <v>1210</v>
      </c>
      <c r="N388" t="s">
        <v>672</v>
      </c>
      <c r="O388" t="s">
        <v>59</v>
      </c>
      <c r="P388" t="s">
        <v>65</v>
      </c>
      <c r="Q388" t="s">
        <v>673</v>
      </c>
      <c r="R388" t="s">
        <v>674</v>
      </c>
      <c r="S388" t="s">
        <v>675</v>
      </c>
      <c r="T388" t="s">
        <v>40</v>
      </c>
      <c r="U388" t="s">
        <v>79</v>
      </c>
      <c r="V388" t="s">
        <v>676</v>
      </c>
      <c r="W388" t="s">
        <v>162</v>
      </c>
      <c r="X388" t="s">
        <v>677</v>
      </c>
    </row>
    <row r="389" spans="1:34" x14ac:dyDescent="0.2">
      <c r="A389" t="str">
        <f>IF(NOT(B389=B388),_xlfn.TEXTJOIN(" ",TRUE, B389, L389:AH389),A388)</f>
        <v>Eiscrem</v>
      </c>
      <c r="B389" t="str">
        <f t="shared" si="54"/>
        <v>Eiscrem</v>
      </c>
      <c r="C389" t="str">
        <f>IF(F389,_xlfn.TEXTJOIN(" ",TRUE,J389:AR389),"")</f>
        <v/>
      </c>
      <c r="D389" t="str">
        <f>IF(AND(G389,NOT(F389)),_xlfn.TEXTJOIN(" ",TRUE,J389:AR389),"")</f>
        <v>Vanillie beifügen.</v>
      </c>
      <c r="E389" t="str">
        <f>IF(ISNUMBER(#REF!),#REF!,"")</f>
        <v/>
      </c>
      <c r="G389" t="b">
        <f t="shared" si="52"/>
        <v>1</v>
      </c>
      <c r="H389" t="b">
        <f t="shared" si="59"/>
        <v>0</v>
      </c>
      <c r="I389" t="str">
        <f t="shared" si="58"/>
        <v>Vanillie</v>
      </c>
      <c r="J389" t="s">
        <v>185</v>
      </c>
      <c r="K389" t="s">
        <v>2758</v>
      </c>
    </row>
    <row r="390" spans="1:34" x14ac:dyDescent="0.2">
      <c r="A390" t="str">
        <f t="shared" si="53"/>
        <v>Eiscrem</v>
      </c>
      <c r="B390" t="str">
        <f t="shared" si="54"/>
        <v>Eiscrem</v>
      </c>
      <c r="C390" t="str">
        <f t="shared" si="56"/>
        <v/>
      </c>
      <c r="D390" t="str">
        <f t="shared" si="57"/>
        <v>In eine runde Plastikschüssel giessen und ohne Deckel in den Freezer stellen für 5 Stunden.</v>
      </c>
      <c r="E390" t="str">
        <f t="shared" si="55"/>
        <v/>
      </c>
      <c r="G390" t="b">
        <f t="shared" si="52"/>
        <v>1</v>
      </c>
      <c r="H390" t="b">
        <f t="shared" si="59"/>
        <v>0</v>
      </c>
      <c r="I390" t="str">
        <f t="shared" si="58"/>
        <v>In</v>
      </c>
      <c r="J390" t="s">
        <v>679</v>
      </c>
      <c r="K390" t="s">
        <v>149</v>
      </c>
      <c r="L390" t="s">
        <v>680</v>
      </c>
      <c r="M390" t="s">
        <v>681</v>
      </c>
      <c r="N390" t="s">
        <v>682</v>
      </c>
      <c r="O390" t="s">
        <v>90</v>
      </c>
      <c r="P390" t="s">
        <v>683</v>
      </c>
      <c r="Q390" t="s">
        <v>675</v>
      </c>
      <c r="R390" t="s">
        <v>40</v>
      </c>
      <c r="S390" t="s">
        <v>176</v>
      </c>
      <c r="T390" t="s">
        <v>684</v>
      </c>
      <c r="U390" t="s">
        <v>685</v>
      </c>
      <c r="V390" t="s">
        <v>126</v>
      </c>
      <c r="W390">
        <v>5</v>
      </c>
      <c r="X390" t="s">
        <v>686</v>
      </c>
    </row>
    <row r="391" spans="1:34" x14ac:dyDescent="0.2">
      <c r="A391" t="str">
        <f t="shared" si="53"/>
        <v>Eiscrem</v>
      </c>
      <c r="B391" t="str">
        <f t="shared" si="54"/>
        <v>Eiscrem</v>
      </c>
      <c r="C391" t="str">
        <f t="shared" si="56"/>
        <v/>
      </c>
      <c r="D391" t="str">
        <f t="shared" si="57"/>
        <v>Messerspitze gez unterrühren und mit dem Handmixer quirlen, bis es doppelt so gross ist. Zudecken und und in den Freezer. Kann auch gleich gegessen werden. </v>
      </c>
      <c r="E391" t="str">
        <f t="shared" si="55"/>
        <v/>
      </c>
      <c r="G391" t="b">
        <f t="shared" si="52"/>
        <v>1</v>
      </c>
      <c r="H391" t="b">
        <f t="shared" si="59"/>
        <v>0</v>
      </c>
      <c r="I391" t="str">
        <f t="shared" si="58"/>
        <v>Messerspitze</v>
      </c>
      <c r="J391" t="s">
        <v>687</v>
      </c>
      <c r="K391" t="s">
        <v>688</v>
      </c>
      <c r="L391" t="s">
        <v>689</v>
      </c>
      <c r="M391" t="s">
        <v>90</v>
      </c>
      <c r="N391" t="s">
        <v>45</v>
      </c>
      <c r="O391" t="s">
        <v>110</v>
      </c>
      <c r="P391" t="s">
        <v>690</v>
      </c>
      <c r="Q391" t="s">
        <v>691</v>
      </c>
      <c r="R391" t="s">
        <v>166</v>
      </c>
      <c r="S391" t="s">
        <v>692</v>
      </c>
      <c r="T391" t="s">
        <v>693</v>
      </c>
      <c r="U391" t="s">
        <v>2661</v>
      </c>
      <c r="V391" t="s">
        <v>1629</v>
      </c>
      <c r="W391" t="s">
        <v>169</v>
      </c>
      <c r="X391" t="s">
        <v>695</v>
      </c>
      <c r="Y391" t="s">
        <v>90</v>
      </c>
      <c r="Z391" t="s">
        <v>90</v>
      </c>
      <c r="AA391" t="s">
        <v>40</v>
      </c>
      <c r="AB391" t="s">
        <v>176</v>
      </c>
      <c r="AC391" t="s">
        <v>696</v>
      </c>
      <c r="AD391" t="s">
        <v>697</v>
      </c>
      <c r="AE391" t="s">
        <v>698</v>
      </c>
      <c r="AF391" t="s">
        <v>699</v>
      </c>
      <c r="AG391" t="s">
        <v>700</v>
      </c>
      <c r="AH391" t="s">
        <v>701</v>
      </c>
    </row>
    <row r="392" spans="1:34" x14ac:dyDescent="0.2">
      <c r="A392" t="str">
        <f t="shared" si="53"/>
        <v>Eiscrem</v>
      </c>
      <c r="B392" t="str">
        <f t="shared" si="54"/>
        <v>Eiscrem</v>
      </c>
      <c r="C392" t="str">
        <f t="shared" si="56"/>
        <v/>
      </c>
      <c r="D392" t="str">
        <f t="shared" si="57"/>
        <v/>
      </c>
      <c r="E392" t="str">
        <f t="shared" si="55"/>
        <v/>
      </c>
      <c r="G392" t="b">
        <f t="shared" si="52"/>
        <v>0</v>
      </c>
      <c r="H392" t="b">
        <f t="shared" si="59"/>
        <v>0</v>
      </c>
      <c r="I392" t="str">
        <f t="shared" si="58"/>
        <v>Messerspitze</v>
      </c>
    </row>
    <row r="393" spans="1:34" x14ac:dyDescent="0.2">
      <c r="A393" t="str">
        <f t="shared" si="53"/>
        <v>Eiweisskuchen</v>
      </c>
      <c r="B393" t="str">
        <f t="shared" si="54"/>
        <v>Eiweisskuchen</v>
      </c>
      <c r="C393" t="str">
        <f t="shared" si="56"/>
        <v/>
      </c>
      <c r="D393" t="str">
        <f t="shared" si="57"/>
        <v/>
      </c>
      <c r="E393" t="str">
        <f t="shared" si="55"/>
        <v/>
      </c>
      <c r="G393" t="b">
        <f t="shared" si="52"/>
        <v>0</v>
      </c>
      <c r="H393" t="b">
        <f t="shared" si="59"/>
        <v>1</v>
      </c>
      <c r="I393" t="str">
        <f t="shared" si="58"/>
        <v>,Eiweisskuchen</v>
      </c>
      <c r="J393" t="s">
        <v>2537</v>
      </c>
    </row>
    <row r="394" spans="1:34" x14ac:dyDescent="0.2">
      <c r="A394" t="str">
        <f t="shared" si="53"/>
        <v>Eiweisskuchen</v>
      </c>
      <c r="B394" t="str">
        <f t="shared" si="54"/>
        <v>Eiweisskuchen</v>
      </c>
      <c r="C394" t="str">
        <f t="shared" si="56"/>
        <v/>
      </c>
      <c r="D394" t="str">
        <f t="shared" si="57"/>
        <v/>
      </c>
      <c r="E394">
        <f t="shared" si="55"/>
        <v>7</v>
      </c>
      <c r="G394" t="b">
        <f t="shared" si="52"/>
        <v>0</v>
      </c>
      <c r="H394" t="b">
        <f t="shared" si="59"/>
        <v>1</v>
      </c>
      <c r="I394" t="str">
        <f t="shared" si="58"/>
        <v>,Eiweisskuchen</v>
      </c>
      <c r="K394">
        <v>7</v>
      </c>
      <c r="L394" t="s">
        <v>703</v>
      </c>
    </row>
    <row r="395" spans="1:34" x14ac:dyDescent="0.2">
      <c r="A395" t="str">
        <f t="shared" si="53"/>
        <v>Eiweisskuchen</v>
      </c>
      <c r="B395" t="str">
        <f t="shared" si="54"/>
        <v>Eiweisskuchen</v>
      </c>
      <c r="C395" t="str">
        <f t="shared" si="56"/>
        <v/>
      </c>
      <c r="D395" t="str">
        <f t="shared" si="57"/>
        <v/>
      </c>
      <c r="E395">
        <f t="shared" si="55"/>
        <v>190</v>
      </c>
      <c r="G395" t="b">
        <f t="shared" si="52"/>
        <v>0</v>
      </c>
      <c r="H395" t="b">
        <f t="shared" si="59"/>
        <v>1</v>
      </c>
      <c r="I395" t="str">
        <f t="shared" si="58"/>
        <v>,Eiweisskuchen</v>
      </c>
      <c r="K395">
        <v>190</v>
      </c>
      <c r="L395" t="s">
        <v>5</v>
      </c>
      <c r="M395" t="s">
        <v>7</v>
      </c>
    </row>
    <row r="396" spans="1:34" x14ac:dyDescent="0.2">
      <c r="A396" t="str">
        <f t="shared" si="53"/>
        <v>Eiweisskuchen</v>
      </c>
      <c r="B396" t="str">
        <f t="shared" si="54"/>
        <v>Eiweisskuchen</v>
      </c>
      <c r="C396" t="str">
        <f t="shared" si="56"/>
        <v/>
      </c>
      <c r="D396" t="str">
        <f t="shared" si="57"/>
        <v/>
      </c>
      <c r="E396">
        <f t="shared" si="55"/>
        <v>90</v>
      </c>
      <c r="G396" t="b">
        <f t="shared" si="52"/>
        <v>0</v>
      </c>
      <c r="H396" t="b">
        <f t="shared" si="59"/>
        <v>1</v>
      </c>
      <c r="I396" t="str">
        <f t="shared" si="58"/>
        <v>,Eiweisskuchen</v>
      </c>
      <c r="K396">
        <v>90</v>
      </c>
      <c r="L396" t="s">
        <v>5</v>
      </c>
      <c r="M396" t="s">
        <v>11</v>
      </c>
    </row>
    <row r="397" spans="1:34" x14ac:dyDescent="0.2">
      <c r="A397" t="str">
        <f t="shared" si="53"/>
        <v>Eiweisskuchen</v>
      </c>
      <c r="B397" t="str">
        <f t="shared" si="54"/>
        <v>Eiweisskuchen</v>
      </c>
      <c r="C397" t="str">
        <f t="shared" si="56"/>
        <v/>
      </c>
      <c r="D397" t="str">
        <f t="shared" si="57"/>
        <v/>
      </c>
      <c r="E397">
        <f t="shared" si="55"/>
        <v>90</v>
      </c>
      <c r="G397" t="b">
        <f t="shared" si="52"/>
        <v>0</v>
      </c>
      <c r="H397" t="b">
        <f t="shared" si="59"/>
        <v>1</v>
      </c>
      <c r="I397" t="str">
        <f t="shared" si="58"/>
        <v>,Eiweisskuchen</v>
      </c>
      <c r="K397">
        <v>90</v>
      </c>
      <c r="L397" t="s">
        <v>5</v>
      </c>
      <c r="M397" t="s">
        <v>12</v>
      </c>
    </row>
    <row r="398" spans="1:34" x14ac:dyDescent="0.2">
      <c r="A398" t="str">
        <f t="shared" si="53"/>
        <v>Eiweisskuchen</v>
      </c>
      <c r="B398" t="str">
        <f t="shared" si="54"/>
        <v>Eiweisskuchen</v>
      </c>
      <c r="C398" t="str">
        <f t="shared" si="56"/>
        <v/>
      </c>
      <c r="D398" t="str">
        <f t="shared" si="57"/>
        <v/>
      </c>
      <c r="E398" t="str">
        <f t="shared" si="55"/>
        <v/>
      </c>
      <c r="G398" t="b">
        <f t="shared" si="52"/>
        <v>0</v>
      </c>
      <c r="H398" t="b">
        <f t="shared" si="59"/>
        <v>1</v>
      </c>
      <c r="I398" t="str">
        <f t="shared" si="58"/>
        <v>,Eiweisskuchen</v>
      </c>
      <c r="K398" t="s">
        <v>185</v>
      </c>
      <c r="L398" t="s">
        <v>24</v>
      </c>
      <c r="M398" t="s">
        <v>10</v>
      </c>
    </row>
    <row r="399" spans="1:34" x14ac:dyDescent="0.2">
      <c r="A399" t="str">
        <f t="shared" si="53"/>
        <v>Eiweisskuchen</v>
      </c>
      <c r="B399" t="str">
        <f t="shared" si="54"/>
        <v>Eiweisskuchen</v>
      </c>
      <c r="C399" t="str">
        <f t="shared" si="56"/>
        <v/>
      </c>
      <c r="D399" t="str">
        <f t="shared" si="57"/>
        <v/>
      </c>
      <c r="E399">
        <f t="shared" si="55"/>
        <v>125</v>
      </c>
      <c r="G399" t="b">
        <f t="shared" si="52"/>
        <v>0</v>
      </c>
      <c r="H399" t="b">
        <f t="shared" si="59"/>
        <v>1</v>
      </c>
      <c r="I399" t="str">
        <f t="shared" si="58"/>
        <v>,Eiweisskuchen</v>
      </c>
      <c r="K399">
        <v>125</v>
      </c>
      <c r="L399" t="s">
        <v>5</v>
      </c>
      <c r="M399" t="s">
        <v>6</v>
      </c>
      <c r="N399" t="s">
        <v>704</v>
      </c>
      <c r="O399" t="s">
        <v>90</v>
      </c>
      <c r="P399" t="s">
        <v>705</v>
      </c>
      <c r="Q399" t="s">
        <v>706</v>
      </c>
    </row>
    <row r="400" spans="1:34" x14ac:dyDescent="0.2">
      <c r="A400" t="str">
        <f t="shared" si="53"/>
        <v>Eiweisskuchen</v>
      </c>
      <c r="B400" t="str">
        <f t="shared" si="54"/>
        <v>Eiweisskuchen</v>
      </c>
      <c r="C400" t="str">
        <f t="shared" si="56"/>
        <v/>
      </c>
      <c r="D400" t="str">
        <f t="shared" si="57"/>
        <v/>
      </c>
      <c r="E400" t="str">
        <f t="shared" si="55"/>
        <v/>
      </c>
      <c r="G400" t="b">
        <f t="shared" si="52"/>
        <v>0</v>
      </c>
      <c r="H400" t="b">
        <f t="shared" si="59"/>
        <v>1</v>
      </c>
      <c r="I400" t="str">
        <f t="shared" si="58"/>
        <v>,Eiweisskuchen</v>
      </c>
    </row>
    <row r="401" spans="1:22" x14ac:dyDescent="0.2">
      <c r="A401" t="str">
        <f t="shared" si="53"/>
        <v>Eiweisskuchen</v>
      </c>
      <c r="B401" t="str">
        <f t="shared" si="54"/>
        <v>Eiweisskuchen</v>
      </c>
      <c r="C401" t="str">
        <f t="shared" si="56"/>
        <v/>
      </c>
      <c r="D401" t="str">
        <f t="shared" si="57"/>
        <v>Mit Schokoladenguss.</v>
      </c>
      <c r="E401" t="str">
        <f t="shared" si="55"/>
        <v/>
      </c>
      <c r="G401" t="b">
        <f t="shared" si="52"/>
        <v>1</v>
      </c>
      <c r="H401" t="b">
        <f t="shared" si="59"/>
        <v>0</v>
      </c>
      <c r="I401" t="str">
        <f t="shared" si="58"/>
        <v>Mit</v>
      </c>
      <c r="J401" t="s">
        <v>155</v>
      </c>
      <c r="K401" t="s">
        <v>707</v>
      </c>
    </row>
    <row r="402" spans="1:22" x14ac:dyDescent="0.2">
      <c r="A402" t="str">
        <f t="shared" si="53"/>
        <v>Eiweisskuchen</v>
      </c>
      <c r="B402" t="str">
        <f t="shared" si="54"/>
        <v>Eiweisskuchen</v>
      </c>
      <c r="C402" t="str">
        <f t="shared" si="56"/>
        <v/>
      </c>
      <c r="D402" t="str">
        <f t="shared" si="57"/>
        <v/>
      </c>
      <c r="E402" t="str">
        <f t="shared" si="55"/>
        <v/>
      </c>
      <c r="G402" t="b">
        <f t="shared" si="52"/>
        <v>0</v>
      </c>
      <c r="H402" t="b">
        <f t="shared" si="59"/>
        <v>0</v>
      </c>
      <c r="I402" t="str">
        <f t="shared" si="58"/>
        <v>Mit</v>
      </c>
    </row>
    <row r="403" spans="1:22" x14ac:dyDescent="0.2">
      <c r="A403" t="str">
        <f t="shared" si="53"/>
        <v>Empanadas</v>
      </c>
      <c r="B403" t="str">
        <f t="shared" si="54"/>
        <v>Empanadas</v>
      </c>
      <c r="C403" t="str">
        <f t="shared" si="56"/>
        <v/>
      </c>
      <c r="D403" t="str">
        <f t="shared" si="57"/>
        <v/>
      </c>
      <c r="E403" t="str">
        <f t="shared" si="55"/>
        <v/>
      </c>
      <c r="G403" t="b">
        <f t="shared" si="52"/>
        <v>0</v>
      </c>
      <c r="H403" t="b">
        <f t="shared" si="59"/>
        <v>1</v>
      </c>
      <c r="I403" t="str">
        <f t="shared" si="58"/>
        <v>,Empanadas</v>
      </c>
      <c r="J403" t="s">
        <v>2538</v>
      </c>
    </row>
    <row r="404" spans="1:22" x14ac:dyDescent="0.2">
      <c r="A404" t="str">
        <f t="shared" si="53"/>
        <v>Empanadas</v>
      </c>
      <c r="B404" t="str">
        <f t="shared" si="54"/>
        <v>Empanadas</v>
      </c>
      <c r="C404" t="str">
        <f t="shared" si="56"/>
        <v>Xime</v>
      </c>
      <c r="D404" t="str">
        <f t="shared" si="57"/>
        <v/>
      </c>
      <c r="E404" t="str">
        <f t="shared" si="55"/>
        <v/>
      </c>
      <c r="F404" t="b">
        <v>1</v>
      </c>
      <c r="G404" t="b">
        <f t="shared" si="52"/>
        <v>1</v>
      </c>
      <c r="H404" t="b">
        <f t="shared" si="59"/>
        <v>0</v>
      </c>
      <c r="I404" t="str">
        <f t="shared" si="58"/>
        <v>Xime</v>
      </c>
      <c r="J404" t="s">
        <v>709</v>
      </c>
    </row>
    <row r="405" spans="1:22" x14ac:dyDescent="0.2">
      <c r="A405" t="str">
        <f t="shared" si="53"/>
        <v>Empanadas</v>
      </c>
      <c r="B405" t="str">
        <f t="shared" si="54"/>
        <v>Empanadas</v>
      </c>
      <c r="C405" t="str">
        <f t="shared" si="56"/>
        <v/>
      </c>
      <c r="D405" t="str">
        <f t="shared" si="57"/>
        <v/>
      </c>
      <c r="E405">
        <f t="shared" si="55"/>
        <v>750</v>
      </c>
      <c r="G405" t="b">
        <f t="shared" si="52"/>
        <v>0</v>
      </c>
      <c r="H405" t="b">
        <f t="shared" si="59"/>
        <v>0</v>
      </c>
      <c r="I405" t="str">
        <f t="shared" si="58"/>
        <v>Xime</v>
      </c>
      <c r="K405">
        <v>750</v>
      </c>
      <c r="L405" t="s">
        <v>5</v>
      </c>
      <c r="M405" t="s">
        <v>223</v>
      </c>
    </row>
    <row r="406" spans="1:22" x14ac:dyDescent="0.2">
      <c r="A406" t="str">
        <f t="shared" si="53"/>
        <v>Empanadas</v>
      </c>
      <c r="B406" t="str">
        <f t="shared" si="54"/>
        <v>Empanadas</v>
      </c>
      <c r="C406" t="str">
        <f t="shared" si="56"/>
        <v/>
      </c>
      <c r="D406" t="str">
        <f t="shared" si="57"/>
        <v/>
      </c>
      <c r="E406">
        <f t="shared" si="55"/>
        <v>1</v>
      </c>
      <c r="G406" t="b">
        <f t="shared" ref="G406:G469" si="60">AND(NOT(H406),NOT(I405=I406))</f>
        <v>0</v>
      </c>
      <c r="H406" t="b">
        <f t="shared" si="59"/>
        <v>0</v>
      </c>
      <c r="I406" t="str">
        <f t="shared" si="58"/>
        <v>Xime</v>
      </c>
      <c r="K406">
        <v>1</v>
      </c>
      <c r="L406" t="s">
        <v>710</v>
      </c>
      <c r="M406" t="s">
        <v>226</v>
      </c>
    </row>
    <row r="407" spans="1:22" x14ac:dyDescent="0.2">
      <c r="A407" t="str">
        <f t="shared" si="53"/>
        <v>Empanadas</v>
      </c>
      <c r="B407" t="str">
        <f t="shared" si="54"/>
        <v>Empanadas</v>
      </c>
      <c r="C407" t="str">
        <f t="shared" si="56"/>
        <v/>
      </c>
      <c r="D407" t="str">
        <f t="shared" si="57"/>
        <v/>
      </c>
      <c r="E407">
        <f t="shared" si="55"/>
        <v>3</v>
      </c>
      <c r="G407" t="b">
        <f t="shared" si="60"/>
        <v>0</v>
      </c>
      <c r="H407" t="b">
        <f t="shared" si="59"/>
        <v>0</v>
      </c>
      <c r="I407" t="str">
        <f t="shared" si="58"/>
        <v>Xime</v>
      </c>
      <c r="K407">
        <v>3</v>
      </c>
      <c r="L407" t="s">
        <v>711</v>
      </c>
      <c r="M407" t="s">
        <v>216</v>
      </c>
    </row>
    <row r="408" spans="1:22" x14ac:dyDescent="0.2">
      <c r="A408" t="str">
        <f t="shared" si="53"/>
        <v>Empanadas</v>
      </c>
      <c r="B408" t="str">
        <f t="shared" si="54"/>
        <v>Empanadas</v>
      </c>
      <c r="C408" t="str">
        <f t="shared" si="56"/>
        <v/>
      </c>
      <c r="D408" t="str">
        <f t="shared" si="57"/>
        <v/>
      </c>
      <c r="E408">
        <f t="shared" si="55"/>
        <v>50</v>
      </c>
      <c r="G408" t="b">
        <f t="shared" si="60"/>
        <v>0</v>
      </c>
      <c r="H408" t="b">
        <f t="shared" si="59"/>
        <v>0</v>
      </c>
      <c r="I408" t="str">
        <f t="shared" si="58"/>
        <v>Xime</v>
      </c>
      <c r="K408">
        <v>50</v>
      </c>
      <c r="L408" t="s">
        <v>5</v>
      </c>
      <c r="M408" t="s">
        <v>712</v>
      </c>
    </row>
    <row r="409" spans="1:22" x14ac:dyDescent="0.2">
      <c r="A409" t="str">
        <f t="shared" si="53"/>
        <v>Empanadas</v>
      </c>
      <c r="B409" t="str">
        <f t="shared" si="54"/>
        <v>Empanadas</v>
      </c>
      <c r="C409" t="str">
        <f t="shared" si="56"/>
        <v/>
      </c>
      <c r="D409" t="str">
        <f t="shared" si="57"/>
        <v/>
      </c>
      <c r="E409">
        <f t="shared" si="55"/>
        <v>1</v>
      </c>
      <c r="G409" t="b">
        <f t="shared" si="60"/>
        <v>0</v>
      </c>
      <c r="H409" t="b">
        <f t="shared" si="59"/>
        <v>0</v>
      </c>
      <c r="I409" t="str">
        <f t="shared" si="58"/>
        <v>Xime</v>
      </c>
      <c r="K409">
        <v>1</v>
      </c>
      <c r="L409" t="s">
        <v>402</v>
      </c>
    </row>
    <row r="410" spans="1:22" x14ac:dyDescent="0.2">
      <c r="A410" t="str">
        <f t="shared" si="53"/>
        <v>Empanadas</v>
      </c>
      <c r="B410" t="str">
        <f t="shared" si="54"/>
        <v>Empanadas</v>
      </c>
      <c r="C410" t="str">
        <f t="shared" si="56"/>
        <v/>
      </c>
      <c r="D410" t="str">
        <f t="shared" si="57"/>
        <v>Mezclar harina, sal, azúcar, levadura y huevo.</v>
      </c>
      <c r="E410" t="str">
        <f t="shared" si="55"/>
        <v/>
      </c>
      <c r="G410" t="b">
        <f t="shared" si="60"/>
        <v>1</v>
      </c>
      <c r="H410" t="b">
        <f t="shared" si="59"/>
        <v>0</v>
      </c>
      <c r="I410" t="str">
        <f t="shared" si="58"/>
        <v>Mezclar</v>
      </c>
      <c r="J410" t="s">
        <v>286</v>
      </c>
      <c r="K410" t="s">
        <v>2759</v>
      </c>
    </row>
    <row r="411" spans="1:22" x14ac:dyDescent="0.2">
      <c r="A411" t="str">
        <f t="shared" si="53"/>
        <v>Empanadas</v>
      </c>
      <c r="B411" t="str">
        <f t="shared" si="54"/>
        <v>Empanadas</v>
      </c>
      <c r="C411" t="str">
        <f t="shared" si="56"/>
        <v/>
      </c>
      <c r="D411" t="str">
        <f t="shared" si="57"/>
        <v>A parte calentar manteca y leche</v>
      </c>
      <c r="E411" t="str">
        <f t="shared" si="55"/>
        <v/>
      </c>
      <c r="G411" t="b">
        <f t="shared" si="60"/>
        <v>1</v>
      </c>
      <c r="H411" t="b">
        <f t="shared" si="59"/>
        <v>0</v>
      </c>
      <c r="I411" t="str">
        <f t="shared" si="58"/>
        <v>A</v>
      </c>
      <c r="J411" t="s">
        <v>536</v>
      </c>
      <c r="K411" t="s">
        <v>575</v>
      </c>
      <c r="L411" t="s">
        <v>2760</v>
      </c>
    </row>
    <row r="412" spans="1:22" x14ac:dyDescent="0.2">
      <c r="A412" t="str">
        <f t="shared" si="53"/>
        <v>Empanadas</v>
      </c>
      <c r="B412" t="str">
        <f t="shared" si="54"/>
        <v>Empanadas</v>
      </c>
      <c r="C412" t="str">
        <f t="shared" si="56"/>
        <v/>
      </c>
      <c r="D412" t="str">
        <f t="shared" si="57"/>
        <v/>
      </c>
      <c r="E412">
        <f t="shared" si="55"/>
        <v>125</v>
      </c>
      <c r="G412" t="b">
        <f t="shared" si="60"/>
        <v>0</v>
      </c>
      <c r="H412" t="b">
        <f t="shared" si="59"/>
        <v>0</v>
      </c>
      <c r="I412" t="str">
        <f t="shared" si="58"/>
        <v>A</v>
      </c>
      <c r="K412">
        <v>125</v>
      </c>
      <c r="L412" t="s">
        <v>5</v>
      </c>
      <c r="M412" t="s">
        <v>200</v>
      </c>
    </row>
    <row r="413" spans="1:22" x14ac:dyDescent="0.2">
      <c r="A413" t="str">
        <f t="shared" si="53"/>
        <v>Empanadas</v>
      </c>
      <c r="B413" t="str">
        <f t="shared" si="54"/>
        <v>Empanadas</v>
      </c>
      <c r="C413" t="str">
        <f t="shared" si="56"/>
        <v/>
      </c>
      <c r="D413" t="str">
        <f t="shared" si="57"/>
        <v/>
      </c>
      <c r="E413">
        <f t="shared" si="55"/>
        <v>150</v>
      </c>
      <c r="G413" t="b">
        <f t="shared" si="60"/>
        <v>0</v>
      </c>
      <c r="H413" t="b">
        <f t="shared" si="59"/>
        <v>0</v>
      </c>
      <c r="I413" t="str">
        <f t="shared" si="58"/>
        <v>A</v>
      </c>
      <c r="K413">
        <v>150</v>
      </c>
      <c r="L413" t="s">
        <v>5</v>
      </c>
      <c r="M413" t="s">
        <v>715</v>
      </c>
    </row>
    <row r="414" spans="1:22" x14ac:dyDescent="0.2">
      <c r="A414" t="str">
        <f t="shared" si="53"/>
        <v>Empanadas</v>
      </c>
      <c r="B414" t="str">
        <f t="shared" si="54"/>
        <v>Empanadas</v>
      </c>
      <c r="C414" t="str">
        <f t="shared" si="56"/>
        <v/>
      </c>
      <c r="D414" t="str">
        <f t="shared" si="57"/>
        <v>Unirla al primer y firmar la masa. Dejar leudar, amasar y cortar empanadas</v>
      </c>
      <c r="E414" t="str">
        <f t="shared" si="55"/>
        <v/>
      </c>
      <c r="G414" t="b">
        <f t="shared" si="60"/>
        <v>1</v>
      </c>
      <c r="H414" t="b">
        <f t="shared" si="59"/>
        <v>0</v>
      </c>
      <c r="I414" t="str">
        <f t="shared" si="58"/>
        <v>Unirla</v>
      </c>
      <c r="J414" t="s">
        <v>716</v>
      </c>
      <c r="K414" t="s">
        <v>426</v>
      </c>
      <c r="L414" t="s">
        <v>2390</v>
      </c>
      <c r="M414" t="s">
        <v>266</v>
      </c>
      <c r="N414" t="s">
        <v>718</v>
      </c>
      <c r="O414" t="s">
        <v>291</v>
      </c>
      <c r="P414" t="s">
        <v>719</v>
      </c>
      <c r="Q414" t="s">
        <v>545</v>
      </c>
      <c r="R414" t="s">
        <v>720</v>
      </c>
      <c r="S414" t="s">
        <v>721</v>
      </c>
      <c r="T414" t="s">
        <v>266</v>
      </c>
      <c r="U414" t="s">
        <v>722</v>
      </c>
      <c r="V414" t="s">
        <v>723</v>
      </c>
    </row>
    <row r="415" spans="1:22" x14ac:dyDescent="0.2">
      <c r="A415" t="str">
        <f t="shared" si="53"/>
        <v>Empanadas</v>
      </c>
      <c r="B415" t="str">
        <f t="shared" si="54"/>
        <v>Empanadas</v>
      </c>
      <c r="C415" t="str">
        <f t="shared" si="56"/>
        <v/>
      </c>
      <c r="D415" t="str">
        <f t="shared" si="57"/>
        <v/>
      </c>
      <c r="E415" t="str">
        <f t="shared" si="55"/>
        <v/>
      </c>
      <c r="G415" t="b">
        <f t="shared" si="60"/>
        <v>0</v>
      </c>
      <c r="H415" t="b">
        <f t="shared" si="59"/>
        <v>0</v>
      </c>
      <c r="I415" t="str">
        <f t="shared" si="58"/>
        <v>Unirla</v>
      </c>
    </row>
    <row r="416" spans="1:22" x14ac:dyDescent="0.2">
      <c r="A416" t="str">
        <f>_xlfn.TEXTJOIN(" ",TRUE, B416, K416:AH416)</f>
        <v>Empanadas árabes</v>
      </c>
      <c r="B416" t="str">
        <f t="shared" si="54"/>
        <v>Empanadas</v>
      </c>
      <c r="C416" t="str">
        <f t="shared" si="56"/>
        <v/>
      </c>
      <c r="D416" t="str">
        <f t="shared" si="57"/>
        <v/>
      </c>
      <c r="E416" t="str">
        <f t="shared" si="55"/>
        <v/>
      </c>
      <c r="G416" t="b">
        <f t="shared" si="60"/>
        <v>0</v>
      </c>
      <c r="H416" t="b">
        <f t="shared" si="59"/>
        <v>1</v>
      </c>
      <c r="I416" t="str">
        <f t="shared" si="58"/>
        <v>,Empanadas</v>
      </c>
      <c r="J416" t="s">
        <v>2538</v>
      </c>
      <c r="K416" t="s">
        <v>724</v>
      </c>
    </row>
    <row r="417" spans="1:21" x14ac:dyDescent="0.2">
      <c r="A417" t="str">
        <f t="shared" si="53"/>
        <v>Empanadas árabes</v>
      </c>
      <c r="B417" t="str">
        <f t="shared" si="54"/>
        <v>Empanadas</v>
      </c>
      <c r="C417" t="str">
        <f t="shared" si="56"/>
        <v/>
      </c>
      <c r="D417" t="str">
        <f t="shared" si="57"/>
        <v/>
      </c>
      <c r="E417" t="str">
        <f t="shared" si="55"/>
        <v/>
      </c>
      <c r="G417" t="b">
        <f t="shared" si="60"/>
        <v>0</v>
      </c>
      <c r="H417" t="b">
        <f t="shared" si="59"/>
        <v>1</v>
      </c>
      <c r="I417" t="str">
        <f t="shared" si="58"/>
        <v>,Empanadas</v>
      </c>
    </row>
    <row r="418" spans="1:21" x14ac:dyDescent="0.2">
      <c r="A418" t="str">
        <f t="shared" si="53"/>
        <v>Empanadas árabes</v>
      </c>
      <c r="B418" t="str">
        <f t="shared" si="54"/>
        <v>Empanadas</v>
      </c>
      <c r="C418" t="str">
        <f t="shared" si="56"/>
        <v/>
      </c>
      <c r="D418" t="str">
        <f t="shared" si="57"/>
        <v/>
      </c>
      <c r="E418">
        <f t="shared" si="55"/>
        <v>1</v>
      </c>
      <c r="G418" t="b">
        <f t="shared" si="60"/>
        <v>0</v>
      </c>
      <c r="H418" t="b">
        <f t="shared" si="59"/>
        <v>1</v>
      </c>
      <c r="I418" t="str">
        <f t="shared" si="58"/>
        <v>,Empanadas</v>
      </c>
      <c r="K418">
        <v>1</v>
      </c>
      <c r="L418" t="s">
        <v>36</v>
      </c>
      <c r="M418" t="s">
        <v>223</v>
      </c>
    </row>
    <row r="419" spans="1:21" x14ac:dyDescent="0.2">
      <c r="A419" t="str">
        <f t="shared" si="53"/>
        <v>Empanadas árabes</v>
      </c>
      <c r="B419" t="str">
        <f t="shared" si="54"/>
        <v>Empanadas</v>
      </c>
      <c r="C419" t="str">
        <f t="shared" si="56"/>
        <v/>
      </c>
      <c r="D419" t="str">
        <f t="shared" si="57"/>
        <v/>
      </c>
      <c r="E419">
        <f t="shared" si="55"/>
        <v>25</v>
      </c>
      <c r="G419" t="b">
        <f t="shared" si="60"/>
        <v>0</v>
      </c>
      <c r="H419" t="b">
        <f t="shared" si="59"/>
        <v>1</v>
      </c>
      <c r="I419" t="str">
        <f t="shared" si="58"/>
        <v>,Empanadas</v>
      </c>
      <c r="K419">
        <v>25</v>
      </c>
      <c r="L419" t="s">
        <v>5</v>
      </c>
      <c r="M419" t="s">
        <v>726</v>
      </c>
    </row>
    <row r="420" spans="1:21" x14ac:dyDescent="0.2">
      <c r="A420" t="str">
        <f t="shared" si="53"/>
        <v>Empanadas árabes</v>
      </c>
      <c r="B420" t="str">
        <f t="shared" si="54"/>
        <v>Empanadas</v>
      </c>
      <c r="C420" t="str">
        <f t="shared" si="56"/>
        <v/>
      </c>
      <c r="D420" t="str">
        <f t="shared" si="57"/>
        <v/>
      </c>
      <c r="E420" t="str">
        <f t="shared" si="55"/>
        <v/>
      </c>
      <c r="G420" t="b">
        <f t="shared" si="60"/>
        <v>0</v>
      </c>
      <c r="H420" t="b">
        <f t="shared" si="59"/>
        <v>1</v>
      </c>
      <c r="I420" t="str">
        <f t="shared" si="58"/>
        <v>,Empanadas</v>
      </c>
      <c r="K420" t="s">
        <v>73</v>
      </c>
      <c r="L420" t="s">
        <v>144</v>
      </c>
      <c r="M420" t="s">
        <v>727</v>
      </c>
      <c r="N420" t="s">
        <v>235</v>
      </c>
      <c r="O420" t="s">
        <v>728</v>
      </c>
    </row>
    <row r="421" spans="1:21" x14ac:dyDescent="0.2">
      <c r="A421" t="str">
        <f t="shared" si="53"/>
        <v>Empanadas árabes</v>
      </c>
      <c r="B421" t="str">
        <f t="shared" si="54"/>
        <v>Empanadas</v>
      </c>
      <c r="C421" t="str">
        <f t="shared" si="56"/>
        <v/>
      </c>
      <c r="D421" t="str">
        <f t="shared" si="57"/>
        <v/>
      </c>
      <c r="E421">
        <f t="shared" si="55"/>
        <v>400</v>
      </c>
      <c r="G421" t="b">
        <f t="shared" si="60"/>
        <v>0</v>
      </c>
      <c r="H421" t="b">
        <f t="shared" si="59"/>
        <v>1</v>
      </c>
      <c r="I421" t="str">
        <f t="shared" si="58"/>
        <v>,Empanadas</v>
      </c>
      <c r="K421">
        <v>400</v>
      </c>
      <c r="L421" t="s">
        <v>729</v>
      </c>
      <c r="M421" t="s">
        <v>730</v>
      </c>
      <c r="N421" t="s">
        <v>518</v>
      </c>
    </row>
    <row r="422" spans="1:21" x14ac:dyDescent="0.2">
      <c r="A422" t="str">
        <f t="shared" si="53"/>
        <v>Empanadas árabes</v>
      </c>
      <c r="B422" t="str">
        <f t="shared" si="54"/>
        <v>Empanadas</v>
      </c>
      <c r="C422" t="str">
        <f t="shared" si="56"/>
        <v/>
      </c>
      <c r="D422" t="str">
        <f t="shared" si="57"/>
        <v/>
      </c>
      <c r="E422">
        <f t="shared" si="55"/>
        <v>1</v>
      </c>
      <c r="G422" t="b">
        <f t="shared" si="60"/>
        <v>0</v>
      </c>
      <c r="H422" t="b">
        <f t="shared" si="59"/>
        <v>1</v>
      </c>
      <c r="I422" t="str">
        <f t="shared" si="58"/>
        <v>,Empanadas</v>
      </c>
      <c r="K422">
        <v>1</v>
      </c>
      <c r="L422" t="s">
        <v>248</v>
      </c>
      <c r="M422" t="s">
        <v>226</v>
      </c>
    </row>
    <row r="423" spans="1:21" x14ac:dyDescent="0.2">
      <c r="A423" t="str">
        <f t="shared" si="53"/>
        <v>Empanadas árabes</v>
      </c>
      <c r="B423" t="str">
        <f t="shared" si="54"/>
        <v>Empanadas</v>
      </c>
      <c r="C423" t="str">
        <f t="shared" si="56"/>
        <v/>
      </c>
      <c r="D423" t="str">
        <f t="shared" si="57"/>
        <v/>
      </c>
      <c r="E423" t="str">
        <f t="shared" si="55"/>
        <v/>
      </c>
      <c r="G423" t="b">
        <f t="shared" si="60"/>
        <v>0</v>
      </c>
      <c r="H423" t="b">
        <f t="shared" si="59"/>
        <v>1</v>
      </c>
      <c r="I423" t="str">
        <f t="shared" si="58"/>
        <v>,Empanadas</v>
      </c>
    </row>
    <row r="424" spans="1:21" x14ac:dyDescent="0.2">
      <c r="A424" t="str">
        <f t="shared" si="53"/>
        <v>Empanadas árabes</v>
      </c>
      <c r="B424" t="str">
        <f t="shared" si="54"/>
        <v>Empanadas</v>
      </c>
      <c r="C424" t="str">
        <f t="shared" si="56"/>
        <v/>
      </c>
      <c r="D424" t="str">
        <f t="shared" si="57"/>
        <v/>
      </c>
      <c r="E424">
        <f t="shared" si="55"/>
        <v>1</v>
      </c>
      <c r="G424" t="b">
        <f t="shared" si="60"/>
        <v>0</v>
      </c>
      <c r="H424" t="b">
        <f t="shared" si="59"/>
        <v>1</v>
      </c>
      <c r="I424" t="str">
        <f t="shared" si="58"/>
        <v>,Empanadas</v>
      </c>
      <c r="K424">
        <v>1</v>
      </c>
      <c r="L424" t="s">
        <v>36</v>
      </c>
      <c r="M424" t="s">
        <v>732</v>
      </c>
      <c r="N424" t="s">
        <v>733</v>
      </c>
      <c r="O424" t="s">
        <v>483</v>
      </c>
      <c r="P424" t="s">
        <v>477</v>
      </c>
    </row>
    <row r="425" spans="1:21" x14ac:dyDescent="0.2">
      <c r="A425" t="str">
        <f t="shared" si="53"/>
        <v>Empanadas árabes</v>
      </c>
      <c r="B425" t="str">
        <f t="shared" si="54"/>
        <v>Empanadas</v>
      </c>
      <c r="C425" t="str">
        <f t="shared" si="56"/>
        <v/>
      </c>
      <c r="D425" t="str">
        <f t="shared" si="57"/>
        <v/>
      </c>
      <c r="E425">
        <f t="shared" si="55"/>
        <v>3</v>
      </c>
      <c r="G425" t="b">
        <f t="shared" si="60"/>
        <v>0</v>
      </c>
      <c r="H425" t="b">
        <f t="shared" si="59"/>
        <v>1</v>
      </c>
      <c r="I425" t="str">
        <f t="shared" si="58"/>
        <v>,Empanadas</v>
      </c>
      <c r="K425">
        <v>3</v>
      </c>
      <c r="L425" t="s">
        <v>734</v>
      </c>
      <c r="M425" t="s">
        <v>735</v>
      </c>
    </row>
    <row r="426" spans="1:21" x14ac:dyDescent="0.2">
      <c r="A426" t="str">
        <f t="shared" si="53"/>
        <v>Empanadas árabes</v>
      </c>
      <c r="B426" t="str">
        <f t="shared" si="54"/>
        <v>Empanadas</v>
      </c>
      <c r="C426" t="str">
        <f t="shared" si="56"/>
        <v/>
      </c>
      <c r="D426" t="str">
        <f t="shared" si="57"/>
        <v/>
      </c>
      <c r="E426">
        <f t="shared" si="55"/>
        <v>2</v>
      </c>
      <c r="G426" t="b">
        <f t="shared" si="60"/>
        <v>0</v>
      </c>
      <c r="H426" t="b">
        <f t="shared" si="59"/>
        <v>1</v>
      </c>
      <c r="I426" t="str">
        <f t="shared" si="58"/>
        <v>,Empanadas</v>
      </c>
      <c r="K426">
        <v>2</v>
      </c>
      <c r="L426" t="s">
        <v>734</v>
      </c>
      <c r="M426" t="s">
        <v>235</v>
      </c>
      <c r="N426" t="s">
        <v>736</v>
      </c>
    </row>
    <row r="427" spans="1:21" x14ac:dyDescent="0.2">
      <c r="A427" t="str">
        <f t="shared" si="53"/>
        <v>Empanadas árabes</v>
      </c>
      <c r="B427" t="str">
        <f t="shared" si="54"/>
        <v>Empanadas</v>
      </c>
      <c r="C427" t="str">
        <f t="shared" si="56"/>
        <v/>
      </c>
      <c r="D427" t="str">
        <f t="shared" si="57"/>
        <v/>
      </c>
      <c r="E427">
        <f t="shared" si="55"/>
        <v>3</v>
      </c>
      <c r="G427" t="b">
        <f t="shared" si="60"/>
        <v>0</v>
      </c>
      <c r="H427" t="b">
        <f t="shared" si="59"/>
        <v>1</v>
      </c>
      <c r="I427" t="str">
        <f t="shared" si="58"/>
        <v>,Empanadas</v>
      </c>
      <c r="K427">
        <v>3</v>
      </c>
      <c r="L427" t="s">
        <v>737</v>
      </c>
      <c r="M427" t="s">
        <v>432</v>
      </c>
      <c r="N427" t="s">
        <v>738</v>
      </c>
      <c r="O427" t="s">
        <v>266</v>
      </c>
      <c r="P427" t="s">
        <v>432</v>
      </c>
      <c r="Q427" t="s">
        <v>395</v>
      </c>
      <c r="R427" t="s">
        <v>739</v>
      </c>
      <c r="S427" t="s">
        <v>210</v>
      </c>
      <c r="T427" t="s">
        <v>740</v>
      </c>
      <c r="U427" t="s">
        <v>741</v>
      </c>
    </row>
    <row r="428" spans="1:21" x14ac:dyDescent="0.2">
      <c r="A428" t="str">
        <f t="shared" si="53"/>
        <v>Empanadas árabes</v>
      </c>
      <c r="B428" t="str">
        <f t="shared" si="54"/>
        <v>Empanadas</v>
      </c>
      <c r="C428" t="str">
        <f t="shared" si="56"/>
        <v/>
      </c>
      <c r="D428" t="str">
        <f t="shared" si="57"/>
        <v/>
      </c>
      <c r="E428">
        <f t="shared" si="55"/>
        <v>1</v>
      </c>
      <c r="G428" t="b">
        <f t="shared" si="60"/>
        <v>0</v>
      </c>
      <c r="H428" t="b">
        <f t="shared" si="59"/>
        <v>1</v>
      </c>
      <c r="I428" t="str">
        <f t="shared" si="58"/>
        <v>,Empanadas</v>
      </c>
      <c r="K428">
        <v>1</v>
      </c>
      <c r="L428" t="s">
        <v>742</v>
      </c>
    </row>
    <row r="429" spans="1:21" x14ac:dyDescent="0.2">
      <c r="A429" t="str">
        <f t="shared" si="53"/>
        <v>Empanadas árabes</v>
      </c>
      <c r="B429" t="str">
        <f t="shared" si="54"/>
        <v>Empanadas</v>
      </c>
      <c r="C429" t="str">
        <f t="shared" si="56"/>
        <v/>
      </c>
      <c r="D429" t="str">
        <f t="shared" si="57"/>
        <v/>
      </c>
      <c r="E429" t="str">
        <f t="shared" si="55"/>
        <v/>
      </c>
      <c r="G429" t="b">
        <f t="shared" si="60"/>
        <v>0</v>
      </c>
      <c r="H429" t="b">
        <f t="shared" si="59"/>
        <v>1</v>
      </c>
      <c r="I429" t="str">
        <f t="shared" si="58"/>
        <v>,Empanadas</v>
      </c>
      <c r="K429" t="s">
        <v>743</v>
      </c>
      <c r="L429" t="s">
        <v>2391</v>
      </c>
      <c r="M429" t="s">
        <v>432</v>
      </c>
      <c r="N429" t="s">
        <v>738</v>
      </c>
      <c r="O429" t="s">
        <v>2392</v>
      </c>
      <c r="P429" t="s">
        <v>769</v>
      </c>
    </row>
    <row r="430" spans="1:21" x14ac:dyDescent="0.2">
      <c r="A430" t="str">
        <f t="shared" si="53"/>
        <v>Empanadas árabes</v>
      </c>
      <c r="B430" t="str">
        <f t="shared" si="54"/>
        <v>Empanadas</v>
      </c>
      <c r="C430" t="str">
        <f t="shared" si="56"/>
        <v/>
      </c>
      <c r="D430" t="str">
        <f t="shared" si="57"/>
        <v/>
      </c>
      <c r="E430" t="str">
        <f t="shared" si="55"/>
        <v/>
      </c>
      <c r="G430" t="b">
        <f t="shared" si="60"/>
        <v>0</v>
      </c>
      <c r="H430" t="b">
        <f t="shared" si="59"/>
        <v>1</v>
      </c>
      <c r="I430" t="str">
        <f t="shared" si="58"/>
        <v>,Empanadas</v>
      </c>
      <c r="K430" t="s">
        <v>2376</v>
      </c>
      <c r="L430" t="s">
        <v>235</v>
      </c>
      <c r="M430">
        <v>2</v>
      </c>
      <c r="N430">
        <v>3</v>
      </c>
      <c r="O430" t="s">
        <v>746</v>
      </c>
    </row>
    <row r="431" spans="1:21" x14ac:dyDescent="0.2">
      <c r="A431" t="str">
        <f t="shared" si="53"/>
        <v>Empanadas árabes</v>
      </c>
      <c r="B431" t="str">
        <f t="shared" si="54"/>
        <v>Empanadas</v>
      </c>
      <c r="C431" t="str">
        <f t="shared" si="56"/>
        <v/>
      </c>
      <c r="D431" t="str">
        <f t="shared" si="57"/>
        <v/>
      </c>
      <c r="E431">
        <f t="shared" si="55"/>
        <v>2</v>
      </c>
      <c r="G431" t="b">
        <f t="shared" si="60"/>
        <v>0</v>
      </c>
      <c r="H431" t="b">
        <f t="shared" si="59"/>
        <v>1</v>
      </c>
      <c r="I431" t="str">
        <f t="shared" si="58"/>
        <v>,Empanadas</v>
      </c>
      <c r="K431">
        <v>2</v>
      </c>
      <c r="L431" t="s">
        <v>204</v>
      </c>
      <c r="M431" t="s">
        <v>235</v>
      </c>
      <c r="N431" t="s">
        <v>747</v>
      </c>
      <c r="O431" t="s">
        <v>2393</v>
      </c>
      <c r="P431" t="s">
        <v>1981</v>
      </c>
    </row>
    <row r="432" spans="1:21" x14ac:dyDescent="0.2">
      <c r="A432" t="str">
        <f t="shared" si="53"/>
        <v>Empanadas árabes</v>
      </c>
      <c r="B432" t="str">
        <f t="shared" si="54"/>
        <v>Empanadas</v>
      </c>
      <c r="C432" t="str">
        <f t="shared" si="56"/>
        <v/>
      </c>
      <c r="D432" t="str">
        <f t="shared" si="57"/>
        <v/>
      </c>
      <c r="E432">
        <f t="shared" si="55"/>
        <v>1</v>
      </c>
      <c r="G432" t="b">
        <f t="shared" si="60"/>
        <v>0</v>
      </c>
      <c r="H432" t="b">
        <f t="shared" si="59"/>
        <v>1</v>
      </c>
      <c r="I432" t="str">
        <f t="shared" si="58"/>
        <v>,Empanadas</v>
      </c>
      <c r="K432">
        <v>1</v>
      </c>
      <c r="L432" t="s">
        <v>248</v>
      </c>
      <c r="M432" t="s">
        <v>235</v>
      </c>
      <c r="N432" t="s">
        <v>742</v>
      </c>
      <c r="O432" t="s">
        <v>749</v>
      </c>
    </row>
    <row r="433" spans="1:57" x14ac:dyDescent="0.2">
      <c r="A433" t="str">
        <f t="shared" si="53"/>
        <v>Empanadas árabes</v>
      </c>
      <c r="B433" t="str">
        <f t="shared" si="54"/>
        <v>Empanadas</v>
      </c>
      <c r="C433" t="str">
        <f t="shared" si="56"/>
        <v/>
      </c>
      <c r="D433" t="str">
        <f t="shared" si="57"/>
        <v/>
      </c>
      <c r="E433">
        <f t="shared" si="55"/>
        <v>2</v>
      </c>
      <c r="G433" t="b">
        <f t="shared" si="60"/>
        <v>0</v>
      </c>
      <c r="H433" t="b">
        <f t="shared" si="59"/>
        <v>1</v>
      </c>
      <c r="I433" t="str">
        <f t="shared" si="58"/>
        <v>,Empanadas</v>
      </c>
      <c r="K433">
        <v>2</v>
      </c>
      <c r="L433" t="s">
        <v>204</v>
      </c>
      <c r="M433" t="s">
        <v>235</v>
      </c>
      <c r="N433" t="s">
        <v>750</v>
      </c>
      <c r="O433" t="s">
        <v>751</v>
      </c>
      <c r="P433" t="s">
        <v>235</v>
      </c>
      <c r="Q433">
        <v>7</v>
      </c>
      <c r="R433" t="s">
        <v>752</v>
      </c>
    </row>
    <row r="434" spans="1:57" x14ac:dyDescent="0.2">
      <c r="A434" t="str">
        <f t="shared" si="53"/>
        <v>Empanadas árabes</v>
      </c>
      <c r="B434" t="str">
        <f t="shared" si="54"/>
        <v>Empanadas</v>
      </c>
      <c r="C434" t="str">
        <f t="shared" si="56"/>
        <v/>
      </c>
      <c r="D434" t="str">
        <f t="shared" si="57"/>
        <v/>
      </c>
      <c r="E434">
        <f t="shared" si="55"/>
        <v>1</v>
      </c>
      <c r="G434" t="b">
        <f t="shared" si="60"/>
        <v>0</v>
      </c>
      <c r="H434" t="b">
        <f t="shared" si="59"/>
        <v>1</v>
      </c>
      <c r="I434" t="str">
        <f t="shared" si="58"/>
        <v>,Empanadas</v>
      </c>
      <c r="K434">
        <v>1</v>
      </c>
      <c r="L434" t="s">
        <v>199</v>
      </c>
      <c r="M434" t="s">
        <v>235</v>
      </c>
      <c r="N434" t="s">
        <v>753</v>
      </c>
      <c r="O434" t="s">
        <v>754</v>
      </c>
    </row>
    <row r="435" spans="1:57" x14ac:dyDescent="0.2">
      <c r="A435" t="str">
        <f t="shared" si="53"/>
        <v>Empanadas árabes</v>
      </c>
      <c r="B435" t="str">
        <f t="shared" si="54"/>
        <v>Empanadas</v>
      </c>
      <c r="C435" t="str">
        <f t="shared" si="56"/>
        <v/>
      </c>
      <c r="D435" t="str">
        <f t="shared" si="57"/>
        <v/>
      </c>
      <c r="E435" t="str">
        <f t="shared" si="55"/>
        <v/>
      </c>
      <c r="G435" t="b">
        <f t="shared" si="60"/>
        <v>0</v>
      </c>
      <c r="H435" t="b">
        <f t="shared" si="59"/>
        <v>1</v>
      </c>
      <c r="I435" t="str">
        <f t="shared" si="58"/>
        <v>,Empanadas</v>
      </c>
      <c r="K435" t="s">
        <v>334</v>
      </c>
    </row>
    <row r="436" spans="1:57" x14ac:dyDescent="0.2">
      <c r="A436" t="str">
        <f t="shared" si="53"/>
        <v>Empanadas árabes</v>
      </c>
      <c r="B436" t="str">
        <f t="shared" si="54"/>
        <v>Empanadas</v>
      </c>
      <c r="C436" t="str">
        <f t="shared" si="56"/>
        <v/>
      </c>
      <c r="D436" t="str">
        <f t="shared" si="57"/>
        <v/>
      </c>
      <c r="E436" t="str">
        <f t="shared" si="55"/>
        <v/>
      </c>
      <c r="G436" t="b">
        <f t="shared" si="60"/>
        <v>0</v>
      </c>
      <c r="H436" t="b">
        <f t="shared" si="59"/>
        <v>1</v>
      </c>
      <c r="I436" t="str">
        <f t="shared" si="58"/>
        <v>,Empanadas</v>
      </c>
    </row>
    <row r="437" spans="1:57" x14ac:dyDescent="0.2">
      <c r="A437" t="str">
        <f t="shared" si="53"/>
        <v>Empanadas árabes</v>
      </c>
      <c r="B437" t="str">
        <f t="shared" si="54"/>
        <v>Empanadas</v>
      </c>
      <c r="C437" t="str">
        <f t="shared" si="56"/>
        <v/>
      </c>
      <c r="D437" t="str">
        <f t="shared" si="57"/>
        <v>Preparación:</v>
      </c>
      <c r="E437" t="str">
        <f t="shared" si="55"/>
        <v/>
      </c>
      <c r="G437" t="b">
        <f t="shared" si="60"/>
        <v>1</v>
      </c>
      <c r="H437" t="b">
        <f t="shared" si="59"/>
        <v>0</v>
      </c>
      <c r="I437" t="str">
        <f t="shared" si="58"/>
        <v>Preparación:</v>
      </c>
      <c r="J437" t="s">
        <v>403</v>
      </c>
    </row>
    <row r="438" spans="1:57" x14ac:dyDescent="0.2">
      <c r="A438" t="str">
        <f t="shared" si="53"/>
        <v>Empanadas árabes</v>
      </c>
      <c r="B438" t="str">
        <f t="shared" si="54"/>
        <v>Empanadas</v>
      </c>
      <c r="C438" t="str">
        <f t="shared" si="56"/>
        <v/>
      </c>
      <c r="D438" t="str">
        <f t="shared" si="57"/>
        <v>Poner sobre mesada la harina en forma de corona, en el centro la levadura disuelta en un poco de agua tibia, incorporar el aceite y la sal por fuera. Empezar a formar la masa agregando</v>
      </c>
      <c r="E438" t="str">
        <f t="shared" si="55"/>
        <v/>
      </c>
      <c r="G438" t="b">
        <f t="shared" si="60"/>
        <v>1</v>
      </c>
      <c r="H438" t="b">
        <f t="shared" si="59"/>
        <v>0</v>
      </c>
      <c r="I438" t="str">
        <f t="shared" si="58"/>
        <v>Poner</v>
      </c>
      <c r="J438" t="s">
        <v>353</v>
      </c>
      <c r="K438" t="s">
        <v>493</v>
      </c>
      <c r="L438" t="s">
        <v>755</v>
      </c>
      <c r="M438" t="s">
        <v>291</v>
      </c>
      <c r="N438" t="s">
        <v>223</v>
      </c>
      <c r="O438" t="s">
        <v>210</v>
      </c>
      <c r="P438" t="s">
        <v>552</v>
      </c>
      <c r="Q438" t="s">
        <v>235</v>
      </c>
      <c r="R438" t="s">
        <v>756</v>
      </c>
      <c r="S438" t="s">
        <v>210</v>
      </c>
      <c r="T438" t="s">
        <v>289</v>
      </c>
      <c r="U438" t="s">
        <v>2930</v>
      </c>
      <c r="V438" t="s">
        <v>291</v>
      </c>
      <c r="W438" t="s">
        <v>712</v>
      </c>
      <c r="X438" t="s">
        <v>758</v>
      </c>
      <c r="Y438" t="s">
        <v>210</v>
      </c>
      <c r="Z438" t="s">
        <v>268</v>
      </c>
      <c r="AA438" t="s">
        <v>2657</v>
      </c>
      <c r="AB438" t="s">
        <v>235</v>
      </c>
      <c r="AC438" t="s">
        <v>504</v>
      </c>
      <c r="AD438" t="s">
        <v>760</v>
      </c>
      <c r="AE438" t="s">
        <v>605</v>
      </c>
      <c r="AF438" t="s">
        <v>289</v>
      </c>
      <c r="AG438" t="s">
        <v>242</v>
      </c>
      <c r="AH438" t="s">
        <v>266</v>
      </c>
      <c r="AI438" t="s">
        <v>291</v>
      </c>
      <c r="AJ438" t="s">
        <v>226</v>
      </c>
      <c r="AK438" t="s">
        <v>441</v>
      </c>
      <c r="AL438" t="s">
        <v>761</v>
      </c>
      <c r="AM438" t="s">
        <v>762</v>
      </c>
      <c r="AN438" t="s">
        <v>221</v>
      </c>
      <c r="AO438" t="s">
        <v>763</v>
      </c>
      <c r="AP438" t="s">
        <v>291</v>
      </c>
      <c r="AQ438" t="s">
        <v>436</v>
      </c>
      <c r="AR438" t="s">
        <v>2707</v>
      </c>
      <c r="AS438" t="s">
        <v>289</v>
      </c>
      <c r="AT438" t="s">
        <v>504</v>
      </c>
      <c r="AU438" t="s">
        <v>765</v>
      </c>
      <c r="AV438" t="s">
        <v>420</v>
      </c>
      <c r="AW438" t="s">
        <v>521</v>
      </c>
      <c r="AX438" t="s">
        <v>268</v>
      </c>
      <c r="AY438" t="s">
        <v>2933</v>
      </c>
      <c r="AZ438" t="s">
        <v>2396</v>
      </c>
      <c r="BA438" t="s">
        <v>545</v>
      </c>
      <c r="BB438" t="s">
        <v>210</v>
      </c>
      <c r="BC438" t="s">
        <v>2934</v>
      </c>
      <c r="BD438">
        <v>20</v>
      </c>
      <c r="BE438" t="s">
        <v>275</v>
      </c>
    </row>
    <row r="439" spans="1:57" x14ac:dyDescent="0.2">
      <c r="A439" t="str">
        <f t="shared" si="53"/>
        <v>Empanadas árabes</v>
      </c>
      <c r="B439" t="str">
        <f t="shared" si="54"/>
        <v>Empanadas</v>
      </c>
      <c r="C439" t="str">
        <f t="shared" si="56"/>
        <v/>
      </c>
      <c r="D439" t="str">
        <f t="shared" si="57"/>
        <v>Estirar la masa finamente con palote y cortar los discos.</v>
      </c>
      <c r="E439" t="str">
        <f t="shared" si="55"/>
        <v/>
      </c>
      <c r="G439" t="b">
        <f t="shared" si="60"/>
        <v>1</v>
      </c>
      <c r="H439" t="b">
        <f t="shared" si="59"/>
        <v>0</v>
      </c>
      <c r="I439" t="str">
        <f t="shared" si="58"/>
        <v>Estirar</v>
      </c>
      <c r="J439" t="s">
        <v>768</v>
      </c>
      <c r="K439" t="s">
        <v>291</v>
      </c>
      <c r="L439" t="s">
        <v>436</v>
      </c>
      <c r="M439" t="s">
        <v>769</v>
      </c>
      <c r="N439" t="s">
        <v>241</v>
      </c>
      <c r="O439" t="s">
        <v>770</v>
      </c>
      <c r="P439" t="s">
        <v>266</v>
      </c>
      <c r="Q439" t="s">
        <v>722</v>
      </c>
      <c r="R439" t="s">
        <v>287</v>
      </c>
      <c r="S439" t="s">
        <v>771</v>
      </c>
    </row>
    <row r="440" spans="1:57" x14ac:dyDescent="0.2">
      <c r="A440" t="str">
        <f t="shared" si="53"/>
        <v>Empanadas árabes</v>
      </c>
      <c r="B440" t="str">
        <f t="shared" si="54"/>
        <v>Empanadas</v>
      </c>
      <c r="C440" t="str">
        <f t="shared" si="56"/>
        <v/>
      </c>
      <c r="D440" t="str">
        <f t="shared" si="57"/>
        <v>Para el relleno, sumergir los tomates en agua hirviend un minuto. Pasarlos rapidamente a agua fria para poder retirar la cascara. Retirar las semillas y cortarlos en cubitos pequeños.</v>
      </c>
      <c r="E440" t="str">
        <f t="shared" si="55"/>
        <v/>
      </c>
      <c r="G440" t="b">
        <f t="shared" si="60"/>
        <v>1</v>
      </c>
      <c r="H440" t="b">
        <f t="shared" si="59"/>
        <v>0</v>
      </c>
      <c r="I440" t="str">
        <f t="shared" si="58"/>
        <v>Para</v>
      </c>
      <c r="J440" t="s">
        <v>772</v>
      </c>
      <c r="K440" t="s">
        <v>289</v>
      </c>
      <c r="L440" t="s">
        <v>773</v>
      </c>
      <c r="M440" t="s">
        <v>774</v>
      </c>
      <c r="N440" t="s">
        <v>287</v>
      </c>
      <c r="O440" t="s">
        <v>737</v>
      </c>
      <c r="P440" t="s">
        <v>210</v>
      </c>
      <c r="Q440" t="s">
        <v>504</v>
      </c>
      <c r="R440" t="s">
        <v>2398</v>
      </c>
      <c r="S440" t="s">
        <v>268</v>
      </c>
      <c r="T440" t="s">
        <v>776</v>
      </c>
      <c r="U440" t="s">
        <v>777</v>
      </c>
      <c r="V440" t="s">
        <v>778</v>
      </c>
      <c r="W440" t="s">
        <v>221</v>
      </c>
      <c r="X440" t="s">
        <v>504</v>
      </c>
      <c r="Y440" t="s">
        <v>518</v>
      </c>
      <c r="Z440" t="s">
        <v>550</v>
      </c>
      <c r="AA440" t="s">
        <v>779</v>
      </c>
      <c r="AB440" t="s">
        <v>538</v>
      </c>
      <c r="AC440" t="s">
        <v>291</v>
      </c>
      <c r="AD440" t="s">
        <v>780</v>
      </c>
      <c r="AE440" t="s">
        <v>781</v>
      </c>
      <c r="AF440" t="s">
        <v>449</v>
      </c>
      <c r="AG440" t="s">
        <v>395</v>
      </c>
      <c r="AH440" t="s">
        <v>266</v>
      </c>
      <c r="AI440" t="s">
        <v>782</v>
      </c>
      <c r="AJ440" t="s">
        <v>210</v>
      </c>
      <c r="AK440" t="s">
        <v>783</v>
      </c>
      <c r="AL440" t="s">
        <v>784</v>
      </c>
    </row>
    <row r="441" spans="1:57" x14ac:dyDescent="0.2">
      <c r="A441" t="str">
        <f t="shared" si="53"/>
        <v>Empanadas árabes</v>
      </c>
      <c r="B441" t="str">
        <f t="shared" si="54"/>
        <v>Empanadas</v>
      </c>
      <c r="C441" t="str">
        <f t="shared" si="56"/>
        <v/>
      </c>
      <c r="D441" t="str">
        <f t="shared" si="57"/>
        <v>Para pelar el ají colocarlos sobre rejilla al fueg girandol hasta que esté quemada la cáscara. Retira y pelarlo con ayuda de agua. Picarl fino.</v>
      </c>
      <c r="E441" t="str">
        <f t="shared" si="55"/>
        <v/>
      </c>
      <c r="G441" t="b">
        <v>1</v>
      </c>
      <c r="H441" t="b">
        <f t="shared" si="59"/>
        <v>0</v>
      </c>
      <c r="I441" t="str">
        <f t="shared" si="58"/>
        <v>Para</v>
      </c>
      <c r="J441" t="s">
        <v>772</v>
      </c>
      <c r="K441" t="s">
        <v>785</v>
      </c>
      <c r="L441" t="s">
        <v>289</v>
      </c>
      <c r="M441" t="s">
        <v>742</v>
      </c>
      <c r="N441" t="s">
        <v>786</v>
      </c>
      <c r="O441" t="s">
        <v>493</v>
      </c>
      <c r="P441" t="s">
        <v>453</v>
      </c>
      <c r="Q441" t="s">
        <v>426</v>
      </c>
      <c r="R441" t="s">
        <v>2351</v>
      </c>
      <c r="S441" t="s">
        <v>2399</v>
      </c>
      <c r="T441" t="s">
        <v>420</v>
      </c>
      <c r="U441" t="s">
        <v>330</v>
      </c>
      <c r="V441" t="s">
        <v>577</v>
      </c>
      <c r="W441" t="s">
        <v>788</v>
      </c>
      <c r="X441" t="s">
        <v>291</v>
      </c>
      <c r="Y441" t="s">
        <v>789</v>
      </c>
      <c r="Z441" t="s">
        <v>790</v>
      </c>
      <c r="AA441" t="s">
        <v>266</v>
      </c>
      <c r="AB441" t="s">
        <v>2932</v>
      </c>
      <c r="AC441" t="s">
        <v>241</v>
      </c>
      <c r="AD441" t="s">
        <v>792</v>
      </c>
      <c r="AE441" t="s">
        <v>235</v>
      </c>
      <c r="AF441" t="s">
        <v>793</v>
      </c>
      <c r="AG441" t="s">
        <v>2401</v>
      </c>
      <c r="AH441" t="s">
        <v>2402</v>
      </c>
    </row>
    <row r="442" spans="1:57" x14ac:dyDescent="0.2">
      <c r="A442" t="str">
        <f t="shared" si="53"/>
        <v>Empanadas árabes</v>
      </c>
      <c r="B442" t="str">
        <f t="shared" si="54"/>
        <v>Empanadas</v>
      </c>
      <c r="C442" t="str">
        <f t="shared" si="56"/>
        <v/>
      </c>
      <c r="D442" t="str">
        <f t="shared" si="57"/>
        <v>Cortar muy finamente las cebollas. Mezclar todos los ingredientes con la carne picada, el perejil picado, el jugo de limon, las especias, la mente y la sal.</v>
      </c>
      <c r="E442" t="str">
        <f t="shared" si="55"/>
        <v/>
      </c>
      <c r="G442" t="b">
        <f t="shared" si="60"/>
        <v>1</v>
      </c>
      <c r="H442" t="b">
        <f t="shared" si="59"/>
        <v>0</v>
      </c>
      <c r="I442" t="str">
        <f t="shared" si="58"/>
        <v>Cortar</v>
      </c>
      <c r="J442" t="s">
        <v>795</v>
      </c>
      <c r="K442" t="s">
        <v>483</v>
      </c>
      <c r="L442" t="s">
        <v>769</v>
      </c>
      <c r="M442" t="s">
        <v>449</v>
      </c>
      <c r="N442" t="s">
        <v>796</v>
      </c>
      <c r="O442" t="s">
        <v>286</v>
      </c>
      <c r="P442" t="s">
        <v>571</v>
      </c>
      <c r="Q442" t="s">
        <v>287</v>
      </c>
      <c r="R442" t="s">
        <v>288</v>
      </c>
      <c r="S442" t="s">
        <v>241</v>
      </c>
      <c r="T442" t="s">
        <v>291</v>
      </c>
      <c r="U442" t="s">
        <v>732</v>
      </c>
      <c r="V442" t="s">
        <v>797</v>
      </c>
      <c r="W442" t="s">
        <v>289</v>
      </c>
      <c r="X442" t="s">
        <v>747</v>
      </c>
      <c r="Y442" t="s">
        <v>798</v>
      </c>
      <c r="Z442" t="s">
        <v>289</v>
      </c>
      <c r="AA442" t="s">
        <v>2656</v>
      </c>
      <c r="AB442" t="s">
        <v>235</v>
      </c>
      <c r="AC442" t="s">
        <v>799</v>
      </c>
      <c r="AD442" t="s">
        <v>449</v>
      </c>
      <c r="AE442" t="s">
        <v>800</v>
      </c>
      <c r="AF442" t="s">
        <v>291</v>
      </c>
      <c r="AG442" t="s">
        <v>753</v>
      </c>
      <c r="AH442" t="s">
        <v>266</v>
      </c>
      <c r="AI442" t="s">
        <v>291</v>
      </c>
      <c r="AJ442" t="s">
        <v>410</v>
      </c>
    </row>
    <row r="443" spans="1:57" x14ac:dyDescent="0.2">
      <c r="A443" t="str">
        <f t="shared" si="53"/>
        <v>Empanadas árabes</v>
      </c>
      <c r="B443" t="str">
        <f t="shared" si="54"/>
        <v>Empanadas</v>
      </c>
      <c r="C443" t="str">
        <f t="shared" si="56"/>
        <v/>
      </c>
      <c r="D443" t="str">
        <f t="shared" si="57"/>
        <v>Llevar la preparación a la heladera dejándola macerar durante 8 horas. (Y la dej durante la noche para prepararlos al dia siguiente). Retiramos y veremos que la carne cambió de color. Escurrimos los jugos sobrantes-</v>
      </c>
      <c r="E443" t="str">
        <f t="shared" si="55"/>
        <v/>
      </c>
      <c r="G443" t="b">
        <f t="shared" si="60"/>
        <v>1</v>
      </c>
      <c r="H443" t="b">
        <f t="shared" si="59"/>
        <v>0</v>
      </c>
      <c r="I443" t="str">
        <f t="shared" si="58"/>
        <v>Llevar</v>
      </c>
      <c r="J443" t="s">
        <v>801</v>
      </c>
      <c r="K443" t="s">
        <v>291</v>
      </c>
      <c r="L443" t="s">
        <v>527</v>
      </c>
      <c r="M443" t="s">
        <v>221</v>
      </c>
      <c r="N443" t="s">
        <v>291</v>
      </c>
      <c r="O443" t="s">
        <v>802</v>
      </c>
      <c r="P443" t="s">
        <v>803</v>
      </c>
      <c r="Q443" t="s">
        <v>804</v>
      </c>
      <c r="R443" t="s">
        <v>805</v>
      </c>
      <c r="S443">
        <v>8</v>
      </c>
      <c r="T443" t="s">
        <v>806</v>
      </c>
      <c r="U443" t="s">
        <v>2403</v>
      </c>
      <c r="V443" t="s">
        <v>291</v>
      </c>
      <c r="W443" t="s">
        <v>2404</v>
      </c>
      <c r="X443" t="s">
        <v>805</v>
      </c>
      <c r="Y443" t="s">
        <v>291</v>
      </c>
      <c r="Z443" t="s">
        <v>655</v>
      </c>
      <c r="AA443" t="s">
        <v>550</v>
      </c>
      <c r="AB443" t="s">
        <v>809</v>
      </c>
      <c r="AC443" t="s">
        <v>426</v>
      </c>
      <c r="AD443" t="s">
        <v>810</v>
      </c>
      <c r="AE443" t="s">
        <v>811</v>
      </c>
      <c r="AF443" t="s">
        <v>812</v>
      </c>
      <c r="AG443" t="s">
        <v>266</v>
      </c>
      <c r="AH443" t="s">
        <v>813</v>
      </c>
      <c r="AI443" t="s">
        <v>330</v>
      </c>
      <c r="AJ443" t="s">
        <v>291</v>
      </c>
      <c r="AK443" t="s">
        <v>732</v>
      </c>
      <c r="AL443" t="s">
        <v>814</v>
      </c>
      <c r="AM443" t="s">
        <v>235</v>
      </c>
      <c r="AN443" t="s">
        <v>815</v>
      </c>
      <c r="AO443" t="s">
        <v>816</v>
      </c>
      <c r="AP443" t="s">
        <v>287</v>
      </c>
      <c r="AQ443" t="s">
        <v>817</v>
      </c>
      <c r="AR443" t="s">
        <v>818</v>
      </c>
      <c r="AS443" t="s">
        <v>540</v>
      </c>
      <c r="AT443" t="s">
        <v>819</v>
      </c>
      <c r="AU443" t="s">
        <v>266</v>
      </c>
      <c r="AV443" t="s">
        <v>287</v>
      </c>
      <c r="AW443" t="s">
        <v>330</v>
      </c>
      <c r="AX443" t="s">
        <v>820</v>
      </c>
      <c r="AY443" t="s">
        <v>291</v>
      </c>
      <c r="AZ443" t="s">
        <v>821</v>
      </c>
    </row>
    <row r="444" spans="1:57" x14ac:dyDescent="0.2">
      <c r="A444" t="str">
        <f t="shared" si="53"/>
        <v>Empanadas árabes</v>
      </c>
      <c r="B444" t="str">
        <f t="shared" si="54"/>
        <v>Empanadas</v>
      </c>
      <c r="C444" t="str">
        <f t="shared" si="56"/>
        <v/>
      </c>
      <c r="D444" t="str">
        <f t="shared" si="57"/>
        <v>Rellenamos los discos y cerramos la masa dándole forma triangular. Las colocamos en asadera aceitada y cocinamos en horno fuerte hasta que estén doraditas. Servir acompañadas con rodajas de limón. Resultan super deliciosas!!</v>
      </c>
      <c r="E444" t="str">
        <f t="shared" si="55"/>
        <v/>
      </c>
      <c r="G444" t="b">
        <f t="shared" si="60"/>
        <v>1</v>
      </c>
      <c r="H444" t="b">
        <f t="shared" si="59"/>
        <v>0</v>
      </c>
      <c r="I444" t="str">
        <f t="shared" si="58"/>
        <v>Rellenamos</v>
      </c>
      <c r="J444" t="s">
        <v>822</v>
      </c>
      <c r="K444" t="s">
        <v>287</v>
      </c>
      <c r="L444" t="s">
        <v>823</v>
      </c>
      <c r="M444" t="s">
        <v>266</v>
      </c>
      <c r="N444" t="s">
        <v>824</v>
      </c>
      <c r="O444" t="s">
        <v>291</v>
      </c>
      <c r="P444" t="s">
        <v>436</v>
      </c>
      <c r="Q444" t="s">
        <v>825</v>
      </c>
      <c r="R444" t="s">
        <v>552</v>
      </c>
      <c r="S444" t="s">
        <v>826</v>
      </c>
      <c r="T444" t="s">
        <v>498</v>
      </c>
      <c r="U444" t="s">
        <v>827</v>
      </c>
      <c r="V444" t="s">
        <v>210</v>
      </c>
      <c r="W444" t="s">
        <v>828</v>
      </c>
      <c r="X444" t="s">
        <v>829</v>
      </c>
      <c r="Y444" t="s">
        <v>266</v>
      </c>
      <c r="Z444" t="s">
        <v>2931</v>
      </c>
      <c r="AA444" t="s">
        <v>2864</v>
      </c>
      <c r="AB444" t="s">
        <v>1467</v>
      </c>
      <c r="AC444" t="s">
        <v>420</v>
      </c>
      <c r="AD444" t="s">
        <v>330</v>
      </c>
      <c r="AE444" t="s">
        <v>579</v>
      </c>
      <c r="AF444" t="s">
        <v>451</v>
      </c>
      <c r="AG444" t="s">
        <v>361</v>
      </c>
      <c r="AH444" t="s">
        <v>832</v>
      </c>
      <c r="AI444" t="s">
        <v>241</v>
      </c>
      <c r="AJ444" t="s">
        <v>470</v>
      </c>
      <c r="AK444" t="s">
        <v>235</v>
      </c>
      <c r="AL444" t="s">
        <v>833</v>
      </c>
      <c r="AM444" t="s">
        <v>834</v>
      </c>
      <c r="AN444" t="s">
        <v>835</v>
      </c>
      <c r="AO444" t="s">
        <v>836</v>
      </c>
    </row>
    <row r="445" spans="1:57" x14ac:dyDescent="0.2">
      <c r="A445" t="str">
        <f t="shared" si="53"/>
        <v>Ensalada de apio</v>
      </c>
      <c r="B445" t="str">
        <f t="shared" si="54"/>
        <v>Ensalada</v>
      </c>
      <c r="C445" t="str">
        <f t="shared" si="56"/>
        <v/>
      </c>
      <c r="D445" t="str">
        <f t="shared" si="57"/>
        <v/>
      </c>
      <c r="E445" t="str">
        <f t="shared" si="55"/>
        <v/>
      </c>
      <c r="G445" t="b">
        <f t="shared" si="60"/>
        <v>0</v>
      </c>
      <c r="H445" t="b">
        <f t="shared" si="59"/>
        <v>1</v>
      </c>
      <c r="I445" t="str">
        <f t="shared" si="58"/>
        <v>,Ensalada</v>
      </c>
      <c r="J445" t="s">
        <v>2539</v>
      </c>
      <c r="K445" t="s">
        <v>235</v>
      </c>
      <c r="L445" t="s">
        <v>838</v>
      </c>
    </row>
    <row r="446" spans="1:57" x14ac:dyDescent="0.2">
      <c r="A446" t="str">
        <f t="shared" si="53"/>
        <v>Ensalada de apio</v>
      </c>
      <c r="B446" t="str">
        <f t="shared" si="54"/>
        <v>Ensalada</v>
      </c>
      <c r="C446" t="str">
        <f t="shared" si="56"/>
        <v/>
      </c>
      <c r="D446" t="str">
        <f t="shared" si="57"/>
        <v/>
      </c>
      <c r="E446">
        <f t="shared" si="55"/>
        <v>250</v>
      </c>
      <c r="G446" t="b">
        <f t="shared" si="60"/>
        <v>0</v>
      </c>
      <c r="H446" t="b">
        <f t="shared" si="59"/>
        <v>1</v>
      </c>
      <c r="I446" t="str">
        <f t="shared" si="58"/>
        <v>,Ensalada</v>
      </c>
      <c r="K446">
        <v>250</v>
      </c>
      <c r="L446" t="s">
        <v>5</v>
      </c>
      <c r="M446" t="s">
        <v>839</v>
      </c>
    </row>
    <row r="447" spans="1:57" x14ac:dyDescent="0.2">
      <c r="A447" t="str">
        <f t="shared" si="53"/>
        <v>Ensalada de apio</v>
      </c>
      <c r="B447" t="str">
        <f t="shared" si="54"/>
        <v>Ensalada</v>
      </c>
      <c r="C447" t="str">
        <f t="shared" si="56"/>
        <v/>
      </c>
      <c r="D447" t="str">
        <f t="shared" si="57"/>
        <v/>
      </c>
      <c r="E447">
        <f t="shared" si="55"/>
        <v>250</v>
      </c>
      <c r="G447" t="b">
        <f t="shared" si="60"/>
        <v>0</v>
      </c>
      <c r="H447" t="b">
        <f t="shared" si="59"/>
        <v>1</v>
      </c>
      <c r="I447" t="str">
        <f t="shared" si="58"/>
        <v>,Ensalada</v>
      </c>
      <c r="K447">
        <v>250</v>
      </c>
      <c r="L447" t="s">
        <v>5</v>
      </c>
      <c r="M447" t="s">
        <v>840</v>
      </c>
    </row>
    <row r="448" spans="1:57" x14ac:dyDescent="0.2">
      <c r="A448" t="str">
        <f t="shared" si="53"/>
        <v>Ensalada de apio</v>
      </c>
      <c r="B448" t="str">
        <f t="shared" si="54"/>
        <v>Ensalada</v>
      </c>
      <c r="C448" t="str">
        <f t="shared" si="56"/>
        <v/>
      </c>
      <c r="D448" t="str">
        <f t="shared" si="57"/>
        <v/>
      </c>
      <c r="E448">
        <f t="shared" si="55"/>
        <v>100</v>
      </c>
      <c r="G448" t="b">
        <f t="shared" si="60"/>
        <v>0</v>
      </c>
      <c r="H448" t="b">
        <f t="shared" si="59"/>
        <v>1</v>
      </c>
      <c r="I448" t="str">
        <f t="shared" si="58"/>
        <v>,Ensalada</v>
      </c>
      <c r="K448">
        <v>100</v>
      </c>
      <c r="L448" t="s">
        <v>5</v>
      </c>
      <c r="M448" t="s">
        <v>841</v>
      </c>
    </row>
    <row r="449" spans="1:16" x14ac:dyDescent="0.2">
      <c r="A449" t="str">
        <f t="shared" si="53"/>
        <v>Ensalada de apio</v>
      </c>
      <c r="B449" t="str">
        <f t="shared" si="54"/>
        <v>Ensalada</v>
      </c>
      <c r="C449" t="str">
        <f t="shared" si="56"/>
        <v/>
      </c>
      <c r="D449" t="str">
        <f t="shared" si="57"/>
        <v/>
      </c>
      <c r="E449">
        <f t="shared" si="55"/>
        <v>100</v>
      </c>
      <c r="G449" t="b">
        <f t="shared" si="60"/>
        <v>0</v>
      </c>
      <c r="H449" t="b">
        <f t="shared" si="59"/>
        <v>1</v>
      </c>
      <c r="I449" t="str">
        <f t="shared" si="58"/>
        <v>,Ensalada</v>
      </c>
      <c r="K449">
        <v>100</v>
      </c>
      <c r="L449" t="s">
        <v>5</v>
      </c>
      <c r="M449" t="s">
        <v>842</v>
      </c>
    </row>
    <row r="450" spans="1:16" x14ac:dyDescent="0.2">
      <c r="A450" t="str">
        <f t="shared" ref="A450:A513" si="61">IF(NOT(B450=B449),_xlfn.TEXTJOIN(" ",TRUE, B450, K450:AH450),A449)</f>
        <v>Ensalada de apio</v>
      </c>
      <c r="B450" t="str">
        <f t="shared" ref="B450:B513" si="62">IF(H450,RIGHT(I450,LEN(I450)-1),B449)</f>
        <v>Ensalada</v>
      </c>
      <c r="C450" t="str">
        <f t="shared" si="56"/>
        <v/>
      </c>
      <c r="D450" t="str">
        <f t="shared" si="57"/>
        <v/>
      </c>
      <c r="E450">
        <f t="shared" ref="E450:E513" si="63">IF(ISNUMBER(K450),K450,"")</f>
        <v>2</v>
      </c>
      <c r="G450" t="b">
        <f t="shared" si="60"/>
        <v>0</v>
      </c>
      <c r="H450" t="b">
        <f t="shared" ref="H450:H513" si="64">ISNUMBER(SEARCH(",",I450))</f>
        <v>1</v>
      </c>
      <c r="I450" t="str">
        <f t="shared" si="58"/>
        <v>,Ensalada</v>
      </c>
      <c r="K450">
        <v>2</v>
      </c>
      <c r="L450" t="s">
        <v>17</v>
      </c>
      <c r="M450" t="s">
        <v>843</v>
      </c>
    </row>
    <row r="451" spans="1:16" x14ac:dyDescent="0.2">
      <c r="A451" t="str">
        <f t="shared" si="61"/>
        <v>Ensalada de apio</v>
      </c>
      <c r="B451" t="str">
        <f t="shared" si="62"/>
        <v>Ensalada</v>
      </c>
      <c r="C451" t="str">
        <f t="shared" ref="C451:C514" si="65">IF(F451,_xlfn.TEXTJOIN(" ",TRUE,J451:AR451),"")</f>
        <v/>
      </c>
      <c r="D451" t="str">
        <f t="shared" ref="D451:D514" si="66">IF(AND(G451,NOT(F451)),_xlfn.TEXTJOIN(" ",TRUE,J451:AR451),"")</f>
        <v/>
      </c>
      <c r="E451" t="str">
        <f t="shared" si="63"/>
        <v/>
      </c>
      <c r="G451" t="b">
        <f t="shared" si="60"/>
        <v>0</v>
      </c>
      <c r="H451" t="b">
        <f t="shared" si="64"/>
        <v>1</v>
      </c>
      <c r="I451" t="str">
        <f t="shared" ref="I451:I514" si="67">IF(ISBLANK(J451),I450,J451)</f>
        <v>,Ensalada</v>
      </c>
      <c r="K451" t="s">
        <v>186</v>
      </c>
      <c r="L451" t="s">
        <v>18</v>
      </c>
    </row>
    <row r="452" spans="1:16" x14ac:dyDescent="0.2">
      <c r="A452" t="str">
        <f t="shared" si="61"/>
        <v>Ensalada de apio</v>
      </c>
      <c r="B452" t="str">
        <f t="shared" si="62"/>
        <v>Ensalada</v>
      </c>
      <c r="C452" t="str">
        <f t="shared" si="65"/>
        <v/>
      </c>
      <c r="D452" t="str">
        <f t="shared" si="66"/>
        <v/>
      </c>
      <c r="E452">
        <f t="shared" si="63"/>
        <v>4</v>
      </c>
      <c r="G452" t="b">
        <f t="shared" si="60"/>
        <v>0</v>
      </c>
      <c r="H452" t="b">
        <f t="shared" si="64"/>
        <v>1</v>
      </c>
      <c r="I452" t="str">
        <f t="shared" si="67"/>
        <v>,Ensalada</v>
      </c>
      <c r="K452">
        <v>4</v>
      </c>
      <c r="L452" t="s">
        <v>17</v>
      </c>
      <c r="M452" t="s">
        <v>844</v>
      </c>
      <c r="N452" t="s">
        <v>845</v>
      </c>
    </row>
    <row r="453" spans="1:16" x14ac:dyDescent="0.2">
      <c r="A453" t="str">
        <f t="shared" si="61"/>
        <v>Fainá</v>
      </c>
      <c r="B453" t="str">
        <f t="shared" si="62"/>
        <v>Fainá</v>
      </c>
      <c r="C453" t="str">
        <f t="shared" si="65"/>
        <v/>
      </c>
      <c r="D453" t="str">
        <f t="shared" si="66"/>
        <v/>
      </c>
      <c r="E453" t="str">
        <f t="shared" si="63"/>
        <v/>
      </c>
      <c r="G453" t="b">
        <f t="shared" si="60"/>
        <v>0</v>
      </c>
      <c r="H453" t="b">
        <f t="shared" si="64"/>
        <v>1</v>
      </c>
      <c r="I453" t="str">
        <f t="shared" si="67"/>
        <v>,Fainá</v>
      </c>
      <c r="J453" t="s">
        <v>2540</v>
      </c>
    </row>
    <row r="454" spans="1:16" x14ac:dyDescent="0.2">
      <c r="A454" t="str">
        <f t="shared" si="61"/>
        <v>Fainá</v>
      </c>
      <c r="B454" t="str">
        <f t="shared" si="62"/>
        <v>Fainá</v>
      </c>
      <c r="C454" t="str">
        <f t="shared" si="65"/>
        <v>Dau</v>
      </c>
      <c r="D454" t="str">
        <f t="shared" si="66"/>
        <v/>
      </c>
      <c r="E454" t="str">
        <f t="shared" si="63"/>
        <v/>
      </c>
      <c r="F454" t="b">
        <v>1</v>
      </c>
      <c r="G454" t="b">
        <f t="shared" si="60"/>
        <v>1</v>
      </c>
      <c r="H454" t="b">
        <f t="shared" si="64"/>
        <v>0</v>
      </c>
      <c r="I454" t="str">
        <f t="shared" si="67"/>
        <v>Dau</v>
      </c>
      <c r="J454" t="s">
        <v>847</v>
      </c>
    </row>
    <row r="455" spans="1:16" x14ac:dyDescent="0.2">
      <c r="A455" t="str">
        <f t="shared" si="61"/>
        <v>Fainá</v>
      </c>
      <c r="B455" t="str">
        <f t="shared" si="62"/>
        <v>Fainá</v>
      </c>
      <c r="C455" t="str">
        <f t="shared" si="65"/>
        <v/>
      </c>
      <c r="D455" t="str">
        <f t="shared" si="66"/>
        <v>Licuar todo</v>
      </c>
      <c r="E455" t="str">
        <f t="shared" si="63"/>
        <v/>
      </c>
      <c r="G455" t="b">
        <f t="shared" si="60"/>
        <v>1</v>
      </c>
      <c r="H455" t="b">
        <f t="shared" si="64"/>
        <v>0</v>
      </c>
      <c r="I455" t="str">
        <f t="shared" si="67"/>
        <v>Licuar todo</v>
      </c>
      <c r="J455" t="s">
        <v>2763</v>
      </c>
    </row>
    <row r="456" spans="1:16" x14ac:dyDescent="0.2">
      <c r="A456" t="str">
        <f t="shared" si="61"/>
        <v>Fainá</v>
      </c>
      <c r="B456" t="str">
        <f t="shared" si="62"/>
        <v>Fainá</v>
      </c>
      <c r="C456" t="str">
        <f t="shared" si="65"/>
        <v/>
      </c>
      <c r="D456" t="str">
        <f t="shared" si="66"/>
        <v/>
      </c>
      <c r="E456">
        <f t="shared" si="63"/>
        <v>3</v>
      </c>
      <c r="G456" t="b">
        <f t="shared" si="60"/>
        <v>0</v>
      </c>
      <c r="H456" t="b">
        <f t="shared" si="64"/>
        <v>0</v>
      </c>
      <c r="I456" t="str">
        <f t="shared" si="67"/>
        <v>Licuar todo</v>
      </c>
      <c r="K456">
        <v>3</v>
      </c>
      <c r="L456" t="s">
        <v>215</v>
      </c>
    </row>
    <row r="457" spans="1:16" x14ac:dyDescent="0.2">
      <c r="A457" t="str">
        <f t="shared" si="61"/>
        <v>Fainá</v>
      </c>
      <c r="B457" t="str">
        <f t="shared" si="62"/>
        <v>Fainá</v>
      </c>
      <c r="C457" t="str">
        <f t="shared" si="65"/>
        <v/>
      </c>
      <c r="D457" t="str">
        <f t="shared" si="66"/>
        <v/>
      </c>
      <c r="E457">
        <f t="shared" si="63"/>
        <v>1</v>
      </c>
      <c r="G457" t="b">
        <f t="shared" si="60"/>
        <v>0</v>
      </c>
      <c r="H457" t="b">
        <f t="shared" si="64"/>
        <v>0</v>
      </c>
      <c r="I457" t="str">
        <f t="shared" si="67"/>
        <v>Licuar todo</v>
      </c>
      <c r="K457">
        <v>1</v>
      </c>
      <c r="L457" t="s">
        <v>144</v>
      </c>
      <c r="M457" t="s">
        <v>242</v>
      </c>
    </row>
    <row r="458" spans="1:16" x14ac:dyDescent="0.2">
      <c r="A458" t="str">
        <f t="shared" si="61"/>
        <v>Fainá</v>
      </c>
      <c r="B458" t="str">
        <f t="shared" si="62"/>
        <v>Fainá</v>
      </c>
      <c r="C458" t="str">
        <f t="shared" si="65"/>
        <v/>
      </c>
      <c r="D458" t="str">
        <f t="shared" si="66"/>
        <v/>
      </c>
      <c r="E458">
        <f t="shared" si="63"/>
        <v>2</v>
      </c>
      <c r="G458" t="b">
        <f t="shared" si="60"/>
        <v>0</v>
      </c>
      <c r="H458" t="b">
        <f t="shared" si="64"/>
        <v>0</v>
      </c>
      <c r="I458" t="str">
        <f t="shared" si="67"/>
        <v>Licuar todo</v>
      </c>
      <c r="K458">
        <v>2</v>
      </c>
      <c r="L458" t="s">
        <v>144</v>
      </c>
      <c r="M458" t="s">
        <v>197</v>
      </c>
    </row>
    <row r="459" spans="1:16" x14ac:dyDescent="0.2">
      <c r="A459" t="str">
        <f t="shared" si="61"/>
        <v>Fainá</v>
      </c>
      <c r="B459" t="str">
        <f t="shared" si="62"/>
        <v>Fainá</v>
      </c>
      <c r="C459" t="str">
        <f t="shared" si="65"/>
        <v/>
      </c>
      <c r="D459" t="str">
        <f t="shared" si="66"/>
        <v/>
      </c>
      <c r="E459">
        <f t="shared" si="63"/>
        <v>2</v>
      </c>
      <c r="G459" t="b">
        <f t="shared" si="60"/>
        <v>0</v>
      </c>
      <c r="H459" t="b">
        <f t="shared" si="64"/>
        <v>0</v>
      </c>
      <c r="I459" t="str">
        <f t="shared" si="67"/>
        <v>Licuar todo</v>
      </c>
      <c r="K459">
        <v>2</v>
      </c>
      <c r="L459" t="s">
        <v>144</v>
      </c>
      <c r="M459" t="s">
        <v>849</v>
      </c>
    </row>
    <row r="460" spans="1:16" x14ac:dyDescent="0.2">
      <c r="A460" t="str">
        <f t="shared" si="61"/>
        <v>Fainá</v>
      </c>
      <c r="B460" t="str">
        <f t="shared" si="62"/>
        <v>Fainá</v>
      </c>
      <c r="C460" t="str">
        <f t="shared" si="65"/>
        <v/>
      </c>
      <c r="D460" t="str">
        <f t="shared" si="66"/>
        <v/>
      </c>
      <c r="E460">
        <f t="shared" si="63"/>
        <v>1</v>
      </c>
      <c r="G460" t="b">
        <f t="shared" si="60"/>
        <v>0</v>
      </c>
      <c r="H460" t="b">
        <f t="shared" si="64"/>
        <v>0</v>
      </c>
      <c r="I460" t="str">
        <f t="shared" si="67"/>
        <v>Licuar todo</v>
      </c>
      <c r="K460">
        <v>1</v>
      </c>
      <c r="L460" t="s">
        <v>264</v>
      </c>
      <c r="M460" t="s">
        <v>224</v>
      </c>
    </row>
    <row r="461" spans="1:16" x14ac:dyDescent="0.2">
      <c r="A461" t="str">
        <f t="shared" si="61"/>
        <v>Fainá</v>
      </c>
      <c r="B461" t="str">
        <f t="shared" si="62"/>
        <v>Fainá</v>
      </c>
      <c r="C461" t="str">
        <f t="shared" si="65"/>
        <v/>
      </c>
      <c r="D461" t="str">
        <f t="shared" si="66"/>
        <v/>
      </c>
      <c r="E461">
        <f t="shared" si="63"/>
        <v>2</v>
      </c>
      <c r="G461" t="b">
        <f t="shared" si="60"/>
        <v>0</v>
      </c>
      <c r="H461" t="b">
        <f t="shared" si="64"/>
        <v>0</v>
      </c>
      <c r="I461" t="str">
        <f t="shared" si="67"/>
        <v>Licuar todo</v>
      </c>
      <c r="K461">
        <v>2</v>
      </c>
      <c r="L461" t="s">
        <v>711</v>
      </c>
      <c r="M461" t="s">
        <v>226</v>
      </c>
    </row>
    <row r="462" spans="1:16" x14ac:dyDescent="0.2">
      <c r="A462" t="str">
        <f t="shared" si="61"/>
        <v>Fainá</v>
      </c>
      <c r="B462" t="str">
        <f t="shared" si="62"/>
        <v>Fainá</v>
      </c>
      <c r="C462" t="str">
        <f t="shared" si="65"/>
        <v/>
      </c>
      <c r="D462" t="str">
        <f t="shared" si="66"/>
        <v/>
      </c>
      <c r="E462">
        <f t="shared" si="63"/>
        <v>1</v>
      </c>
      <c r="G462" t="b">
        <f t="shared" si="60"/>
        <v>0</v>
      </c>
      <c r="H462" t="b">
        <f t="shared" si="64"/>
        <v>0</v>
      </c>
      <c r="I462" t="str">
        <f t="shared" si="67"/>
        <v>Licuar todo</v>
      </c>
      <c r="K462">
        <v>1</v>
      </c>
      <c r="L462" t="s">
        <v>850</v>
      </c>
      <c r="M462" t="s">
        <v>235</v>
      </c>
      <c r="N462" t="s">
        <v>2405</v>
      </c>
      <c r="O462" t="s">
        <v>235</v>
      </c>
      <c r="P462" t="s">
        <v>489</v>
      </c>
    </row>
    <row r="463" spans="1:16" x14ac:dyDescent="0.2">
      <c r="A463" t="str">
        <f t="shared" si="61"/>
        <v>Fainá</v>
      </c>
      <c r="B463" t="str">
        <f t="shared" si="62"/>
        <v>Fainá</v>
      </c>
      <c r="C463" t="str">
        <f t="shared" si="65"/>
        <v/>
      </c>
      <c r="D463" t="str">
        <f t="shared" si="66"/>
        <v/>
      </c>
      <c r="E463">
        <f t="shared" si="63"/>
        <v>44228</v>
      </c>
      <c r="G463" t="b">
        <f t="shared" si="60"/>
        <v>0</v>
      </c>
      <c r="H463" t="b">
        <f t="shared" si="64"/>
        <v>0</v>
      </c>
      <c r="I463" t="str">
        <f t="shared" si="67"/>
        <v>Licuar todo</v>
      </c>
      <c r="K463" s="1">
        <v>44228</v>
      </c>
      <c r="L463" t="s">
        <v>144</v>
      </c>
      <c r="M463" t="s">
        <v>2406</v>
      </c>
      <c r="N463" t="s">
        <v>1011</v>
      </c>
    </row>
    <row r="464" spans="1:16" x14ac:dyDescent="0.2">
      <c r="A464" t="str">
        <f t="shared" si="61"/>
        <v>Fainá</v>
      </c>
      <c r="B464" t="str">
        <f t="shared" si="62"/>
        <v>Fainá</v>
      </c>
      <c r="C464" t="str">
        <f t="shared" si="65"/>
        <v/>
      </c>
      <c r="D464" t="str">
        <f t="shared" si="66"/>
        <v/>
      </c>
      <c r="E464" t="str">
        <f t="shared" si="63"/>
        <v/>
      </c>
      <c r="G464" t="b">
        <f t="shared" si="60"/>
        <v>0</v>
      </c>
      <c r="H464" t="b">
        <f t="shared" si="64"/>
        <v>0</v>
      </c>
      <c r="I464" t="str">
        <f t="shared" si="67"/>
        <v>Licuar todo</v>
      </c>
    </row>
    <row r="465" spans="1:18" x14ac:dyDescent="0.2">
      <c r="A465" t="str">
        <f t="shared" si="61"/>
        <v>Fainá</v>
      </c>
      <c r="B465" t="str">
        <f t="shared" si="62"/>
        <v>Fainá</v>
      </c>
      <c r="C465" t="str">
        <f t="shared" si="65"/>
        <v/>
      </c>
      <c r="D465" t="str">
        <f t="shared" si="66"/>
        <v/>
      </c>
      <c r="E465" t="str">
        <f t="shared" si="63"/>
        <v/>
      </c>
      <c r="G465" t="b">
        <f t="shared" si="60"/>
        <v>0</v>
      </c>
      <c r="H465" t="b">
        <f t="shared" si="64"/>
        <v>0</v>
      </c>
      <c r="I465" t="str">
        <f t="shared" si="67"/>
        <v>Licuar todo</v>
      </c>
      <c r="K465" t="s">
        <v>854</v>
      </c>
      <c r="L465" t="s">
        <v>2407</v>
      </c>
      <c r="M465" t="s">
        <v>2408</v>
      </c>
      <c r="N465" t="s">
        <v>856</v>
      </c>
      <c r="O465" t="s">
        <v>857</v>
      </c>
    </row>
    <row r="466" spans="1:18" x14ac:dyDescent="0.2">
      <c r="A466" t="str">
        <f t="shared" si="61"/>
        <v>Fainá</v>
      </c>
      <c r="B466" t="str">
        <f t="shared" si="62"/>
        <v>Fainá</v>
      </c>
      <c r="C466" t="str">
        <f t="shared" si="65"/>
        <v/>
      </c>
      <c r="D466" t="str">
        <f t="shared" si="66"/>
        <v>Poner en chapa aceitada. 25 min a 180 °.</v>
      </c>
      <c r="E466" t="str">
        <f t="shared" si="63"/>
        <v/>
      </c>
      <c r="G466" t="b">
        <f t="shared" si="60"/>
        <v>1</v>
      </c>
      <c r="H466" t="b">
        <f t="shared" si="64"/>
        <v>0</v>
      </c>
      <c r="I466" t="str">
        <f t="shared" si="67"/>
        <v>Poner</v>
      </c>
      <c r="J466" t="s">
        <v>353</v>
      </c>
      <c r="K466" t="s">
        <v>210</v>
      </c>
      <c r="L466" t="s">
        <v>858</v>
      </c>
      <c r="M466" t="s">
        <v>859</v>
      </c>
      <c r="N466">
        <v>25</v>
      </c>
      <c r="O466" t="s">
        <v>102</v>
      </c>
      <c r="P466" t="s">
        <v>221</v>
      </c>
      <c r="Q466">
        <v>180</v>
      </c>
      <c r="R466" t="s">
        <v>860</v>
      </c>
    </row>
    <row r="467" spans="1:18" x14ac:dyDescent="0.2">
      <c r="A467" t="str">
        <f t="shared" si="61"/>
        <v>Fleischrouladen</v>
      </c>
      <c r="B467" t="str">
        <f t="shared" si="62"/>
        <v>Fleischrouladen</v>
      </c>
      <c r="C467" t="str">
        <f t="shared" si="65"/>
        <v/>
      </c>
      <c r="D467" t="str">
        <f t="shared" si="66"/>
        <v/>
      </c>
      <c r="E467" t="str">
        <f t="shared" si="63"/>
        <v/>
      </c>
      <c r="G467" t="b">
        <f t="shared" si="60"/>
        <v>0</v>
      </c>
      <c r="H467" t="b">
        <f t="shared" si="64"/>
        <v>1</v>
      </c>
      <c r="I467" t="str">
        <f t="shared" si="67"/>
        <v>,Fleischrouladen</v>
      </c>
      <c r="J467" t="s">
        <v>2541</v>
      </c>
    </row>
    <row r="468" spans="1:18" x14ac:dyDescent="0.2">
      <c r="A468" t="str">
        <f t="shared" si="61"/>
        <v>Fleischrouladen</v>
      </c>
      <c r="B468" t="str">
        <f t="shared" si="62"/>
        <v>Fleischrouladen</v>
      </c>
      <c r="C468" t="str">
        <f t="shared" si="65"/>
        <v>Mutti</v>
      </c>
      <c r="D468" t="str">
        <f t="shared" si="66"/>
        <v/>
      </c>
      <c r="E468" t="str">
        <f t="shared" si="63"/>
        <v/>
      </c>
      <c r="F468" t="b">
        <v>1</v>
      </c>
      <c r="G468" t="b">
        <f t="shared" si="60"/>
        <v>1</v>
      </c>
      <c r="H468" t="b">
        <f t="shared" si="64"/>
        <v>0</v>
      </c>
      <c r="I468" t="str">
        <f t="shared" si="67"/>
        <v>Mutti</v>
      </c>
      <c r="J468" t="s">
        <v>862</v>
      </c>
    </row>
    <row r="469" spans="1:18" x14ac:dyDescent="0.2">
      <c r="A469" t="str">
        <f t="shared" si="61"/>
        <v>Fleischrouladen</v>
      </c>
      <c r="B469" t="str">
        <f t="shared" si="62"/>
        <v>Fleischrouladen</v>
      </c>
      <c r="C469" t="str">
        <f t="shared" si="65"/>
        <v/>
      </c>
      <c r="D469" t="str">
        <f t="shared" si="66"/>
        <v/>
      </c>
      <c r="E469" t="str">
        <f t="shared" si="63"/>
        <v/>
      </c>
      <c r="G469" t="b">
        <f t="shared" si="60"/>
        <v>0</v>
      </c>
      <c r="H469" t="b">
        <f t="shared" si="64"/>
        <v>0</v>
      </c>
      <c r="I469" t="str">
        <f t="shared" si="67"/>
        <v>Mutti</v>
      </c>
      <c r="K469" t="s">
        <v>863</v>
      </c>
    </row>
    <row r="470" spans="1:18" x14ac:dyDescent="0.2">
      <c r="A470" t="str">
        <f t="shared" si="61"/>
        <v>Fleischrouladen</v>
      </c>
      <c r="B470" t="str">
        <f t="shared" si="62"/>
        <v>Fleischrouladen</v>
      </c>
      <c r="C470" t="str">
        <f t="shared" si="65"/>
        <v/>
      </c>
      <c r="D470" t="str">
        <f t="shared" si="66"/>
        <v/>
      </c>
      <c r="E470" t="str">
        <f t="shared" si="63"/>
        <v/>
      </c>
      <c r="G470" t="b">
        <f t="shared" ref="G470:G533" si="68">AND(NOT(H470),NOT(I469=I470))</f>
        <v>0</v>
      </c>
      <c r="H470" t="b">
        <f t="shared" si="64"/>
        <v>0</v>
      </c>
      <c r="I470" t="str">
        <f t="shared" si="67"/>
        <v>Mutti</v>
      </c>
      <c r="K470" t="s">
        <v>864</v>
      </c>
    </row>
    <row r="471" spans="1:18" x14ac:dyDescent="0.2">
      <c r="A471" t="str">
        <f t="shared" si="61"/>
        <v>Fleischrouladen</v>
      </c>
      <c r="B471" t="str">
        <f t="shared" si="62"/>
        <v>Fleischrouladen</v>
      </c>
      <c r="C471" t="str">
        <f t="shared" si="65"/>
        <v/>
      </c>
      <c r="D471" t="str">
        <f t="shared" si="66"/>
        <v/>
      </c>
      <c r="E471" t="str">
        <f t="shared" si="63"/>
        <v/>
      </c>
      <c r="G471" t="b">
        <f t="shared" si="68"/>
        <v>0</v>
      </c>
      <c r="H471" t="b">
        <f t="shared" si="64"/>
        <v>0</v>
      </c>
      <c r="I471" t="str">
        <f t="shared" si="67"/>
        <v>Mutti</v>
      </c>
    </row>
    <row r="472" spans="1:18" x14ac:dyDescent="0.2">
      <c r="A472" t="str">
        <f t="shared" si="61"/>
        <v>Fleischrouladen</v>
      </c>
      <c r="B472" t="str">
        <f t="shared" si="62"/>
        <v>Fleischrouladen</v>
      </c>
      <c r="C472" t="str">
        <f t="shared" si="65"/>
        <v/>
      </c>
      <c r="D472" t="str">
        <f t="shared" si="66"/>
        <v/>
      </c>
      <c r="E472" t="str">
        <f t="shared" si="63"/>
        <v/>
      </c>
      <c r="G472" t="b">
        <f t="shared" si="68"/>
        <v>0</v>
      </c>
      <c r="H472" t="b">
        <f t="shared" si="64"/>
        <v>0</v>
      </c>
      <c r="I472" t="str">
        <f t="shared" si="67"/>
        <v>Mutti</v>
      </c>
      <c r="K472" t="s">
        <v>866</v>
      </c>
    </row>
    <row r="473" spans="1:18" x14ac:dyDescent="0.2">
      <c r="A473" t="str">
        <f t="shared" si="61"/>
        <v>Fleischrouladen</v>
      </c>
      <c r="B473" t="str">
        <f t="shared" si="62"/>
        <v>Fleischrouladen</v>
      </c>
      <c r="C473" t="str">
        <f t="shared" si="65"/>
        <v/>
      </c>
      <c r="D473" t="str">
        <f t="shared" si="66"/>
        <v/>
      </c>
      <c r="E473" t="str">
        <f t="shared" si="63"/>
        <v/>
      </c>
      <c r="G473" t="b">
        <f t="shared" si="68"/>
        <v>0</v>
      </c>
      <c r="H473" t="b">
        <f t="shared" si="64"/>
        <v>0</v>
      </c>
      <c r="I473" t="str">
        <f t="shared" si="67"/>
        <v>Mutti</v>
      </c>
      <c r="K473" t="s">
        <v>867</v>
      </c>
    </row>
    <row r="474" spans="1:18" x14ac:dyDescent="0.2">
      <c r="A474" t="str">
        <f t="shared" si="61"/>
        <v>Fleischrouladen</v>
      </c>
      <c r="B474" t="str">
        <f t="shared" si="62"/>
        <v>Fleischrouladen</v>
      </c>
      <c r="C474" t="str">
        <f t="shared" si="65"/>
        <v/>
      </c>
      <c r="D474" t="str">
        <f t="shared" si="66"/>
        <v/>
      </c>
      <c r="E474" t="str">
        <f t="shared" si="63"/>
        <v/>
      </c>
      <c r="G474" t="b">
        <f t="shared" si="68"/>
        <v>0</v>
      </c>
      <c r="H474" t="b">
        <f t="shared" si="64"/>
        <v>0</v>
      </c>
      <c r="I474" t="str">
        <f t="shared" si="67"/>
        <v>Mutti</v>
      </c>
      <c r="K474" t="s">
        <v>868</v>
      </c>
    </row>
    <row r="475" spans="1:18" x14ac:dyDescent="0.2">
      <c r="A475" t="str">
        <f t="shared" si="61"/>
        <v>Fleischrouladen</v>
      </c>
      <c r="B475" t="str">
        <f t="shared" si="62"/>
        <v>Fleischrouladen</v>
      </c>
      <c r="C475" t="str">
        <f t="shared" si="65"/>
        <v/>
      </c>
      <c r="D475" t="str">
        <f t="shared" si="66"/>
        <v/>
      </c>
      <c r="E475" t="str">
        <f t="shared" si="63"/>
        <v/>
      </c>
      <c r="G475" t="b">
        <f t="shared" si="68"/>
        <v>0</v>
      </c>
      <c r="H475" t="b">
        <f t="shared" si="64"/>
        <v>0</v>
      </c>
      <c r="I475" t="str">
        <f t="shared" si="67"/>
        <v>Mutti</v>
      </c>
      <c r="K475" t="s">
        <v>869</v>
      </c>
      <c r="L475" t="s">
        <v>870</v>
      </c>
    </row>
    <row r="476" spans="1:18" x14ac:dyDescent="0.2">
      <c r="A476" t="str">
        <f t="shared" si="61"/>
        <v>Fleischrouladen</v>
      </c>
      <c r="B476" t="str">
        <f t="shared" si="62"/>
        <v>Fleischrouladen</v>
      </c>
      <c r="C476" t="str">
        <f t="shared" si="65"/>
        <v/>
      </c>
      <c r="D476" t="str">
        <f t="shared" si="66"/>
        <v/>
      </c>
      <c r="E476" t="str">
        <f t="shared" si="63"/>
        <v/>
      </c>
      <c r="G476" t="b">
        <f t="shared" si="68"/>
        <v>0</v>
      </c>
      <c r="H476" t="b">
        <f t="shared" si="64"/>
        <v>0</v>
      </c>
      <c r="I476" t="str">
        <f t="shared" si="67"/>
        <v>Mutti</v>
      </c>
    </row>
    <row r="477" spans="1:18" x14ac:dyDescent="0.2">
      <c r="A477" t="str">
        <f t="shared" si="61"/>
        <v>Frühlingssalat</v>
      </c>
      <c r="B477" t="str">
        <f t="shared" si="62"/>
        <v>Frühlingssalat</v>
      </c>
      <c r="C477" t="str">
        <f t="shared" si="65"/>
        <v/>
      </c>
      <c r="D477" t="str">
        <f t="shared" si="66"/>
        <v/>
      </c>
      <c r="E477" t="str">
        <f t="shared" si="63"/>
        <v/>
      </c>
      <c r="G477" t="b">
        <f t="shared" si="68"/>
        <v>0</v>
      </c>
      <c r="H477" t="b">
        <f t="shared" si="64"/>
        <v>1</v>
      </c>
      <c r="I477" t="str">
        <f t="shared" si="67"/>
        <v>,Frühlingssalat</v>
      </c>
      <c r="J477" t="s">
        <v>2765</v>
      </c>
    </row>
    <row r="478" spans="1:18" x14ac:dyDescent="0.2">
      <c r="A478" t="str">
        <f t="shared" si="61"/>
        <v>Frühlingssalat</v>
      </c>
      <c r="B478" t="str">
        <f t="shared" si="62"/>
        <v>Frühlingssalat</v>
      </c>
      <c r="C478" t="str">
        <f t="shared" si="65"/>
        <v/>
      </c>
      <c r="D478" t="str">
        <f t="shared" si="66"/>
        <v/>
      </c>
      <c r="E478">
        <f t="shared" si="63"/>
        <v>2</v>
      </c>
      <c r="G478" t="b">
        <f t="shared" si="68"/>
        <v>0</v>
      </c>
      <c r="H478" t="b">
        <f t="shared" si="64"/>
        <v>1</v>
      </c>
      <c r="I478" t="str">
        <f t="shared" si="67"/>
        <v>,Frühlingssalat</v>
      </c>
      <c r="K478">
        <v>2</v>
      </c>
      <c r="L478" t="s">
        <v>56</v>
      </c>
      <c r="M478" t="s">
        <v>872</v>
      </c>
    </row>
    <row r="479" spans="1:18" x14ac:dyDescent="0.2">
      <c r="A479" t="str">
        <f t="shared" si="61"/>
        <v>Frühlingssalat</v>
      </c>
      <c r="B479" t="str">
        <f t="shared" si="62"/>
        <v>Frühlingssalat</v>
      </c>
      <c r="C479" t="str">
        <f t="shared" si="65"/>
        <v/>
      </c>
      <c r="D479" t="str">
        <f t="shared" si="66"/>
        <v/>
      </c>
      <c r="E479">
        <f t="shared" si="63"/>
        <v>1</v>
      </c>
      <c r="G479" t="b">
        <f t="shared" si="68"/>
        <v>0</v>
      </c>
      <c r="H479" t="b">
        <f t="shared" si="64"/>
        <v>1</v>
      </c>
      <c r="I479" t="str">
        <f t="shared" si="67"/>
        <v>,Frühlingssalat</v>
      </c>
      <c r="K479">
        <v>1</v>
      </c>
      <c r="L479" t="s">
        <v>56</v>
      </c>
      <c r="M479" t="s">
        <v>873</v>
      </c>
    </row>
    <row r="480" spans="1:18" x14ac:dyDescent="0.2">
      <c r="A480" t="str">
        <f t="shared" si="61"/>
        <v>Frühlingssalat</v>
      </c>
      <c r="B480" t="str">
        <f t="shared" si="62"/>
        <v>Frühlingssalat</v>
      </c>
      <c r="C480" t="str">
        <f t="shared" si="65"/>
        <v/>
      </c>
      <c r="D480" t="str">
        <f t="shared" si="66"/>
        <v/>
      </c>
      <c r="E480">
        <f t="shared" si="63"/>
        <v>1</v>
      </c>
      <c r="G480" t="b">
        <f t="shared" si="68"/>
        <v>0</v>
      </c>
      <c r="H480" t="b">
        <f t="shared" si="64"/>
        <v>1</v>
      </c>
      <c r="I480" t="str">
        <f t="shared" si="67"/>
        <v>,Frühlingssalat</v>
      </c>
      <c r="K480">
        <v>1</v>
      </c>
      <c r="L480" t="s">
        <v>874</v>
      </c>
      <c r="M480" t="s">
        <v>743</v>
      </c>
    </row>
    <row r="481" spans="1:14" x14ac:dyDescent="0.2">
      <c r="A481" t="str">
        <f t="shared" si="61"/>
        <v>Frühlingssalat</v>
      </c>
      <c r="B481" t="str">
        <f t="shared" si="62"/>
        <v>Frühlingssalat</v>
      </c>
      <c r="C481" t="str">
        <f t="shared" si="65"/>
        <v/>
      </c>
      <c r="D481" t="str">
        <f t="shared" si="66"/>
        <v/>
      </c>
      <c r="E481">
        <f t="shared" si="63"/>
        <v>1</v>
      </c>
      <c r="G481" t="b">
        <f t="shared" si="68"/>
        <v>0</v>
      </c>
      <c r="H481" t="b">
        <f t="shared" si="64"/>
        <v>1</v>
      </c>
      <c r="I481" t="str">
        <f t="shared" si="67"/>
        <v>,Frühlingssalat</v>
      </c>
      <c r="K481">
        <v>1</v>
      </c>
      <c r="L481" t="s">
        <v>875</v>
      </c>
      <c r="M481" t="s">
        <v>743</v>
      </c>
    </row>
    <row r="482" spans="1:14" x14ac:dyDescent="0.2">
      <c r="A482" t="str">
        <f t="shared" si="61"/>
        <v>ucker, Essig, Öl, Salz und Pfeffer aufkochen</v>
      </c>
      <c r="B482" t="str">
        <f t="shared" si="62"/>
        <v>ucker, Essig, Öl, Salz und Pfeffer aufkochen</v>
      </c>
      <c r="C482" t="str">
        <f t="shared" si="65"/>
        <v/>
      </c>
      <c r="D482" t="str">
        <f t="shared" si="66"/>
        <v/>
      </c>
      <c r="E482" t="str">
        <f t="shared" si="63"/>
        <v/>
      </c>
      <c r="G482" t="b">
        <f t="shared" si="68"/>
        <v>0</v>
      </c>
      <c r="H482" t="b">
        <f t="shared" si="64"/>
        <v>1</v>
      </c>
      <c r="I482" t="str">
        <f t="shared" si="67"/>
        <v>Zucker, Essig, Öl, Salz und Pfeffer aufkochen</v>
      </c>
      <c r="J482" t="s">
        <v>2766</v>
      </c>
    </row>
    <row r="483" spans="1:14" x14ac:dyDescent="0.2">
      <c r="A483" t="str">
        <f t="shared" si="61"/>
        <v>ucker, Essig, Öl, Salz und Pfeffer aufkochen</v>
      </c>
      <c r="B483" t="str">
        <f t="shared" si="62"/>
        <v>ucker, Essig, Öl, Salz und Pfeffer aufkochen</v>
      </c>
      <c r="C483" t="str">
        <f t="shared" si="65"/>
        <v/>
      </c>
      <c r="D483" t="str">
        <f t="shared" si="66"/>
        <v/>
      </c>
      <c r="E483">
        <f t="shared" si="63"/>
        <v>2</v>
      </c>
      <c r="G483" t="b">
        <f t="shared" si="68"/>
        <v>0</v>
      </c>
      <c r="H483" t="b">
        <f t="shared" si="64"/>
        <v>1</v>
      </c>
      <c r="I483" t="str">
        <f t="shared" si="67"/>
        <v>Zucker, Essig, Öl, Salz und Pfeffer aufkochen</v>
      </c>
      <c r="K483">
        <v>2</v>
      </c>
      <c r="L483" t="s">
        <v>144</v>
      </c>
      <c r="M483" t="s">
        <v>7</v>
      </c>
    </row>
    <row r="484" spans="1:14" x14ac:dyDescent="0.2">
      <c r="A484" t="str">
        <f t="shared" si="61"/>
        <v>ucker, Essig, Öl, Salz und Pfeffer aufkochen</v>
      </c>
      <c r="B484" t="str">
        <f t="shared" si="62"/>
        <v>ucker, Essig, Öl, Salz und Pfeffer aufkochen</v>
      </c>
      <c r="C484" t="str">
        <f t="shared" si="65"/>
        <v/>
      </c>
      <c r="D484" t="str">
        <f t="shared" si="66"/>
        <v/>
      </c>
      <c r="E484">
        <f t="shared" si="63"/>
        <v>2</v>
      </c>
      <c r="G484" t="b">
        <f t="shared" si="68"/>
        <v>0</v>
      </c>
      <c r="H484" t="b">
        <f t="shared" si="64"/>
        <v>1</v>
      </c>
      <c r="I484" t="str">
        <f t="shared" si="67"/>
        <v>Zucker, Essig, Öl, Salz und Pfeffer aufkochen</v>
      </c>
      <c r="K484">
        <v>2</v>
      </c>
      <c r="L484" t="s">
        <v>144</v>
      </c>
      <c r="M484" t="s">
        <v>877</v>
      </c>
    </row>
    <row r="485" spans="1:14" x14ac:dyDescent="0.2">
      <c r="A485" t="str">
        <f t="shared" si="61"/>
        <v>ucker, Essig, Öl, Salz und Pfeffer aufkochen</v>
      </c>
      <c r="B485" t="str">
        <f t="shared" si="62"/>
        <v>ucker, Essig, Öl, Salz und Pfeffer aufkochen</v>
      </c>
      <c r="C485" t="str">
        <f t="shared" si="65"/>
        <v/>
      </c>
      <c r="D485" t="str">
        <f t="shared" si="66"/>
        <v/>
      </c>
      <c r="E485">
        <f t="shared" si="63"/>
        <v>1</v>
      </c>
      <c r="G485" t="b">
        <f t="shared" si="68"/>
        <v>0</v>
      </c>
      <c r="H485" t="b">
        <f t="shared" si="64"/>
        <v>1</v>
      </c>
      <c r="I485" t="str">
        <f t="shared" si="67"/>
        <v>Zucker, Essig, Öl, Salz und Pfeffer aufkochen</v>
      </c>
      <c r="K485">
        <v>1</v>
      </c>
      <c r="L485" t="s">
        <v>144</v>
      </c>
      <c r="M485" t="s">
        <v>75</v>
      </c>
    </row>
    <row r="486" spans="1:14" x14ac:dyDescent="0.2">
      <c r="A486" t="str">
        <f t="shared" si="61"/>
        <v>ucker, Essig, Öl, Salz und Pfeffer aufkochen</v>
      </c>
      <c r="B486" t="str">
        <f t="shared" si="62"/>
        <v>ucker, Essig, Öl, Salz und Pfeffer aufkochen</v>
      </c>
      <c r="C486" t="str">
        <f t="shared" si="65"/>
        <v/>
      </c>
      <c r="D486" t="str">
        <f t="shared" si="66"/>
        <v/>
      </c>
      <c r="E486">
        <f t="shared" si="63"/>
        <v>3</v>
      </c>
      <c r="G486" t="b">
        <f t="shared" si="68"/>
        <v>0</v>
      </c>
      <c r="H486" t="b">
        <f t="shared" si="64"/>
        <v>1</v>
      </c>
      <c r="I486" t="str">
        <f t="shared" si="67"/>
        <v>Zucker, Essig, Öl, Salz und Pfeffer aufkochen</v>
      </c>
      <c r="K486">
        <v>3</v>
      </c>
      <c r="L486" t="s">
        <v>13</v>
      </c>
      <c r="M486" t="s">
        <v>18</v>
      </c>
    </row>
    <row r="487" spans="1:14" x14ac:dyDescent="0.2">
      <c r="A487" t="str">
        <f t="shared" si="61"/>
        <v>ucker, Essig, Öl, Salz und Pfeffer aufkochen</v>
      </c>
      <c r="B487" t="str">
        <f t="shared" si="62"/>
        <v>ucker, Essig, Öl, Salz und Pfeffer aufkochen</v>
      </c>
      <c r="C487" t="str">
        <f t="shared" si="65"/>
        <v/>
      </c>
      <c r="D487" t="str">
        <f t="shared" si="66"/>
        <v/>
      </c>
      <c r="E487" t="str">
        <f t="shared" si="63"/>
        <v/>
      </c>
      <c r="G487" t="b">
        <f t="shared" si="68"/>
        <v>0</v>
      </c>
      <c r="H487" t="b">
        <f t="shared" si="64"/>
        <v>1</v>
      </c>
      <c r="I487" t="str">
        <f t="shared" si="67"/>
        <v>Zucker, Essig, Öl, Salz und Pfeffer aufkochen</v>
      </c>
      <c r="K487" t="s">
        <v>878</v>
      </c>
      <c r="L487" t="s">
        <v>864</v>
      </c>
    </row>
    <row r="488" spans="1:14" x14ac:dyDescent="0.2">
      <c r="A488" t="str">
        <f t="shared" si="61"/>
        <v>Garrapiñada</v>
      </c>
      <c r="B488" t="str">
        <f t="shared" si="62"/>
        <v>Garrapiñada</v>
      </c>
      <c r="C488" t="str">
        <f t="shared" si="65"/>
        <v/>
      </c>
      <c r="D488" t="str">
        <f t="shared" si="66"/>
        <v/>
      </c>
      <c r="E488" t="str">
        <f t="shared" si="63"/>
        <v/>
      </c>
      <c r="G488" t="b">
        <f t="shared" si="68"/>
        <v>0</v>
      </c>
      <c r="H488" t="b">
        <f t="shared" si="64"/>
        <v>1</v>
      </c>
      <c r="I488" t="str">
        <f t="shared" si="67"/>
        <v>,Garrapiñada</v>
      </c>
      <c r="J488" t="s">
        <v>2542</v>
      </c>
    </row>
    <row r="489" spans="1:14" x14ac:dyDescent="0.2">
      <c r="A489" t="str">
        <f t="shared" si="61"/>
        <v>Garrapiñada</v>
      </c>
      <c r="B489" t="str">
        <f t="shared" si="62"/>
        <v>Garrapiñada</v>
      </c>
      <c r="C489" t="str">
        <f t="shared" si="65"/>
        <v/>
      </c>
      <c r="D489" t="str">
        <f t="shared" si="66"/>
        <v/>
      </c>
      <c r="E489">
        <f t="shared" si="63"/>
        <v>1</v>
      </c>
      <c r="G489" t="b">
        <f t="shared" si="68"/>
        <v>0</v>
      </c>
      <c r="H489" t="b">
        <f t="shared" si="64"/>
        <v>1</v>
      </c>
      <c r="I489" t="str">
        <f t="shared" si="67"/>
        <v>,Garrapiñada</v>
      </c>
      <c r="K489">
        <v>1</v>
      </c>
      <c r="L489" t="s">
        <v>144</v>
      </c>
      <c r="M489" t="s">
        <v>880</v>
      </c>
    </row>
    <row r="490" spans="1:14" x14ac:dyDescent="0.2">
      <c r="A490" t="str">
        <f t="shared" si="61"/>
        <v>Garrapiñada</v>
      </c>
      <c r="B490" t="str">
        <f t="shared" si="62"/>
        <v>Garrapiñada</v>
      </c>
      <c r="C490" t="str">
        <f t="shared" si="65"/>
        <v/>
      </c>
      <c r="D490" t="str">
        <f t="shared" si="66"/>
        <v/>
      </c>
      <c r="E490">
        <f t="shared" si="63"/>
        <v>44228</v>
      </c>
      <c r="G490" t="b">
        <f t="shared" si="68"/>
        <v>0</v>
      </c>
      <c r="H490" t="b">
        <f t="shared" si="64"/>
        <v>1</v>
      </c>
      <c r="I490" t="str">
        <f t="shared" si="67"/>
        <v>,Garrapiñada</v>
      </c>
      <c r="K490" s="1">
        <v>44228</v>
      </c>
      <c r="L490" t="s">
        <v>144</v>
      </c>
      <c r="M490" t="s">
        <v>57</v>
      </c>
    </row>
    <row r="491" spans="1:14" x14ac:dyDescent="0.2">
      <c r="A491" t="str">
        <f t="shared" si="61"/>
        <v>Garrapiñada</v>
      </c>
      <c r="B491" t="str">
        <f t="shared" si="62"/>
        <v>Garrapiñada</v>
      </c>
      <c r="C491" t="str">
        <f t="shared" si="65"/>
        <v/>
      </c>
      <c r="D491" t="str">
        <f t="shared" si="66"/>
        <v/>
      </c>
      <c r="E491">
        <f t="shared" si="63"/>
        <v>44289</v>
      </c>
      <c r="G491" t="b">
        <f t="shared" si="68"/>
        <v>0</v>
      </c>
      <c r="H491" t="b">
        <f t="shared" si="64"/>
        <v>1</v>
      </c>
      <c r="I491" t="str">
        <f t="shared" si="67"/>
        <v>,Garrapiñada</v>
      </c>
      <c r="K491" s="1">
        <v>44289</v>
      </c>
      <c r="L491" t="s">
        <v>144</v>
      </c>
      <c r="M491" t="s">
        <v>7</v>
      </c>
    </row>
    <row r="492" spans="1:14" x14ac:dyDescent="0.2">
      <c r="A492" t="str">
        <f t="shared" si="61"/>
        <v>Garrapiñada</v>
      </c>
      <c r="B492" t="str">
        <f t="shared" si="62"/>
        <v>Garrapiñada</v>
      </c>
      <c r="C492" t="str">
        <f t="shared" si="65"/>
        <v/>
      </c>
      <c r="D492" t="str">
        <f t="shared" si="66"/>
        <v/>
      </c>
      <c r="E492" t="str">
        <f t="shared" si="63"/>
        <v/>
      </c>
      <c r="G492" t="b">
        <f t="shared" si="68"/>
        <v>0</v>
      </c>
      <c r="H492" t="b">
        <f t="shared" si="64"/>
        <v>1</v>
      </c>
      <c r="I492" t="str">
        <f t="shared" si="67"/>
        <v>,Garrapiñada</v>
      </c>
    </row>
    <row r="493" spans="1:14" x14ac:dyDescent="0.2">
      <c r="A493" t="str">
        <f t="shared" si="61"/>
        <v>Garrapiñada</v>
      </c>
      <c r="B493" t="str">
        <f t="shared" si="62"/>
        <v>Garrapiñada</v>
      </c>
      <c r="C493" t="str">
        <f t="shared" si="65"/>
        <v/>
      </c>
      <c r="D493" t="str">
        <f t="shared" si="66"/>
        <v>15 min kochen</v>
      </c>
      <c r="E493" t="str">
        <f t="shared" si="63"/>
        <v/>
      </c>
      <c r="G493" t="b">
        <f t="shared" si="68"/>
        <v>1</v>
      </c>
      <c r="H493" t="b">
        <f t="shared" si="64"/>
        <v>0</v>
      </c>
      <c r="I493">
        <f t="shared" si="67"/>
        <v>15</v>
      </c>
      <c r="J493">
        <v>15</v>
      </c>
      <c r="K493" t="s">
        <v>102</v>
      </c>
      <c r="L493" t="s">
        <v>881</v>
      </c>
    </row>
    <row r="494" spans="1:14" x14ac:dyDescent="0.2">
      <c r="A494" t="str">
        <f t="shared" si="61"/>
        <v>Garrapiñada</v>
      </c>
      <c r="B494" t="str">
        <f t="shared" si="62"/>
        <v>Garrapiñada</v>
      </c>
      <c r="C494" t="str">
        <f t="shared" si="65"/>
        <v/>
      </c>
      <c r="D494" t="str">
        <f t="shared" si="66"/>
        <v>Rühren bis der Zucker anklebt</v>
      </c>
      <c r="E494" t="str">
        <f t="shared" si="63"/>
        <v/>
      </c>
      <c r="G494" t="b">
        <f t="shared" si="68"/>
        <v>1</v>
      </c>
      <c r="H494" t="b">
        <f t="shared" si="64"/>
        <v>0</v>
      </c>
      <c r="I494" t="str">
        <f t="shared" si="67"/>
        <v>Rühren</v>
      </c>
      <c r="J494" t="s">
        <v>882</v>
      </c>
      <c r="K494" t="s">
        <v>166</v>
      </c>
      <c r="L494" t="s">
        <v>86</v>
      </c>
      <c r="M494" t="s">
        <v>7</v>
      </c>
      <c r="N494" t="s">
        <v>883</v>
      </c>
    </row>
    <row r="495" spans="1:14" x14ac:dyDescent="0.2">
      <c r="A495" t="str">
        <f t="shared" si="61"/>
        <v>Garrapiñada</v>
      </c>
      <c r="B495" t="str">
        <f t="shared" si="62"/>
        <v>Garrapiñada</v>
      </c>
      <c r="C495" t="str">
        <f t="shared" si="65"/>
        <v/>
      </c>
      <c r="D495" t="str">
        <f t="shared" si="66"/>
        <v/>
      </c>
      <c r="E495" t="str">
        <f t="shared" si="63"/>
        <v/>
      </c>
      <c r="G495" t="b">
        <f t="shared" si="68"/>
        <v>0</v>
      </c>
      <c r="H495" t="b">
        <f t="shared" si="64"/>
        <v>0</v>
      </c>
      <c r="I495" t="str">
        <f t="shared" si="67"/>
        <v>Rühren</v>
      </c>
    </row>
    <row r="496" spans="1:14" x14ac:dyDescent="0.2">
      <c r="A496" t="str">
        <f t="shared" si="61"/>
        <v>Galletitas de avena 1</v>
      </c>
      <c r="B496" t="str">
        <f t="shared" si="62"/>
        <v>Galletitas</v>
      </c>
      <c r="C496" t="str">
        <f t="shared" si="65"/>
        <v/>
      </c>
      <c r="D496" t="str">
        <f t="shared" si="66"/>
        <v/>
      </c>
      <c r="E496" t="str">
        <f t="shared" si="63"/>
        <v/>
      </c>
      <c r="G496" t="b">
        <f t="shared" si="68"/>
        <v>0</v>
      </c>
      <c r="H496" t="b">
        <f t="shared" si="64"/>
        <v>1</v>
      </c>
      <c r="I496" t="str">
        <f t="shared" si="67"/>
        <v>,Galletitas</v>
      </c>
      <c r="J496" t="s">
        <v>2543</v>
      </c>
      <c r="K496" t="s">
        <v>235</v>
      </c>
      <c r="L496" t="s">
        <v>2954</v>
      </c>
    </row>
    <row r="497" spans="1:27" x14ac:dyDescent="0.2">
      <c r="A497" t="str">
        <f t="shared" si="61"/>
        <v>Galletitas de avena 1</v>
      </c>
      <c r="B497" t="str">
        <f t="shared" si="62"/>
        <v>Galletitas</v>
      </c>
      <c r="C497" t="str">
        <f t="shared" si="65"/>
        <v/>
      </c>
      <c r="D497" t="str">
        <f t="shared" si="66"/>
        <v/>
      </c>
      <c r="E497">
        <f t="shared" si="63"/>
        <v>230</v>
      </c>
      <c r="G497" t="b">
        <f t="shared" si="68"/>
        <v>0</v>
      </c>
      <c r="H497" t="b">
        <f t="shared" si="64"/>
        <v>1</v>
      </c>
      <c r="I497" t="str">
        <f t="shared" si="67"/>
        <v>,Galletitas</v>
      </c>
      <c r="K497">
        <v>230</v>
      </c>
      <c r="L497" t="s">
        <v>5</v>
      </c>
      <c r="M497" t="s">
        <v>885</v>
      </c>
    </row>
    <row r="498" spans="1:27" x14ac:dyDescent="0.2">
      <c r="A498" t="str">
        <f t="shared" si="61"/>
        <v>Galletitas de avena 1</v>
      </c>
      <c r="B498" t="str">
        <f t="shared" si="62"/>
        <v>Galletitas</v>
      </c>
      <c r="C498" t="str">
        <f t="shared" si="65"/>
        <v/>
      </c>
      <c r="D498" t="str">
        <f t="shared" si="66"/>
        <v/>
      </c>
      <c r="E498">
        <f t="shared" si="63"/>
        <v>100</v>
      </c>
      <c r="G498" t="b">
        <f t="shared" si="68"/>
        <v>0</v>
      </c>
      <c r="H498" t="b">
        <f t="shared" si="64"/>
        <v>1</v>
      </c>
      <c r="I498" t="str">
        <f t="shared" si="67"/>
        <v>,Galletitas</v>
      </c>
      <c r="K498">
        <v>100</v>
      </c>
      <c r="L498" t="s">
        <v>5</v>
      </c>
      <c r="M498" t="s">
        <v>223</v>
      </c>
    </row>
    <row r="499" spans="1:27" x14ac:dyDescent="0.2">
      <c r="A499" t="str">
        <f t="shared" si="61"/>
        <v>Galletitas de avena 1</v>
      </c>
      <c r="B499" t="str">
        <f t="shared" si="62"/>
        <v>Galletitas</v>
      </c>
      <c r="C499" t="str">
        <f t="shared" si="65"/>
        <v/>
      </c>
      <c r="D499" t="str">
        <f t="shared" si="66"/>
        <v/>
      </c>
      <c r="E499">
        <f t="shared" si="63"/>
        <v>120</v>
      </c>
      <c r="G499" t="b">
        <f t="shared" si="68"/>
        <v>0</v>
      </c>
      <c r="H499" t="b">
        <f t="shared" si="64"/>
        <v>1</v>
      </c>
      <c r="I499" t="str">
        <f t="shared" si="67"/>
        <v>,Galletitas</v>
      </c>
      <c r="K499">
        <v>120</v>
      </c>
      <c r="L499" t="s">
        <v>5</v>
      </c>
      <c r="M499" t="s">
        <v>244</v>
      </c>
    </row>
    <row r="500" spans="1:27" x14ac:dyDescent="0.2">
      <c r="A500" t="str">
        <f t="shared" si="61"/>
        <v>Galletitas de avena 1</v>
      </c>
      <c r="B500" t="str">
        <f t="shared" si="62"/>
        <v>Galletitas</v>
      </c>
      <c r="C500" t="str">
        <f t="shared" si="65"/>
        <v/>
      </c>
      <c r="D500" t="str">
        <f t="shared" si="66"/>
        <v/>
      </c>
      <c r="E500">
        <f t="shared" si="63"/>
        <v>1</v>
      </c>
      <c r="G500" t="b">
        <f t="shared" si="68"/>
        <v>0</v>
      </c>
      <c r="H500" t="b">
        <f t="shared" si="64"/>
        <v>1</v>
      </c>
      <c r="I500" t="str">
        <f t="shared" si="67"/>
        <v>,Galletitas</v>
      </c>
      <c r="K500">
        <v>1</v>
      </c>
      <c r="L500" t="s">
        <v>295</v>
      </c>
      <c r="M500" t="s">
        <v>14</v>
      </c>
    </row>
    <row r="501" spans="1:27" x14ac:dyDescent="0.2">
      <c r="A501" t="str">
        <f t="shared" si="61"/>
        <v>Galletitas de avena 1</v>
      </c>
      <c r="B501" t="str">
        <f t="shared" si="62"/>
        <v>Galletitas</v>
      </c>
      <c r="C501" t="str">
        <f t="shared" si="65"/>
        <v/>
      </c>
      <c r="D501" t="str">
        <f t="shared" si="66"/>
        <v/>
      </c>
      <c r="E501">
        <f t="shared" si="63"/>
        <v>2</v>
      </c>
      <c r="G501" t="b">
        <f t="shared" si="68"/>
        <v>0</v>
      </c>
      <c r="H501" t="b">
        <f t="shared" si="64"/>
        <v>1</v>
      </c>
      <c r="I501" t="str">
        <f t="shared" si="67"/>
        <v>,Galletitas</v>
      </c>
      <c r="K501">
        <v>2</v>
      </c>
      <c r="L501" t="s">
        <v>215</v>
      </c>
    </row>
    <row r="502" spans="1:27" x14ac:dyDescent="0.2">
      <c r="A502" t="str">
        <f t="shared" si="61"/>
        <v>Galletitas de avena 1</v>
      </c>
      <c r="B502" t="str">
        <f t="shared" si="62"/>
        <v>Galletitas</v>
      </c>
      <c r="C502" t="str">
        <f t="shared" si="65"/>
        <v/>
      </c>
      <c r="D502" t="str">
        <f t="shared" si="66"/>
        <v/>
      </c>
      <c r="E502">
        <f t="shared" si="63"/>
        <v>120</v>
      </c>
      <c r="G502" t="b">
        <f t="shared" si="68"/>
        <v>0</v>
      </c>
      <c r="H502" t="b">
        <f t="shared" si="64"/>
        <v>1</v>
      </c>
      <c r="I502" t="str">
        <f t="shared" si="67"/>
        <v>,Galletitas</v>
      </c>
      <c r="K502">
        <v>120</v>
      </c>
      <c r="L502" t="s">
        <v>5</v>
      </c>
      <c r="M502" t="s">
        <v>242</v>
      </c>
    </row>
    <row r="503" spans="1:27" x14ac:dyDescent="0.2">
      <c r="A503" t="str">
        <f t="shared" si="61"/>
        <v>Galletitas de avena 1</v>
      </c>
      <c r="B503" t="str">
        <f t="shared" si="62"/>
        <v>Galletitas</v>
      </c>
      <c r="C503" t="str">
        <f t="shared" si="65"/>
        <v/>
      </c>
      <c r="D503" t="str">
        <f t="shared" si="66"/>
        <v/>
      </c>
      <c r="E503">
        <f t="shared" si="63"/>
        <v>1</v>
      </c>
      <c r="G503" t="b">
        <f t="shared" si="68"/>
        <v>0</v>
      </c>
      <c r="H503" t="b">
        <f t="shared" si="64"/>
        <v>1</v>
      </c>
      <c r="I503" t="str">
        <f t="shared" si="67"/>
        <v>,Galletitas</v>
      </c>
      <c r="K503">
        <v>1</v>
      </c>
      <c r="L503" t="s">
        <v>710</v>
      </c>
      <c r="M503" t="s">
        <v>247</v>
      </c>
    </row>
    <row r="504" spans="1:27" x14ac:dyDescent="0.2">
      <c r="A504" t="str">
        <f t="shared" si="61"/>
        <v>Galletitas de avena 1</v>
      </c>
      <c r="B504" t="str">
        <f t="shared" si="62"/>
        <v>Galletitas</v>
      </c>
      <c r="C504" t="str">
        <f t="shared" si="65"/>
        <v/>
      </c>
      <c r="D504" t="str">
        <f t="shared" si="66"/>
        <v/>
      </c>
      <c r="E504" t="str">
        <f t="shared" si="63"/>
        <v/>
      </c>
      <c r="G504" t="b">
        <f t="shared" si="68"/>
        <v>0</v>
      </c>
      <c r="H504" t="b">
        <f t="shared" si="64"/>
        <v>1</v>
      </c>
      <c r="I504" t="str">
        <f t="shared" si="67"/>
        <v>,Galletitas</v>
      </c>
      <c r="K504" t="s">
        <v>296</v>
      </c>
    </row>
    <row r="505" spans="1:27" x14ac:dyDescent="0.2">
      <c r="A505" t="str">
        <f>_xlfn.TEXTJOIN(" ",TRUE, B505, K505:AH505)</f>
        <v>Galletitas de avena 2</v>
      </c>
      <c r="B505" t="str">
        <f t="shared" si="62"/>
        <v>Galletitas</v>
      </c>
      <c r="C505" t="str">
        <f t="shared" si="65"/>
        <v/>
      </c>
      <c r="D505" t="str">
        <f t="shared" si="66"/>
        <v/>
      </c>
      <c r="E505" t="str">
        <f t="shared" si="63"/>
        <v/>
      </c>
      <c r="G505" t="b">
        <f t="shared" si="68"/>
        <v>0</v>
      </c>
      <c r="H505" t="b">
        <f t="shared" si="64"/>
        <v>1</v>
      </c>
      <c r="I505" t="str">
        <f t="shared" si="67"/>
        <v>,Galletitas</v>
      </c>
      <c r="J505" t="s">
        <v>2543</v>
      </c>
      <c r="K505" t="s">
        <v>235</v>
      </c>
      <c r="L505" t="s">
        <v>2953</v>
      </c>
    </row>
    <row r="506" spans="1:27" x14ac:dyDescent="0.2">
      <c r="A506" t="str">
        <f>IF(NOT(B506=B505),_xlfn.TEXTJOIN(" ",TRUE, B506, K506:AH506),A505)</f>
        <v>Galletitas de avena 2</v>
      </c>
      <c r="B506" t="str">
        <f t="shared" si="62"/>
        <v>Galletitas</v>
      </c>
      <c r="C506" t="str">
        <f t="shared" si="65"/>
        <v>Silvi</v>
      </c>
      <c r="D506" t="str">
        <f t="shared" si="66"/>
        <v/>
      </c>
      <c r="E506" t="str">
        <f t="shared" si="63"/>
        <v/>
      </c>
      <c r="F506" t="b">
        <v>1</v>
      </c>
      <c r="G506" t="b">
        <f t="shared" si="68"/>
        <v>1</v>
      </c>
      <c r="H506" t="b">
        <f t="shared" si="64"/>
        <v>0</v>
      </c>
      <c r="I506" t="str">
        <f t="shared" si="67"/>
        <v>Silvi</v>
      </c>
      <c r="J506" t="s">
        <v>886</v>
      </c>
    </row>
    <row r="507" spans="1:27" x14ac:dyDescent="0.2">
      <c r="A507" t="str">
        <f t="shared" si="61"/>
        <v>Galletitas de avena 2</v>
      </c>
      <c r="B507" t="str">
        <f t="shared" si="62"/>
        <v>Galletitas</v>
      </c>
      <c r="C507" t="str">
        <f t="shared" si="65"/>
        <v/>
      </c>
      <c r="D507" t="str">
        <f t="shared" si="66"/>
        <v/>
      </c>
      <c r="E507">
        <f t="shared" si="63"/>
        <v>2</v>
      </c>
      <c r="G507" t="b">
        <f t="shared" si="68"/>
        <v>0</v>
      </c>
      <c r="H507" t="b">
        <f t="shared" si="64"/>
        <v>0</v>
      </c>
      <c r="I507" t="str">
        <f t="shared" si="67"/>
        <v>Silvi</v>
      </c>
      <c r="K507">
        <v>2</v>
      </c>
      <c r="L507" t="s">
        <v>215</v>
      </c>
    </row>
    <row r="508" spans="1:27" x14ac:dyDescent="0.2">
      <c r="A508" t="str">
        <f t="shared" si="61"/>
        <v>Galletitas de avena 2</v>
      </c>
      <c r="B508" t="str">
        <f t="shared" si="62"/>
        <v>Galletitas</v>
      </c>
      <c r="C508" t="str">
        <f t="shared" si="65"/>
        <v/>
      </c>
      <c r="D508" t="str">
        <f t="shared" si="66"/>
        <v/>
      </c>
      <c r="E508">
        <f t="shared" si="63"/>
        <v>44257</v>
      </c>
      <c r="G508" t="b">
        <f t="shared" si="68"/>
        <v>0</v>
      </c>
      <c r="H508" t="b">
        <f t="shared" si="64"/>
        <v>0</v>
      </c>
      <c r="I508" t="str">
        <f t="shared" si="67"/>
        <v>Silvi</v>
      </c>
      <c r="K508" s="1">
        <v>44257</v>
      </c>
      <c r="L508" t="s">
        <v>229</v>
      </c>
      <c r="M508" t="s">
        <v>242</v>
      </c>
    </row>
    <row r="509" spans="1:27" x14ac:dyDescent="0.2">
      <c r="A509" t="str">
        <f t="shared" si="61"/>
        <v>Galletitas de avena 2</v>
      </c>
      <c r="B509" t="str">
        <f t="shared" si="62"/>
        <v>Galletitas</v>
      </c>
      <c r="C509" t="str">
        <f t="shared" si="65"/>
        <v/>
      </c>
      <c r="D509" t="str">
        <f t="shared" si="66"/>
        <v/>
      </c>
      <c r="E509">
        <f t="shared" si="63"/>
        <v>2</v>
      </c>
      <c r="G509" t="b">
        <f t="shared" si="68"/>
        <v>0</v>
      </c>
      <c r="H509" t="b">
        <f t="shared" si="64"/>
        <v>0</v>
      </c>
      <c r="I509" t="str">
        <f t="shared" si="67"/>
        <v>Silvi</v>
      </c>
      <c r="K509">
        <v>2</v>
      </c>
      <c r="L509" t="s">
        <v>204</v>
      </c>
      <c r="M509" t="s">
        <v>246</v>
      </c>
    </row>
    <row r="510" spans="1:27" x14ac:dyDescent="0.2">
      <c r="A510" t="str">
        <f t="shared" si="61"/>
        <v>Galletitas de avena 2</v>
      </c>
      <c r="B510" t="str">
        <f t="shared" si="62"/>
        <v>Galletitas</v>
      </c>
      <c r="C510" t="str">
        <f t="shared" si="65"/>
        <v/>
      </c>
      <c r="D510" t="str">
        <f t="shared" si="66"/>
        <v/>
      </c>
      <c r="E510">
        <f t="shared" si="63"/>
        <v>1</v>
      </c>
      <c r="G510" t="b">
        <f t="shared" si="68"/>
        <v>0</v>
      </c>
      <c r="H510" t="b">
        <f t="shared" si="64"/>
        <v>0</v>
      </c>
      <c r="I510" t="str">
        <f t="shared" si="67"/>
        <v>Silvi</v>
      </c>
      <c r="K510">
        <v>1</v>
      </c>
      <c r="L510" t="s">
        <v>248</v>
      </c>
      <c r="M510" t="s">
        <v>235</v>
      </c>
      <c r="N510" t="s">
        <v>887</v>
      </c>
      <c r="O510" t="s">
        <v>235</v>
      </c>
      <c r="P510" t="s">
        <v>819</v>
      </c>
      <c r="Q510" t="s">
        <v>888</v>
      </c>
    </row>
    <row r="511" spans="1:27" x14ac:dyDescent="0.2">
      <c r="A511" t="str">
        <f t="shared" si="61"/>
        <v>Galletitas de avena 2</v>
      </c>
      <c r="B511" t="str">
        <f t="shared" si="62"/>
        <v>Galletitas</v>
      </c>
      <c r="C511" t="str">
        <f t="shared" si="65"/>
        <v/>
      </c>
      <c r="D511" t="str">
        <f t="shared" si="66"/>
        <v/>
      </c>
      <c r="E511">
        <f t="shared" si="63"/>
        <v>20</v>
      </c>
      <c r="G511" t="b">
        <f t="shared" si="68"/>
        <v>0</v>
      </c>
      <c r="H511" t="b">
        <f t="shared" si="64"/>
        <v>0</v>
      </c>
      <c r="I511" t="str">
        <f t="shared" si="67"/>
        <v>Silvi</v>
      </c>
      <c r="K511">
        <v>20</v>
      </c>
      <c r="L511" t="s">
        <v>889</v>
      </c>
      <c r="M511" t="s">
        <v>235</v>
      </c>
      <c r="N511" t="s">
        <v>890</v>
      </c>
      <c r="O511" t="s">
        <v>210</v>
      </c>
      <c r="P511" t="s">
        <v>2344</v>
      </c>
      <c r="Q511" t="s">
        <v>2409</v>
      </c>
      <c r="R511" t="s">
        <v>892</v>
      </c>
      <c r="S511" t="s">
        <v>441</v>
      </c>
      <c r="T511">
        <v>2</v>
      </c>
      <c r="U511" t="s">
        <v>204</v>
      </c>
      <c r="V511" t="s">
        <v>235</v>
      </c>
      <c r="W511" t="s">
        <v>893</v>
      </c>
      <c r="X511" s="1">
        <v>44257</v>
      </c>
      <c r="Y511" t="s">
        <v>204</v>
      </c>
      <c r="Z511" t="s">
        <v>235</v>
      </c>
      <c r="AA511" t="s">
        <v>894</v>
      </c>
    </row>
    <row r="512" spans="1:27" x14ac:dyDescent="0.2">
      <c r="A512" t="str">
        <f t="shared" si="61"/>
        <v>Galletitas de avena 2</v>
      </c>
      <c r="B512" t="str">
        <f t="shared" si="62"/>
        <v>Galletitas</v>
      </c>
      <c r="C512" t="str">
        <f t="shared" si="65"/>
        <v/>
      </c>
      <c r="D512" t="str">
        <f t="shared" si="66"/>
        <v/>
      </c>
      <c r="E512">
        <f t="shared" si="63"/>
        <v>2</v>
      </c>
      <c r="G512" t="b">
        <f t="shared" si="68"/>
        <v>0</v>
      </c>
      <c r="H512" t="b">
        <f t="shared" si="64"/>
        <v>0</v>
      </c>
      <c r="I512" t="str">
        <f t="shared" si="67"/>
        <v>Silvi</v>
      </c>
      <c r="K512">
        <v>2</v>
      </c>
      <c r="L512" t="s">
        <v>253</v>
      </c>
      <c r="M512" t="s">
        <v>223</v>
      </c>
    </row>
    <row r="513" spans="1:26" x14ac:dyDescent="0.2">
      <c r="A513" t="str">
        <f t="shared" si="61"/>
        <v>Galletitas de avena 2</v>
      </c>
      <c r="B513" t="str">
        <f t="shared" si="62"/>
        <v>Galletitas</v>
      </c>
      <c r="C513" t="str">
        <f t="shared" si="65"/>
        <v/>
      </c>
      <c r="D513" t="str">
        <f t="shared" si="66"/>
        <v/>
      </c>
      <c r="E513">
        <f t="shared" si="63"/>
        <v>1</v>
      </c>
      <c r="G513" t="b">
        <f t="shared" si="68"/>
        <v>0</v>
      </c>
      <c r="H513" t="b">
        <f t="shared" si="64"/>
        <v>0</v>
      </c>
      <c r="I513" t="str">
        <f t="shared" si="67"/>
        <v>Silvi</v>
      </c>
      <c r="K513">
        <v>1</v>
      </c>
      <c r="L513" t="s">
        <v>229</v>
      </c>
      <c r="M513" t="s">
        <v>391</v>
      </c>
    </row>
    <row r="514" spans="1:26" x14ac:dyDescent="0.2">
      <c r="A514" t="str">
        <f t="shared" ref="A514:A577" si="69">IF(NOT(B514=B513),_xlfn.TEXTJOIN(" ",TRUE, B514, K514:AH514),A513)</f>
        <v>Galletitas de avena 2</v>
      </c>
      <c r="B514" t="str">
        <f t="shared" ref="B514:B577" si="70">IF(H514,RIGHT(I514,LEN(I514)-1),B513)</f>
        <v>Galletitas</v>
      </c>
      <c r="C514" t="str">
        <f t="shared" si="65"/>
        <v/>
      </c>
      <c r="D514" t="str">
        <f t="shared" si="66"/>
        <v/>
      </c>
      <c r="E514">
        <f t="shared" ref="E514:E577" si="71">IF(ISNUMBER(K514),K514,"")</f>
        <v>2</v>
      </c>
      <c r="G514" t="b">
        <f t="shared" si="68"/>
        <v>0</v>
      </c>
      <c r="H514" t="b">
        <f t="shared" ref="H514:H575" si="72">ISNUMBER(SEARCH(",",I514))</f>
        <v>0</v>
      </c>
      <c r="I514" t="str">
        <f t="shared" si="67"/>
        <v>Silvi</v>
      </c>
      <c r="K514">
        <v>2</v>
      </c>
      <c r="L514" t="s">
        <v>245</v>
      </c>
      <c r="M514" t="s">
        <v>2344</v>
      </c>
      <c r="N514" t="s">
        <v>235</v>
      </c>
      <c r="O514" t="s">
        <v>250</v>
      </c>
    </row>
    <row r="515" spans="1:26" x14ac:dyDescent="0.2">
      <c r="A515" t="str">
        <f t="shared" si="69"/>
        <v>Galletitas de avena 2</v>
      </c>
      <c r="B515" t="str">
        <f t="shared" si="70"/>
        <v>Galletitas</v>
      </c>
      <c r="C515" t="str">
        <f t="shared" ref="C515:C578" si="73">IF(F515,_xlfn.TEXTJOIN(" ",TRUE,J515:AR515),"")</f>
        <v/>
      </c>
      <c r="D515" t="str">
        <f t="shared" ref="D515:D578" si="74">IF(AND(G515,NOT(F515)),_xlfn.TEXTJOIN(" ",TRUE,J515:AR515),"")</f>
        <v/>
      </c>
      <c r="E515" t="str">
        <f t="shared" si="71"/>
        <v/>
      </c>
      <c r="G515" t="b">
        <f t="shared" si="68"/>
        <v>0</v>
      </c>
      <c r="H515" t="b">
        <f t="shared" si="72"/>
        <v>0</v>
      </c>
      <c r="I515" t="str">
        <f t="shared" ref="I515:I578" si="75">IF(ISBLANK(J515),I514,J515)</f>
        <v>Silvi</v>
      </c>
      <c r="K515" t="s">
        <v>73</v>
      </c>
      <c r="L515" t="s">
        <v>248</v>
      </c>
      <c r="M515" t="s">
        <v>226</v>
      </c>
    </row>
    <row r="516" spans="1:26" x14ac:dyDescent="0.2">
      <c r="A516" t="str">
        <f t="shared" si="69"/>
        <v>Galletitas de avena 2</v>
      </c>
      <c r="B516" t="str">
        <f t="shared" si="70"/>
        <v>Galletitas</v>
      </c>
      <c r="C516" t="str">
        <f t="shared" si="73"/>
        <v/>
      </c>
      <c r="D516" t="str">
        <f t="shared" si="74"/>
        <v/>
      </c>
      <c r="E516" t="str">
        <f t="shared" si="71"/>
        <v/>
      </c>
      <c r="G516" t="b">
        <f t="shared" si="68"/>
        <v>0</v>
      </c>
      <c r="H516" t="b">
        <f t="shared" si="72"/>
        <v>0</v>
      </c>
      <c r="I516" t="str">
        <f t="shared" si="75"/>
        <v>Silvi</v>
      </c>
      <c r="K516" t="s">
        <v>73</v>
      </c>
      <c r="L516" t="s">
        <v>229</v>
      </c>
      <c r="M516" t="s">
        <v>235</v>
      </c>
      <c r="N516" t="s">
        <v>895</v>
      </c>
      <c r="O516" t="s">
        <v>235</v>
      </c>
      <c r="P516" t="s">
        <v>896</v>
      </c>
      <c r="Q516" t="s">
        <v>897</v>
      </c>
      <c r="R516" t="s">
        <v>235</v>
      </c>
      <c r="S516" t="s">
        <v>205</v>
      </c>
      <c r="T516" t="s">
        <v>898</v>
      </c>
    </row>
    <row r="517" spans="1:26" x14ac:dyDescent="0.2">
      <c r="A517" t="str">
        <f t="shared" si="69"/>
        <v>Galletitas de avena 2</v>
      </c>
      <c r="B517" t="str">
        <f t="shared" si="70"/>
        <v>Galletitas</v>
      </c>
      <c r="C517" t="str">
        <f t="shared" si="73"/>
        <v/>
      </c>
      <c r="D517" t="str">
        <f t="shared" si="74"/>
        <v/>
      </c>
      <c r="E517" t="str">
        <f t="shared" si="71"/>
        <v/>
      </c>
      <c r="G517" t="b">
        <f t="shared" si="68"/>
        <v>0</v>
      </c>
      <c r="H517" t="b">
        <f t="shared" si="72"/>
        <v>0</v>
      </c>
      <c r="I517" t="str">
        <f t="shared" si="75"/>
        <v>Silvi</v>
      </c>
    </row>
    <row r="518" spans="1:26" x14ac:dyDescent="0.2">
      <c r="A518" t="str">
        <f t="shared" si="69"/>
        <v>Galletitas de avena 2</v>
      </c>
      <c r="B518" t="str">
        <f t="shared" si="70"/>
        <v>Galletitas</v>
      </c>
      <c r="C518" t="str">
        <f t="shared" si="73"/>
        <v/>
      </c>
      <c r="D518" t="str">
        <f t="shared" si="74"/>
        <v>Preparación:</v>
      </c>
      <c r="E518" t="str">
        <f t="shared" si="71"/>
        <v/>
      </c>
      <c r="G518" t="b">
        <f t="shared" si="68"/>
        <v>1</v>
      </c>
      <c r="H518" t="b">
        <f t="shared" si="72"/>
        <v>0</v>
      </c>
      <c r="I518" t="str">
        <f t="shared" si="75"/>
        <v>Preparación:</v>
      </c>
      <c r="J518" t="s">
        <v>403</v>
      </c>
    </row>
    <row r="519" spans="1:26" x14ac:dyDescent="0.2">
      <c r="A519" t="str">
        <f t="shared" si="69"/>
        <v>Galletitas de avena 2</v>
      </c>
      <c r="B519" t="str">
        <f t="shared" si="70"/>
        <v>Galletitas</v>
      </c>
      <c r="C519" t="str">
        <f t="shared" si="73"/>
        <v/>
      </c>
      <c r="D519" t="str">
        <f t="shared" si="74"/>
        <v>Batir los huevos apenas con un tenedor.</v>
      </c>
      <c r="E519" t="str">
        <f t="shared" si="71"/>
        <v/>
      </c>
      <c r="G519" t="b">
        <f t="shared" si="68"/>
        <v>1</v>
      </c>
      <c r="H519" t="b">
        <f t="shared" si="72"/>
        <v>0</v>
      </c>
      <c r="I519" t="str">
        <f t="shared" si="75"/>
        <v>Batir</v>
      </c>
      <c r="J519" t="s">
        <v>416</v>
      </c>
      <c r="K519" t="s">
        <v>287</v>
      </c>
      <c r="L519" t="s">
        <v>215</v>
      </c>
      <c r="M519" t="s">
        <v>899</v>
      </c>
      <c r="N519" t="s">
        <v>241</v>
      </c>
      <c r="O519" t="s">
        <v>268</v>
      </c>
      <c r="P519" t="s">
        <v>900</v>
      </c>
    </row>
    <row r="520" spans="1:26" x14ac:dyDescent="0.2">
      <c r="A520" t="str">
        <f t="shared" si="69"/>
        <v>Galletitas de avena 2</v>
      </c>
      <c r="B520" t="str">
        <f t="shared" si="70"/>
        <v>Galletitas</v>
      </c>
      <c r="C520" t="str">
        <f t="shared" si="73"/>
        <v/>
      </c>
      <c r="D520" t="str">
        <f t="shared" si="74"/>
        <v>Agregar lentamente el aceite, la vainilla, y la cáscara de limón rallada, y continuar batiendo.</v>
      </c>
      <c r="E520" t="str">
        <f t="shared" si="71"/>
        <v/>
      </c>
      <c r="G520" t="b">
        <f t="shared" si="68"/>
        <v>1</v>
      </c>
      <c r="H520" t="b">
        <f t="shared" si="72"/>
        <v>0</v>
      </c>
      <c r="I520" t="str">
        <f t="shared" si="75"/>
        <v>Agregar</v>
      </c>
      <c r="J520" t="s">
        <v>411</v>
      </c>
      <c r="K520" t="s">
        <v>641</v>
      </c>
      <c r="L520" t="s">
        <v>289</v>
      </c>
      <c r="M520" t="s">
        <v>901</v>
      </c>
      <c r="N520" t="s">
        <v>291</v>
      </c>
      <c r="O520" t="s">
        <v>543</v>
      </c>
      <c r="P520" t="s">
        <v>266</v>
      </c>
      <c r="Q520" t="s">
        <v>291</v>
      </c>
      <c r="R520" t="s">
        <v>902</v>
      </c>
      <c r="S520" t="s">
        <v>235</v>
      </c>
      <c r="T520" t="s">
        <v>819</v>
      </c>
      <c r="U520" t="s">
        <v>903</v>
      </c>
      <c r="V520" t="s">
        <v>266</v>
      </c>
      <c r="W520" t="s">
        <v>904</v>
      </c>
      <c r="X520" t="s">
        <v>905</v>
      </c>
    </row>
    <row r="521" spans="1:26" x14ac:dyDescent="0.2">
      <c r="A521" t="str">
        <f t="shared" si="69"/>
        <v>Galletitas de avena 2</v>
      </c>
      <c r="B521" t="str">
        <f t="shared" si="70"/>
        <v>Galletitas</v>
      </c>
      <c r="C521" t="str">
        <f t="shared" si="73"/>
        <v/>
      </c>
      <c r="D521" t="str">
        <f t="shared" si="74"/>
        <v>Añadir gradualmente el edulcorante.</v>
      </c>
      <c r="E521" t="str">
        <f t="shared" si="71"/>
        <v/>
      </c>
      <c r="G521" t="b">
        <f t="shared" si="68"/>
        <v>1</v>
      </c>
      <c r="H521" t="b">
        <f t="shared" si="72"/>
        <v>0</v>
      </c>
      <c r="I521" t="str">
        <f t="shared" si="75"/>
        <v>Añadir</v>
      </c>
      <c r="J521" t="s">
        <v>906</v>
      </c>
      <c r="K521" t="s">
        <v>907</v>
      </c>
      <c r="L521" t="s">
        <v>289</v>
      </c>
      <c r="M521" t="s">
        <v>908</v>
      </c>
    </row>
    <row r="522" spans="1:26" x14ac:dyDescent="0.2">
      <c r="A522" t="str">
        <f t="shared" si="69"/>
        <v>Galletitas de avena 2</v>
      </c>
      <c r="B522" t="str">
        <f t="shared" si="70"/>
        <v>Galletitas</v>
      </c>
      <c r="C522" t="str">
        <f t="shared" si="73"/>
        <v/>
      </c>
      <c r="D522" t="str">
        <f t="shared" si="74"/>
        <v>Agregar la harina, la avena instantánea, las pasas de uva, el polvo de hornear y la sal.</v>
      </c>
      <c r="E522" t="str">
        <f t="shared" si="71"/>
        <v/>
      </c>
      <c r="G522" t="b">
        <f t="shared" si="68"/>
        <v>1</v>
      </c>
      <c r="H522" t="b">
        <f t="shared" si="72"/>
        <v>0</v>
      </c>
      <c r="I522" t="str">
        <f t="shared" si="75"/>
        <v>Agregar</v>
      </c>
      <c r="J522" t="s">
        <v>411</v>
      </c>
      <c r="K522" t="s">
        <v>291</v>
      </c>
      <c r="L522" t="s">
        <v>408</v>
      </c>
      <c r="M522" t="s">
        <v>291</v>
      </c>
      <c r="N522" t="s">
        <v>391</v>
      </c>
      <c r="O522" t="s">
        <v>909</v>
      </c>
      <c r="P522" t="s">
        <v>449</v>
      </c>
      <c r="Q522" t="s">
        <v>895</v>
      </c>
      <c r="R522" t="s">
        <v>235</v>
      </c>
      <c r="S522" t="s">
        <v>910</v>
      </c>
      <c r="T522" t="s">
        <v>289</v>
      </c>
      <c r="U522" t="s">
        <v>211</v>
      </c>
      <c r="V522" t="s">
        <v>235</v>
      </c>
      <c r="W522" t="s">
        <v>250</v>
      </c>
      <c r="X522" t="s">
        <v>266</v>
      </c>
      <c r="Y522" t="s">
        <v>291</v>
      </c>
      <c r="Z522" t="s">
        <v>410</v>
      </c>
    </row>
    <row r="523" spans="1:26" x14ac:dyDescent="0.2">
      <c r="A523" t="str">
        <f t="shared" si="69"/>
        <v>Galletitas de avena 2</v>
      </c>
      <c r="B523" t="str">
        <f t="shared" si="70"/>
        <v>Galletitas</v>
      </c>
      <c r="C523" t="str">
        <f t="shared" si="73"/>
        <v/>
      </c>
      <c r="D523" t="str">
        <f t="shared" si="74"/>
        <v>Verter sobre chapa pincelada con aceite por cucharaditas.</v>
      </c>
      <c r="E523" t="str">
        <f t="shared" si="71"/>
        <v/>
      </c>
      <c r="G523" t="b">
        <f t="shared" si="68"/>
        <v>1</v>
      </c>
      <c r="H523" t="b">
        <f t="shared" si="72"/>
        <v>0</v>
      </c>
      <c r="I523" t="str">
        <f t="shared" si="75"/>
        <v>Verter</v>
      </c>
      <c r="J523" t="s">
        <v>492</v>
      </c>
      <c r="K523" t="s">
        <v>493</v>
      </c>
      <c r="L523" t="s">
        <v>858</v>
      </c>
      <c r="M523" t="s">
        <v>911</v>
      </c>
      <c r="N523" t="s">
        <v>241</v>
      </c>
      <c r="O523" t="s">
        <v>242</v>
      </c>
      <c r="P523" t="s">
        <v>441</v>
      </c>
      <c r="Q523" t="s">
        <v>912</v>
      </c>
    </row>
    <row r="524" spans="1:26" x14ac:dyDescent="0.2">
      <c r="A524" t="str">
        <f t="shared" si="69"/>
        <v>Galletitas de avena 2</v>
      </c>
      <c r="B524" t="str">
        <f t="shared" si="70"/>
        <v>Galletitas</v>
      </c>
      <c r="C524" t="str">
        <f t="shared" si="73"/>
        <v/>
      </c>
      <c r="D524" t="str">
        <f t="shared" si="74"/>
        <v>Hornear a 200°C por 10 minutos. Sacar de la chapa inmediatamente.</v>
      </c>
      <c r="E524" t="str">
        <f t="shared" si="71"/>
        <v/>
      </c>
      <c r="G524" t="b">
        <f t="shared" si="68"/>
        <v>1</v>
      </c>
      <c r="H524" t="b">
        <f t="shared" si="72"/>
        <v>0</v>
      </c>
      <c r="I524" t="str">
        <f t="shared" si="75"/>
        <v>Hornear</v>
      </c>
      <c r="J524" t="s">
        <v>446</v>
      </c>
      <c r="K524" t="s">
        <v>221</v>
      </c>
      <c r="L524" t="s">
        <v>913</v>
      </c>
      <c r="M524" t="s">
        <v>441</v>
      </c>
      <c r="N524">
        <v>10</v>
      </c>
      <c r="O524" t="s">
        <v>275</v>
      </c>
      <c r="P524" t="s">
        <v>914</v>
      </c>
      <c r="Q524" t="s">
        <v>235</v>
      </c>
      <c r="R524" t="s">
        <v>291</v>
      </c>
      <c r="S524" t="s">
        <v>858</v>
      </c>
      <c r="T524" t="s">
        <v>915</v>
      </c>
    </row>
    <row r="525" spans="1:26" x14ac:dyDescent="0.2">
      <c r="A525" t="str">
        <f t="shared" si="69"/>
        <v>Granola simple</v>
      </c>
      <c r="B525" t="str">
        <f t="shared" si="70"/>
        <v>Granola</v>
      </c>
      <c r="C525" t="str">
        <f t="shared" si="73"/>
        <v/>
      </c>
      <c r="D525" t="str">
        <f t="shared" si="74"/>
        <v/>
      </c>
      <c r="E525" t="str">
        <f t="shared" si="71"/>
        <v/>
      </c>
      <c r="G525" t="b">
        <f t="shared" si="68"/>
        <v>0</v>
      </c>
      <c r="H525" t="b">
        <f t="shared" si="72"/>
        <v>1</v>
      </c>
      <c r="I525" t="str">
        <f t="shared" si="75"/>
        <v>,Granola</v>
      </c>
      <c r="J525" t="s">
        <v>2929</v>
      </c>
      <c r="K525" t="s">
        <v>917</v>
      </c>
    </row>
    <row r="526" spans="1:26" x14ac:dyDescent="0.2">
      <c r="A526" t="str">
        <f t="shared" si="69"/>
        <v>Granola simple</v>
      </c>
      <c r="B526" t="str">
        <f t="shared" si="70"/>
        <v>Granola</v>
      </c>
      <c r="C526" t="str">
        <f t="shared" si="73"/>
        <v/>
      </c>
      <c r="D526" t="str">
        <f t="shared" si="74"/>
        <v/>
      </c>
      <c r="E526" t="str">
        <f t="shared" si="71"/>
        <v/>
      </c>
      <c r="G526" t="b">
        <f t="shared" si="68"/>
        <v>0</v>
      </c>
      <c r="H526" t="b">
        <f t="shared" si="72"/>
        <v>1</v>
      </c>
      <c r="I526" t="str">
        <f t="shared" si="75"/>
        <v>,Granola</v>
      </c>
    </row>
    <row r="527" spans="1:26" x14ac:dyDescent="0.2">
      <c r="A527" t="str">
        <f t="shared" si="69"/>
        <v>Granola simple</v>
      </c>
      <c r="B527" t="str">
        <f t="shared" si="70"/>
        <v>Granola</v>
      </c>
      <c r="C527" t="str">
        <f t="shared" si="73"/>
        <v/>
      </c>
      <c r="D527" t="str">
        <f t="shared" si="74"/>
        <v/>
      </c>
      <c r="E527" t="str">
        <f t="shared" si="71"/>
        <v/>
      </c>
      <c r="G527" t="b">
        <f t="shared" si="68"/>
        <v>0</v>
      </c>
      <c r="H527" t="b">
        <f t="shared" si="72"/>
        <v>1</v>
      </c>
      <c r="I527" t="str">
        <f t="shared" si="75"/>
        <v>,Granola</v>
      </c>
      <c r="K527" t="s">
        <v>921</v>
      </c>
      <c r="L527" t="s">
        <v>253</v>
      </c>
      <c r="M527" t="s">
        <v>235</v>
      </c>
      <c r="N527" t="s">
        <v>223</v>
      </c>
      <c r="O527" t="s">
        <v>922</v>
      </c>
      <c r="P527" t="s">
        <v>235</v>
      </c>
      <c r="Q527" t="s">
        <v>923</v>
      </c>
    </row>
    <row r="528" spans="1:26" x14ac:dyDescent="0.2">
      <c r="A528" t="str">
        <f t="shared" si="69"/>
        <v>Granola simple</v>
      </c>
      <c r="B528" t="str">
        <f t="shared" si="70"/>
        <v>Granola</v>
      </c>
      <c r="C528" t="str">
        <f t="shared" si="73"/>
        <v/>
      </c>
      <c r="D528" t="str">
        <f t="shared" si="74"/>
        <v/>
      </c>
      <c r="E528">
        <f t="shared" si="71"/>
        <v>5</v>
      </c>
      <c r="G528" t="b">
        <f t="shared" si="68"/>
        <v>0</v>
      </c>
      <c r="H528" t="b">
        <f t="shared" si="72"/>
        <v>1</v>
      </c>
      <c r="I528" t="str">
        <f t="shared" si="75"/>
        <v>,Granola</v>
      </c>
      <c r="K528">
        <v>5</v>
      </c>
      <c r="L528" t="s">
        <v>253</v>
      </c>
      <c r="M528" t="s">
        <v>235</v>
      </c>
      <c r="N528" t="s">
        <v>391</v>
      </c>
    </row>
    <row r="529" spans="1:15" x14ac:dyDescent="0.2">
      <c r="A529" t="str">
        <f t="shared" si="69"/>
        <v>Granola simple</v>
      </c>
      <c r="B529" t="str">
        <f t="shared" si="70"/>
        <v>Granola</v>
      </c>
      <c r="C529" t="str">
        <f t="shared" si="73"/>
        <v/>
      </c>
      <c r="D529" t="str">
        <f t="shared" si="74"/>
        <v/>
      </c>
      <c r="E529">
        <f t="shared" si="71"/>
        <v>1</v>
      </c>
      <c r="G529" t="b">
        <f t="shared" si="68"/>
        <v>0</v>
      </c>
      <c r="H529" t="b">
        <f t="shared" si="72"/>
        <v>1</v>
      </c>
      <c r="I529" t="str">
        <f t="shared" si="75"/>
        <v>,Granola</v>
      </c>
      <c r="K529">
        <v>1</v>
      </c>
      <c r="L529" t="s">
        <v>229</v>
      </c>
      <c r="M529" t="s">
        <v>924</v>
      </c>
      <c r="N529" t="s">
        <v>235</v>
      </c>
      <c r="O529" t="s">
        <v>925</v>
      </c>
    </row>
    <row r="530" spans="1:15" x14ac:dyDescent="0.2">
      <c r="A530" t="str">
        <f t="shared" si="69"/>
        <v>Granola simple</v>
      </c>
      <c r="B530" t="str">
        <f t="shared" si="70"/>
        <v>Granola</v>
      </c>
      <c r="C530" t="str">
        <f t="shared" si="73"/>
        <v/>
      </c>
      <c r="D530" t="str">
        <f t="shared" si="74"/>
        <v/>
      </c>
      <c r="E530">
        <f t="shared" si="71"/>
        <v>1</v>
      </c>
      <c r="G530" t="b">
        <f t="shared" si="68"/>
        <v>0</v>
      </c>
      <c r="H530" t="b">
        <f t="shared" si="72"/>
        <v>1</v>
      </c>
      <c r="I530" t="str">
        <f t="shared" si="75"/>
        <v>,Granola</v>
      </c>
      <c r="K530">
        <v>1</v>
      </c>
      <c r="L530" t="s">
        <v>229</v>
      </c>
      <c r="M530" t="s">
        <v>2339</v>
      </c>
      <c r="N530" t="s">
        <v>1011</v>
      </c>
    </row>
    <row r="531" spans="1:15" x14ac:dyDescent="0.2">
      <c r="A531" t="str">
        <f t="shared" si="69"/>
        <v>Granola simple</v>
      </c>
      <c r="B531" t="str">
        <f t="shared" si="70"/>
        <v>Granola</v>
      </c>
      <c r="C531" t="str">
        <f t="shared" si="73"/>
        <v/>
      </c>
      <c r="D531" t="str">
        <f t="shared" si="74"/>
        <v/>
      </c>
      <c r="E531">
        <f t="shared" si="71"/>
        <v>1</v>
      </c>
      <c r="G531" t="b">
        <f t="shared" si="68"/>
        <v>0</v>
      </c>
      <c r="H531" t="b">
        <f t="shared" si="72"/>
        <v>1</v>
      </c>
      <c r="I531" t="str">
        <f t="shared" si="75"/>
        <v>,Granola</v>
      </c>
      <c r="K531">
        <v>1</v>
      </c>
      <c r="L531" t="s">
        <v>229</v>
      </c>
      <c r="M531" t="s">
        <v>926</v>
      </c>
      <c r="N531" t="s">
        <v>927</v>
      </c>
    </row>
    <row r="532" spans="1:15" x14ac:dyDescent="0.2">
      <c r="A532" t="str">
        <f t="shared" si="69"/>
        <v>Granola simple</v>
      </c>
      <c r="B532" t="str">
        <f t="shared" si="70"/>
        <v>Granola</v>
      </c>
      <c r="C532" t="str">
        <f t="shared" si="73"/>
        <v/>
      </c>
      <c r="D532" t="str">
        <f t="shared" si="74"/>
        <v/>
      </c>
      <c r="E532" t="str">
        <f t="shared" si="71"/>
        <v/>
      </c>
      <c r="G532" t="b">
        <f t="shared" si="68"/>
        <v>0</v>
      </c>
      <c r="H532" t="b">
        <f t="shared" si="72"/>
        <v>1</v>
      </c>
      <c r="I532" t="str">
        <f t="shared" si="75"/>
        <v>,Granola</v>
      </c>
      <c r="K532" t="s">
        <v>928</v>
      </c>
    </row>
    <row r="533" spans="1:15" x14ac:dyDescent="0.2">
      <c r="A533" t="str">
        <f t="shared" si="69"/>
        <v>Granola simple</v>
      </c>
      <c r="B533" t="str">
        <f t="shared" si="70"/>
        <v>Granola</v>
      </c>
      <c r="C533" t="str">
        <f t="shared" si="73"/>
        <v/>
      </c>
      <c r="D533" t="str">
        <f t="shared" si="74"/>
        <v/>
      </c>
      <c r="E533">
        <f t="shared" si="71"/>
        <v>1</v>
      </c>
      <c r="G533" t="b">
        <f t="shared" si="68"/>
        <v>0</v>
      </c>
      <c r="H533" t="b">
        <f t="shared" si="72"/>
        <v>1</v>
      </c>
      <c r="I533" t="str">
        <f t="shared" si="75"/>
        <v>,Granola</v>
      </c>
      <c r="K533">
        <v>1</v>
      </c>
      <c r="L533" t="s">
        <v>144</v>
      </c>
      <c r="M533" t="s">
        <v>929</v>
      </c>
      <c r="N533" t="s">
        <v>235</v>
      </c>
      <c r="O533" t="s">
        <v>930</v>
      </c>
    </row>
    <row r="534" spans="1:15" x14ac:dyDescent="0.2">
      <c r="A534" t="str">
        <f t="shared" si="69"/>
        <v>Granola simple</v>
      </c>
      <c r="B534" t="str">
        <f t="shared" si="70"/>
        <v>Granola</v>
      </c>
      <c r="C534" t="str">
        <f t="shared" si="73"/>
        <v/>
      </c>
      <c r="D534" t="str">
        <f t="shared" si="74"/>
        <v/>
      </c>
      <c r="E534">
        <f t="shared" si="71"/>
        <v>44228</v>
      </c>
      <c r="G534" t="b">
        <f t="shared" ref="G534:G597" si="76">AND(NOT(H534),NOT(I533=I534))</f>
        <v>0</v>
      </c>
      <c r="H534" t="b">
        <f t="shared" si="72"/>
        <v>1</v>
      </c>
      <c r="I534" t="str">
        <f t="shared" si="75"/>
        <v>,Granola</v>
      </c>
      <c r="K534" s="1">
        <v>44228</v>
      </c>
      <c r="L534" t="s">
        <v>144</v>
      </c>
      <c r="M534" t="s">
        <v>931</v>
      </c>
    </row>
    <row r="535" spans="1:15" x14ac:dyDescent="0.2">
      <c r="A535" t="str">
        <f t="shared" si="69"/>
        <v>Granola simple</v>
      </c>
      <c r="B535" t="str">
        <f t="shared" si="70"/>
        <v>Granola</v>
      </c>
      <c r="C535" t="str">
        <f t="shared" si="73"/>
        <v/>
      </c>
      <c r="D535" t="str">
        <f t="shared" si="74"/>
        <v/>
      </c>
      <c r="E535">
        <f t="shared" si="71"/>
        <v>1</v>
      </c>
      <c r="G535" t="b">
        <f t="shared" si="76"/>
        <v>0</v>
      </c>
      <c r="H535" t="b">
        <f t="shared" si="72"/>
        <v>1</v>
      </c>
      <c r="I535" t="str">
        <f t="shared" si="75"/>
        <v>,Granola</v>
      </c>
      <c r="K535">
        <v>1</v>
      </c>
      <c r="L535" t="s">
        <v>144</v>
      </c>
      <c r="M535" t="s">
        <v>932</v>
      </c>
    </row>
    <row r="536" spans="1:15" x14ac:dyDescent="0.2">
      <c r="A536" t="str">
        <f t="shared" si="69"/>
        <v>Granola simple</v>
      </c>
      <c r="B536" t="str">
        <f t="shared" si="70"/>
        <v>Granola</v>
      </c>
      <c r="C536" t="str">
        <f t="shared" si="73"/>
        <v/>
      </c>
      <c r="D536" t="str">
        <f t="shared" si="74"/>
        <v/>
      </c>
      <c r="E536">
        <f t="shared" si="71"/>
        <v>2</v>
      </c>
      <c r="G536" t="b">
        <f t="shared" si="76"/>
        <v>0</v>
      </c>
      <c r="H536" t="b">
        <f t="shared" si="72"/>
        <v>1</v>
      </c>
      <c r="I536" t="str">
        <f t="shared" si="75"/>
        <v>,Granola</v>
      </c>
      <c r="K536">
        <v>2</v>
      </c>
      <c r="L536" t="s">
        <v>144</v>
      </c>
      <c r="M536" t="s">
        <v>933</v>
      </c>
    </row>
    <row r="537" spans="1:15" x14ac:dyDescent="0.2">
      <c r="A537" t="str">
        <f t="shared" si="69"/>
        <v>Granola simple</v>
      </c>
      <c r="B537" t="str">
        <f t="shared" si="70"/>
        <v>Granola</v>
      </c>
      <c r="C537" t="str">
        <f t="shared" si="73"/>
        <v/>
      </c>
      <c r="D537" t="str">
        <f t="shared" si="74"/>
        <v/>
      </c>
      <c r="E537" t="str">
        <f t="shared" si="71"/>
        <v/>
      </c>
      <c r="G537" t="b">
        <f t="shared" si="76"/>
        <v>0</v>
      </c>
      <c r="H537" t="b">
        <f t="shared" si="72"/>
        <v>1</v>
      </c>
      <c r="I537" t="str">
        <f t="shared" si="75"/>
        <v>,Granola</v>
      </c>
      <c r="K537" t="s">
        <v>934</v>
      </c>
      <c r="L537" t="s">
        <v>935</v>
      </c>
    </row>
    <row r="538" spans="1:15" x14ac:dyDescent="0.2">
      <c r="A538" t="str">
        <f t="shared" si="69"/>
        <v>Granola simple</v>
      </c>
      <c r="B538" t="str">
        <f t="shared" si="70"/>
        <v>Granola</v>
      </c>
      <c r="C538" t="str">
        <f t="shared" si="73"/>
        <v/>
      </c>
      <c r="D538" t="str">
        <f t="shared" si="74"/>
        <v/>
      </c>
      <c r="E538" t="str">
        <f t="shared" si="71"/>
        <v/>
      </c>
      <c r="G538" t="b">
        <f t="shared" si="76"/>
        <v>0</v>
      </c>
      <c r="H538" t="b">
        <f t="shared" si="72"/>
        <v>1</v>
      </c>
      <c r="I538" t="str">
        <f t="shared" si="75"/>
        <v>,Granola</v>
      </c>
    </row>
    <row r="539" spans="1:15" x14ac:dyDescent="0.2">
      <c r="A539" t="str">
        <f t="shared" si="69"/>
        <v>Granola simple</v>
      </c>
      <c r="B539" t="str">
        <f t="shared" si="70"/>
        <v>Granola</v>
      </c>
      <c r="C539" t="str">
        <f t="shared" si="73"/>
        <v/>
      </c>
      <c r="D539" t="str">
        <f t="shared" si="74"/>
        <v/>
      </c>
      <c r="E539" t="str">
        <f t="shared" si="71"/>
        <v/>
      </c>
      <c r="G539" t="b">
        <f t="shared" si="76"/>
        <v>0</v>
      </c>
      <c r="H539" t="b">
        <f t="shared" si="72"/>
        <v>1</v>
      </c>
      <c r="I539" t="str">
        <f t="shared" si="75"/>
        <v>,Granola</v>
      </c>
    </row>
    <row r="540" spans="1:15" x14ac:dyDescent="0.2">
      <c r="A540" t="str">
        <f t="shared" si="69"/>
        <v>Granola simple</v>
      </c>
      <c r="B540" t="str">
        <f t="shared" si="70"/>
        <v>Granola</v>
      </c>
      <c r="C540" t="str">
        <f t="shared" si="73"/>
        <v/>
      </c>
      <c r="D540" t="str">
        <f t="shared" si="74"/>
        <v/>
      </c>
      <c r="E540">
        <f t="shared" si="71"/>
        <v>44289</v>
      </c>
      <c r="G540" t="b">
        <f t="shared" si="76"/>
        <v>0</v>
      </c>
      <c r="H540" t="b">
        <f t="shared" si="72"/>
        <v>1</v>
      </c>
      <c r="I540" t="str">
        <f t="shared" si="75"/>
        <v>,Granola</v>
      </c>
      <c r="K540" s="1">
        <v>44289</v>
      </c>
      <c r="L540" t="s">
        <v>144</v>
      </c>
      <c r="M540" t="s">
        <v>504</v>
      </c>
    </row>
    <row r="541" spans="1:15" x14ac:dyDescent="0.2">
      <c r="A541" t="str">
        <f t="shared" si="69"/>
        <v>Granola simple</v>
      </c>
      <c r="B541" t="str">
        <f t="shared" si="70"/>
        <v>Granola</v>
      </c>
      <c r="C541" t="str">
        <f t="shared" si="73"/>
        <v/>
      </c>
      <c r="D541" t="str">
        <f t="shared" si="74"/>
        <v/>
      </c>
      <c r="E541">
        <f t="shared" si="71"/>
        <v>44289</v>
      </c>
      <c r="G541" t="b">
        <f t="shared" si="76"/>
        <v>0</v>
      </c>
      <c r="H541" t="b">
        <f t="shared" si="72"/>
        <v>1</v>
      </c>
      <c r="I541" t="str">
        <f t="shared" si="75"/>
        <v>,Granola</v>
      </c>
      <c r="K541" s="1">
        <v>44289</v>
      </c>
      <c r="L541" t="s">
        <v>144</v>
      </c>
      <c r="M541" t="s">
        <v>242</v>
      </c>
    </row>
    <row r="542" spans="1:15" x14ac:dyDescent="0.2">
      <c r="A542" t="str">
        <f t="shared" si="69"/>
        <v>Granola simple</v>
      </c>
      <c r="B542" t="str">
        <f t="shared" si="70"/>
        <v>Granola</v>
      </c>
      <c r="C542" t="str">
        <f t="shared" si="73"/>
        <v/>
      </c>
      <c r="D542" t="str">
        <f t="shared" si="74"/>
        <v/>
      </c>
      <c r="E542">
        <f t="shared" si="71"/>
        <v>1</v>
      </c>
      <c r="G542" t="b">
        <f t="shared" si="76"/>
        <v>0</v>
      </c>
      <c r="H542" t="b">
        <f t="shared" si="72"/>
        <v>1</v>
      </c>
      <c r="I542" t="str">
        <f t="shared" si="75"/>
        <v>,Granola</v>
      </c>
      <c r="K542">
        <v>1</v>
      </c>
      <c r="L542" t="s">
        <v>144</v>
      </c>
      <c r="M542" t="s">
        <v>938</v>
      </c>
    </row>
    <row r="543" spans="1:15" x14ac:dyDescent="0.2">
      <c r="A543" t="str">
        <f t="shared" si="69"/>
        <v>Granola simple</v>
      </c>
      <c r="B543" t="str">
        <f t="shared" si="70"/>
        <v>Granola</v>
      </c>
      <c r="C543" t="str">
        <f t="shared" si="73"/>
        <v/>
      </c>
      <c r="D543" t="str">
        <f t="shared" si="74"/>
        <v/>
      </c>
      <c r="E543">
        <f t="shared" si="71"/>
        <v>2</v>
      </c>
      <c r="G543" t="b">
        <f t="shared" si="76"/>
        <v>0</v>
      </c>
      <c r="H543" t="b">
        <f t="shared" si="72"/>
        <v>1</v>
      </c>
      <c r="I543" t="str">
        <f t="shared" si="75"/>
        <v>,Granola</v>
      </c>
      <c r="K543">
        <v>2</v>
      </c>
      <c r="L543" t="s">
        <v>939</v>
      </c>
      <c r="M543" t="s">
        <v>246</v>
      </c>
    </row>
    <row r="544" spans="1:15" x14ac:dyDescent="0.2">
      <c r="A544" t="str">
        <f t="shared" si="69"/>
        <v>Granola simple</v>
      </c>
      <c r="B544" t="str">
        <f t="shared" si="70"/>
        <v>Granola</v>
      </c>
      <c r="C544" t="str">
        <f t="shared" si="73"/>
        <v/>
      </c>
      <c r="D544" t="str">
        <f t="shared" si="74"/>
        <v/>
      </c>
      <c r="E544">
        <f t="shared" si="71"/>
        <v>1</v>
      </c>
      <c r="G544" t="b">
        <f t="shared" si="76"/>
        <v>0</v>
      </c>
      <c r="H544" t="b">
        <f t="shared" si="72"/>
        <v>1</v>
      </c>
      <c r="I544" t="str">
        <f t="shared" si="75"/>
        <v>,Granola</v>
      </c>
      <c r="K544">
        <v>1</v>
      </c>
      <c r="L544" t="s">
        <v>710</v>
      </c>
      <c r="M544" t="s">
        <v>226</v>
      </c>
    </row>
    <row r="545" spans="1:40" x14ac:dyDescent="0.2">
      <c r="A545" t="str">
        <f t="shared" si="69"/>
        <v>Granola simple</v>
      </c>
      <c r="B545" t="str">
        <f t="shared" si="70"/>
        <v>Granola</v>
      </c>
      <c r="C545" t="str">
        <f t="shared" si="73"/>
        <v/>
      </c>
      <c r="D545" t="str">
        <f t="shared" si="74"/>
        <v/>
      </c>
      <c r="E545" t="str">
        <f t="shared" si="71"/>
        <v/>
      </c>
      <c r="G545" t="b">
        <f t="shared" si="76"/>
        <v>0</v>
      </c>
      <c r="H545" t="b">
        <f t="shared" si="72"/>
        <v>1</v>
      </c>
      <c r="I545" t="str">
        <f t="shared" si="75"/>
        <v>,Granola</v>
      </c>
    </row>
    <row r="546" spans="1:40" x14ac:dyDescent="0.2">
      <c r="A546" t="str">
        <f t="shared" si="69"/>
        <v>Granola simple</v>
      </c>
      <c r="B546" t="str">
        <f t="shared" si="70"/>
        <v>Granola</v>
      </c>
      <c r="C546" t="str">
        <f t="shared" si="73"/>
        <v/>
      </c>
      <c r="D546" t="str">
        <f t="shared" si="74"/>
        <v>Mezclar los ingredientes secos y líquidos. Extender en grumos sobre chapa de horno y tostar aprox. 1/2 hora hasta que los grumos tengan un color tostado, revolviendo de vez en cuando. </v>
      </c>
      <c r="E546" t="str">
        <f t="shared" si="71"/>
        <v/>
      </c>
      <c r="G546" t="b">
        <f t="shared" si="76"/>
        <v>1</v>
      </c>
      <c r="H546" t="b">
        <f t="shared" si="72"/>
        <v>0</v>
      </c>
      <c r="I546" t="str">
        <f t="shared" si="75"/>
        <v>Mezclar</v>
      </c>
      <c r="J546" t="s">
        <v>286</v>
      </c>
      <c r="K546" t="s">
        <v>287</v>
      </c>
      <c r="L546" t="s">
        <v>288</v>
      </c>
      <c r="M546" t="s">
        <v>428</v>
      </c>
      <c r="N546" t="s">
        <v>266</v>
      </c>
      <c r="O546" t="s">
        <v>940</v>
      </c>
      <c r="P546" t="s">
        <v>941</v>
      </c>
      <c r="Q546" t="s">
        <v>210</v>
      </c>
      <c r="R546" t="s">
        <v>942</v>
      </c>
      <c r="S546" t="s">
        <v>493</v>
      </c>
      <c r="T546" t="s">
        <v>858</v>
      </c>
      <c r="U546" t="s">
        <v>235</v>
      </c>
      <c r="V546" t="s">
        <v>2864</v>
      </c>
      <c r="W546" t="s">
        <v>266</v>
      </c>
      <c r="X546" t="s">
        <v>944</v>
      </c>
      <c r="Y546" t="s">
        <v>2928</v>
      </c>
      <c r="Z546" s="1"/>
      <c r="AA546" t="s">
        <v>945</v>
      </c>
      <c r="AB546" t="s">
        <v>420</v>
      </c>
      <c r="AC546" t="s">
        <v>330</v>
      </c>
      <c r="AD546" t="s">
        <v>287</v>
      </c>
      <c r="AE546" t="s">
        <v>942</v>
      </c>
      <c r="AF546" t="s">
        <v>946</v>
      </c>
      <c r="AG546" t="s">
        <v>268</v>
      </c>
      <c r="AH546" t="s">
        <v>947</v>
      </c>
      <c r="AI546" t="s">
        <v>948</v>
      </c>
      <c r="AJ546" t="s">
        <v>2918</v>
      </c>
      <c r="AK546" t="s">
        <v>235</v>
      </c>
      <c r="AL546" t="s">
        <v>950</v>
      </c>
      <c r="AM546" t="s">
        <v>210</v>
      </c>
      <c r="AN546" t="s">
        <v>951</v>
      </c>
    </row>
    <row r="547" spans="1:40" x14ac:dyDescent="0.2">
      <c r="A547" t="str">
        <f t="shared" si="69"/>
        <v>Haferflockenmakronen 1</v>
      </c>
      <c r="B547" t="str">
        <f t="shared" si="70"/>
        <v>Haferflockenmakronen 1</v>
      </c>
      <c r="C547" t="str">
        <f t="shared" si="73"/>
        <v/>
      </c>
      <c r="D547" t="str">
        <f t="shared" si="74"/>
        <v/>
      </c>
      <c r="E547" t="str">
        <f t="shared" si="71"/>
        <v/>
      </c>
      <c r="G547" t="b">
        <f t="shared" si="76"/>
        <v>0</v>
      </c>
      <c r="H547" t="b">
        <f t="shared" si="72"/>
        <v>1</v>
      </c>
      <c r="I547" t="str">
        <f t="shared" si="75"/>
        <v>,Haferflockenmakronen 1</v>
      </c>
      <c r="J547" t="s">
        <v>2767</v>
      </c>
    </row>
    <row r="548" spans="1:40" x14ac:dyDescent="0.2">
      <c r="A548" t="str">
        <f t="shared" si="69"/>
        <v>Haferflockenmakronen 1</v>
      </c>
      <c r="B548" t="str">
        <f t="shared" si="70"/>
        <v>Haferflockenmakronen 1</v>
      </c>
      <c r="C548" t="str">
        <f t="shared" si="73"/>
        <v/>
      </c>
      <c r="D548" t="str">
        <f t="shared" si="74"/>
        <v/>
      </c>
      <c r="E548" t="str">
        <f t="shared" si="71"/>
        <v/>
      </c>
      <c r="G548" t="b">
        <f t="shared" si="76"/>
        <v>0</v>
      </c>
      <c r="H548" t="b">
        <f t="shared" si="72"/>
        <v>1</v>
      </c>
      <c r="I548" t="str">
        <f t="shared" si="75"/>
        <v>,Haferflockenmakronen 1</v>
      </c>
    </row>
    <row r="549" spans="1:40" x14ac:dyDescent="0.2">
      <c r="A549" t="str">
        <f t="shared" si="69"/>
        <v>Haferflockenmakronen 1</v>
      </c>
      <c r="B549" t="str">
        <f t="shared" si="70"/>
        <v>Haferflockenmakronen 1</v>
      </c>
      <c r="C549" t="str">
        <f t="shared" si="73"/>
        <v/>
      </c>
      <c r="D549" t="str">
        <f t="shared" si="74"/>
        <v/>
      </c>
      <c r="E549">
        <f t="shared" si="71"/>
        <v>2</v>
      </c>
      <c r="G549" t="b">
        <f t="shared" si="76"/>
        <v>0</v>
      </c>
      <c r="H549" t="b">
        <f t="shared" si="72"/>
        <v>1</v>
      </c>
      <c r="I549" t="str">
        <f t="shared" si="75"/>
        <v>,Haferflockenmakronen 1</v>
      </c>
      <c r="K549">
        <v>2</v>
      </c>
      <c r="L549" t="s">
        <v>17</v>
      </c>
      <c r="M549" t="s">
        <v>6</v>
      </c>
      <c r="N549" t="s">
        <v>953</v>
      </c>
    </row>
    <row r="550" spans="1:40" x14ac:dyDescent="0.2">
      <c r="A550" t="str">
        <f t="shared" si="69"/>
        <v>Haferflockenmakronen 1</v>
      </c>
      <c r="B550" t="str">
        <f t="shared" si="70"/>
        <v>Haferflockenmakronen 1</v>
      </c>
      <c r="C550" t="str">
        <f t="shared" si="73"/>
        <v/>
      </c>
      <c r="D550" t="str">
        <f t="shared" si="74"/>
        <v/>
      </c>
      <c r="E550">
        <f t="shared" si="71"/>
        <v>2</v>
      </c>
      <c r="G550" t="b">
        <f t="shared" si="76"/>
        <v>0</v>
      </c>
      <c r="H550" t="b">
        <f t="shared" si="72"/>
        <v>1</v>
      </c>
      <c r="I550" t="str">
        <f t="shared" si="75"/>
        <v>,Haferflockenmakronen 1</v>
      </c>
      <c r="K550">
        <v>2</v>
      </c>
      <c r="L550" t="s">
        <v>144</v>
      </c>
      <c r="M550" t="s">
        <v>7</v>
      </c>
    </row>
    <row r="551" spans="1:40" x14ac:dyDescent="0.2">
      <c r="A551" t="str">
        <f t="shared" si="69"/>
        <v>Haferflockenmakronen 1</v>
      </c>
      <c r="B551" t="str">
        <f t="shared" si="70"/>
        <v>Haferflockenmakronen 1</v>
      </c>
      <c r="C551" t="str">
        <f t="shared" si="73"/>
        <v/>
      </c>
      <c r="D551" t="str">
        <f t="shared" si="74"/>
        <v/>
      </c>
      <c r="E551">
        <f t="shared" si="71"/>
        <v>44257</v>
      </c>
      <c r="G551" t="b">
        <f t="shared" si="76"/>
        <v>0</v>
      </c>
      <c r="H551" t="b">
        <f t="shared" si="72"/>
        <v>1</v>
      </c>
      <c r="I551" t="str">
        <f t="shared" si="75"/>
        <v>,Haferflockenmakronen 1</v>
      </c>
      <c r="K551" s="1">
        <v>44257</v>
      </c>
      <c r="L551" t="s">
        <v>954</v>
      </c>
    </row>
    <row r="552" spans="1:40" x14ac:dyDescent="0.2">
      <c r="A552" t="str">
        <f t="shared" si="69"/>
        <v>utter, Zucker und Eier schaumig schlagen und Mandelöl dazugeben</v>
      </c>
      <c r="B552" t="str">
        <f t="shared" si="70"/>
        <v>utter, Zucker und Eier</v>
      </c>
      <c r="C552" t="str">
        <f t="shared" si="73"/>
        <v/>
      </c>
      <c r="D552" t="str">
        <f t="shared" si="74"/>
        <v/>
      </c>
      <c r="E552" t="str">
        <f t="shared" si="71"/>
        <v/>
      </c>
      <c r="G552" t="b">
        <f t="shared" si="76"/>
        <v>0</v>
      </c>
      <c r="H552" t="b">
        <f t="shared" si="72"/>
        <v>1</v>
      </c>
      <c r="I552" t="str">
        <f t="shared" si="75"/>
        <v>Butter, Zucker und Eier</v>
      </c>
      <c r="J552" t="s">
        <v>2771</v>
      </c>
      <c r="K552" t="s">
        <v>972</v>
      </c>
      <c r="L552" t="s">
        <v>98</v>
      </c>
      <c r="M552" t="s">
        <v>90</v>
      </c>
      <c r="N552" t="s">
        <v>184</v>
      </c>
      <c r="O552" t="s">
        <v>956</v>
      </c>
    </row>
    <row r="553" spans="1:40" x14ac:dyDescent="0.2">
      <c r="A553" t="str">
        <f t="shared" si="69"/>
        <v>utter, Zucker und Eier schaumig schlagen und Mandelöl dazugeben</v>
      </c>
      <c r="B553" t="str">
        <f t="shared" si="70"/>
        <v>utter, Zucker und Eier</v>
      </c>
      <c r="C553" t="str">
        <f t="shared" si="73"/>
        <v/>
      </c>
      <c r="D553" t="str">
        <f t="shared" si="74"/>
        <v/>
      </c>
      <c r="E553">
        <f t="shared" si="71"/>
        <v>1</v>
      </c>
      <c r="G553" t="b">
        <f t="shared" si="76"/>
        <v>0</v>
      </c>
      <c r="H553" t="b">
        <f t="shared" si="72"/>
        <v>1</v>
      </c>
      <c r="I553" t="str">
        <f t="shared" si="75"/>
        <v>Butter, Zucker und Eier</v>
      </c>
      <c r="K553">
        <v>1</v>
      </c>
      <c r="L553" t="s">
        <v>144</v>
      </c>
      <c r="M553" t="s">
        <v>12</v>
      </c>
    </row>
    <row r="554" spans="1:40" x14ac:dyDescent="0.2">
      <c r="A554" t="str">
        <f t="shared" si="69"/>
        <v>utter, Zucker und Eier schaumig schlagen und Mandelöl dazugeben</v>
      </c>
      <c r="B554" t="str">
        <f t="shared" si="70"/>
        <v>utter, Zucker und Eier</v>
      </c>
      <c r="C554" t="str">
        <f t="shared" si="73"/>
        <v/>
      </c>
      <c r="D554" t="str">
        <f t="shared" si="74"/>
        <v/>
      </c>
      <c r="E554">
        <f t="shared" si="71"/>
        <v>1</v>
      </c>
      <c r="G554" t="b">
        <f t="shared" si="76"/>
        <v>0</v>
      </c>
      <c r="H554" t="b">
        <f t="shared" si="72"/>
        <v>1</v>
      </c>
      <c r="I554" t="str">
        <f t="shared" si="75"/>
        <v>Butter, Zucker und Eier</v>
      </c>
      <c r="K554">
        <v>1</v>
      </c>
      <c r="L554" t="s">
        <v>13</v>
      </c>
      <c r="M554" t="s">
        <v>25</v>
      </c>
    </row>
    <row r="555" spans="1:40" x14ac:dyDescent="0.2">
      <c r="A555" t="str">
        <f t="shared" si="69"/>
        <v>utter, Zucker und Eier schaumig schlagen und Mandelöl dazugeben</v>
      </c>
      <c r="B555" t="str">
        <f t="shared" si="70"/>
        <v>utter, Zucker und Eier</v>
      </c>
      <c r="C555" t="str">
        <f t="shared" si="73"/>
        <v/>
      </c>
      <c r="D555" t="str">
        <f t="shared" si="74"/>
        <v/>
      </c>
      <c r="E555">
        <f t="shared" si="71"/>
        <v>2</v>
      </c>
      <c r="G555" t="b">
        <f t="shared" si="76"/>
        <v>0</v>
      </c>
      <c r="H555" t="b">
        <f t="shared" si="72"/>
        <v>1</v>
      </c>
      <c r="I555" t="str">
        <f t="shared" si="75"/>
        <v>Butter, Zucker und Eier</v>
      </c>
      <c r="K555">
        <v>2</v>
      </c>
      <c r="L555" t="s">
        <v>144</v>
      </c>
      <c r="M555" t="s">
        <v>957</v>
      </c>
    </row>
    <row r="556" spans="1:40" x14ac:dyDescent="0.2">
      <c r="A556" t="str">
        <f t="shared" si="69"/>
        <v>utter, Zucker und Eier schaumig schlagen und Mandelöl dazugeben</v>
      </c>
      <c r="B556" t="str">
        <f t="shared" si="70"/>
        <v>utter, Zucker und Eier</v>
      </c>
      <c r="C556" t="str">
        <f t="shared" si="73"/>
        <v/>
      </c>
      <c r="D556" t="str">
        <f t="shared" si="74"/>
        <v/>
      </c>
      <c r="E556" t="str">
        <f t="shared" si="71"/>
        <v/>
      </c>
      <c r="G556" t="b">
        <f t="shared" si="76"/>
        <v>0</v>
      </c>
      <c r="H556" t="b">
        <f t="shared" si="72"/>
        <v>1</v>
      </c>
      <c r="I556" t="str">
        <f t="shared" si="75"/>
        <v>Butter, Zucker und Eier</v>
      </c>
    </row>
    <row r="557" spans="1:40" x14ac:dyDescent="0.2">
      <c r="A557" t="str">
        <f t="shared" si="69"/>
        <v>utter, Zucker und Eier schaumig schlagen und Mandelöl dazugeben</v>
      </c>
      <c r="B557" t="str">
        <f t="shared" si="70"/>
        <v>utter, Zucker und Eier</v>
      </c>
      <c r="C557" t="str">
        <f t="shared" si="73"/>
        <v/>
      </c>
      <c r="D557" t="str">
        <f t="shared" si="74"/>
        <v>Der Teig muss ziemlich fest sein. Sonst verlaufen sie zu sehr</v>
      </c>
      <c r="E557" t="str">
        <f t="shared" si="71"/>
        <v/>
      </c>
      <c r="G557" t="b">
        <f t="shared" si="76"/>
        <v>1</v>
      </c>
      <c r="H557" t="b">
        <f t="shared" si="72"/>
        <v>0</v>
      </c>
      <c r="I557" t="str">
        <f t="shared" si="75"/>
        <v>Der</v>
      </c>
      <c r="J557" t="s">
        <v>958</v>
      </c>
      <c r="K557" t="s">
        <v>32</v>
      </c>
      <c r="L557" t="s">
        <v>959</v>
      </c>
      <c r="M557" t="s">
        <v>960</v>
      </c>
      <c r="N557" t="s">
        <v>961</v>
      </c>
      <c r="O557" t="s">
        <v>962</v>
      </c>
      <c r="P557" t="s">
        <v>963</v>
      </c>
      <c r="Q557" t="s">
        <v>964</v>
      </c>
      <c r="R557" t="s">
        <v>965</v>
      </c>
      <c r="S557" t="s">
        <v>83</v>
      </c>
      <c r="T557" t="s">
        <v>966</v>
      </c>
    </row>
    <row r="558" spans="1:40" x14ac:dyDescent="0.2">
      <c r="A558" t="str">
        <f t="shared" si="69"/>
        <v>utter, Zucker und Eier schaumig schlagen und Mandelöl dazugeben</v>
      </c>
      <c r="B558" t="str">
        <f t="shared" si="70"/>
        <v>utter, Zucker und Eier</v>
      </c>
      <c r="C558" t="str">
        <f t="shared" si="73"/>
        <v/>
      </c>
      <c r="D558" t="str">
        <f t="shared" si="74"/>
        <v/>
      </c>
      <c r="E558" t="str">
        <f t="shared" si="71"/>
        <v/>
      </c>
      <c r="G558" t="b">
        <f t="shared" si="76"/>
        <v>0</v>
      </c>
      <c r="H558" t="b">
        <f t="shared" si="72"/>
        <v>0</v>
      </c>
      <c r="I558" t="str">
        <f t="shared" si="75"/>
        <v>Der</v>
      </c>
    </row>
    <row r="559" spans="1:40" x14ac:dyDescent="0.2">
      <c r="A559" t="str">
        <f t="shared" si="69"/>
        <v>Haferflockenmakronen 2        </v>
      </c>
      <c r="B559" t="str">
        <f t="shared" si="70"/>
        <v>Haferflockenmakronen 2</v>
      </c>
      <c r="C559" t="str">
        <f t="shared" si="73"/>
        <v/>
      </c>
      <c r="D559" t="str">
        <f t="shared" si="74"/>
        <v/>
      </c>
      <c r="E559" t="str">
        <f t="shared" si="71"/>
        <v/>
      </c>
      <c r="G559" t="b">
        <f t="shared" si="76"/>
        <v>0</v>
      </c>
      <c r="H559" t="b">
        <f t="shared" si="72"/>
        <v>1</v>
      </c>
      <c r="I559" t="str">
        <f t="shared" si="75"/>
        <v>,Haferflockenmakronen 2</v>
      </c>
      <c r="J559" t="s">
        <v>2768</v>
      </c>
      <c r="K559" t="s">
        <v>202</v>
      </c>
      <c r="L559" t="s">
        <v>202</v>
      </c>
      <c r="M559" t="s">
        <v>202</v>
      </c>
      <c r="N559" t="s">
        <v>202</v>
      </c>
    </row>
    <row r="560" spans="1:40" x14ac:dyDescent="0.2">
      <c r="A560" t="str">
        <f t="shared" si="69"/>
        <v>Haferflockenmakronen 2        </v>
      </c>
      <c r="B560" t="str">
        <f t="shared" si="70"/>
        <v>Haferflockenmakronen 2</v>
      </c>
      <c r="C560" t="str">
        <f t="shared" si="73"/>
        <v>Carola R. </v>
      </c>
      <c r="D560" t="str">
        <f t="shared" si="74"/>
        <v/>
      </c>
      <c r="E560" t="str">
        <f t="shared" si="71"/>
        <v/>
      </c>
      <c r="F560" t="b">
        <v>1</v>
      </c>
      <c r="G560" t="b">
        <f t="shared" si="76"/>
        <v>1</v>
      </c>
      <c r="H560" t="b">
        <f t="shared" si="72"/>
        <v>0</v>
      </c>
      <c r="I560" t="str">
        <f t="shared" si="75"/>
        <v>Carola</v>
      </c>
      <c r="J560" t="s">
        <v>967</v>
      </c>
      <c r="K560" t="s">
        <v>968</v>
      </c>
    </row>
    <row r="561" spans="1:18" x14ac:dyDescent="0.2">
      <c r="A561" t="str">
        <f t="shared" si="69"/>
        <v>Haferflockenmakronen 2        </v>
      </c>
      <c r="B561" t="str">
        <f t="shared" si="70"/>
        <v>Haferflockenmakronen 2</v>
      </c>
      <c r="C561" t="str">
        <f t="shared" si="73"/>
        <v/>
      </c>
      <c r="D561" t="str">
        <f t="shared" si="74"/>
        <v/>
      </c>
      <c r="E561">
        <f t="shared" si="71"/>
        <v>125</v>
      </c>
      <c r="G561" t="b">
        <f t="shared" si="76"/>
        <v>0</v>
      </c>
      <c r="H561" t="b">
        <f t="shared" si="72"/>
        <v>0</v>
      </c>
      <c r="I561" t="str">
        <f t="shared" si="75"/>
        <v>Carola</v>
      </c>
      <c r="K561">
        <v>125</v>
      </c>
      <c r="L561" t="s">
        <v>5</v>
      </c>
      <c r="M561" t="s">
        <v>957</v>
      </c>
    </row>
    <row r="562" spans="1:18" x14ac:dyDescent="0.2">
      <c r="A562" t="str">
        <f t="shared" si="69"/>
        <v>Haferflockenmakronen 2        </v>
      </c>
      <c r="B562" t="str">
        <f t="shared" si="70"/>
        <v>Haferflockenmakronen 2</v>
      </c>
      <c r="C562" t="str">
        <f t="shared" si="73"/>
        <v/>
      </c>
      <c r="D562" t="str">
        <f t="shared" si="74"/>
        <v/>
      </c>
      <c r="E562">
        <f t="shared" si="71"/>
        <v>100</v>
      </c>
      <c r="G562" t="b">
        <f t="shared" si="76"/>
        <v>0</v>
      </c>
      <c r="H562" t="b">
        <f t="shared" si="72"/>
        <v>0</v>
      </c>
      <c r="I562" t="str">
        <f t="shared" si="75"/>
        <v>Carola</v>
      </c>
      <c r="K562">
        <v>100</v>
      </c>
      <c r="L562" t="s">
        <v>5</v>
      </c>
      <c r="M562" t="s">
        <v>6</v>
      </c>
    </row>
    <row r="563" spans="1:18" x14ac:dyDescent="0.2">
      <c r="A563" t="str">
        <f t="shared" si="69"/>
        <v>Haferflockenmakronen 2        </v>
      </c>
      <c r="B563" t="str">
        <f t="shared" si="70"/>
        <v>Haferflockenmakronen 2</v>
      </c>
      <c r="C563" t="str">
        <f t="shared" si="73"/>
        <v/>
      </c>
      <c r="D563" t="str">
        <f t="shared" si="74"/>
        <v/>
      </c>
      <c r="E563">
        <f t="shared" si="71"/>
        <v>100</v>
      </c>
      <c r="G563" t="b">
        <f t="shared" si="76"/>
        <v>0</v>
      </c>
      <c r="H563" t="b">
        <f t="shared" si="72"/>
        <v>0</v>
      </c>
      <c r="I563" t="str">
        <f t="shared" si="75"/>
        <v>Carola</v>
      </c>
      <c r="K563">
        <v>100</v>
      </c>
      <c r="L563" t="s">
        <v>5</v>
      </c>
      <c r="M563" t="s">
        <v>7</v>
      </c>
    </row>
    <row r="564" spans="1:18" x14ac:dyDescent="0.2">
      <c r="A564" t="str">
        <f t="shared" si="69"/>
        <v>Haferflockenmakronen 2        </v>
      </c>
      <c r="B564" t="str">
        <f t="shared" si="70"/>
        <v>Haferflockenmakronen 2</v>
      </c>
      <c r="C564" t="str">
        <f t="shared" si="73"/>
        <v/>
      </c>
      <c r="D564" t="str">
        <f t="shared" si="74"/>
        <v>Haferflocken, Butter und Zucker bräunen</v>
      </c>
      <c r="E564" t="str">
        <f t="shared" si="71"/>
        <v/>
      </c>
      <c r="G564" t="b">
        <f t="shared" si="76"/>
        <v>1</v>
      </c>
      <c r="H564" t="b">
        <v>0</v>
      </c>
      <c r="I564" t="str">
        <f t="shared" si="75"/>
        <v>Haferflocken, Butter und Zucker bräunen</v>
      </c>
      <c r="J564" t="s">
        <v>2772</v>
      </c>
    </row>
    <row r="565" spans="1:18" x14ac:dyDescent="0.2">
      <c r="A565" t="str">
        <f t="shared" si="69"/>
        <v>Haferflockenmakronen 2        </v>
      </c>
      <c r="B565" t="str">
        <f t="shared" si="70"/>
        <v>Haferflockenmakronen 2</v>
      </c>
      <c r="C565" t="str">
        <f t="shared" si="73"/>
        <v/>
      </c>
      <c r="D565" t="str">
        <f t="shared" si="74"/>
        <v/>
      </c>
      <c r="E565">
        <f t="shared" si="71"/>
        <v>1</v>
      </c>
      <c r="G565" t="b">
        <f t="shared" si="76"/>
        <v>0</v>
      </c>
      <c r="H565" t="b">
        <v>0</v>
      </c>
      <c r="I565" t="str">
        <f t="shared" si="75"/>
        <v>Haferflocken, Butter und Zucker bräunen</v>
      </c>
      <c r="K565">
        <v>1</v>
      </c>
      <c r="L565" t="s">
        <v>17</v>
      </c>
      <c r="M565" t="s">
        <v>970</v>
      </c>
      <c r="N565" t="s">
        <v>90</v>
      </c>
      <c r="O565" t="s">
        <v>971</v>
      </c>
    </row>
    <row r="566" spans="1:18" x14ac:dyDescent="0.2">
      <c r="A566" t="str">
        <f t="shared" si="69"/>
        <v>Haferflockenmakronen 2        </v>
      </c>
      <c r="B566" t="str">
        <f t="shared" si="70"/>
        <v>Haferflockenmakronen 2</v>
      </c>
      <c r="C566" t="str">
        <f t="shared" si="73"/>
        <v/>
      </c>
      <c r="D566" t="str">
        <f t="shared" si="74"/>
        <v/>
      </c>
      <c r="E566">
        <f t="shared" si="71"/>
        <v>1</v>
      </c>
      <c r="G566" t="b">
        <f t="shared" si="76"/>
        <v>0</v>
      </c>
      <c r="H566" t="b">
        <v>0</v>
      </c>
      <c r="I566" t="str">
        <f t="shared" si="75"/>
        <v>Haferflocken, Butter und Zucker bräunen</v>
      </c>
      <c r="K566">
        <v>1</v>
      </c>
      <c r="L566" t="s">
        <v>9</v>
      </c>
      <c r="M566" t="s">
        <v>972</v>
      </c>
      <c r="N566" t="s">
        <v>98</v>
      </c>
      <c r="O566" t="s">
        <v>45</v>
      </c>
      <c r="P566" t="s">
        <v>973</v>
      </c>
      <c r="Q566" t="s">
        <v>7</v>
      </c>
      <c r="R566" t="s">
        <v>90</v>
      </c>
    </row>
    <row r="567" spans="1:18" x14ac:dyDescent="0.2">
      <c r="A567" t="str">
        <f t="shared" si="69"/>
        <v>Haferflockenmakronen 2        </v>
      </c>
      <c r="B567" t="str">
        <f t="shared" si="70"/>
        <v>Haferflockenmakronen 2</v>
      </c>
      <c r="C567" t="str">
        <f t="shared" si="73"/>
        <v/>
      </c>
      <c r="D567" t="str">
        <f t="shared" si="74"/>
        <v/>
      </c>
      <c r="E567">
        <f t="shared" si="71"/>
        <v>4</v>
      </c>
      <c r="G567" t="b">
        <f t="shared" si="76"/>
        <v>0</v>
      </c>
      <c r="H567" t="b">
        <v>0</v>
      </c>
      <c r="I567" t="str">
        <f t="shared" si="75"/>
        <v>Haferflocken, Butter und Zucker bräunen</v>
      </c>
      <c r="K567">
        <v>4</v>
      </c>
      <c r="L567" t="s">
        <v>974</v>
      </c>
      <c r="M567" t="s">
        <v>184</v>
      </c>
      <c r="N567" t="s">
        <v>975</v>
      </c>
    </row>
    <row r="568" spans="1:18" x14ac:dyDescent="0.2">
      <c r="A568" t="str">
        <f t="shared" si="69"/>
        <v>Haferflockenmakronen 2        </v>
      </c>
      <c r="B568" t="str">
        <f t="shared" si="70"/>
        <v>Haferflockenmakronen 2</v>
      </c>
      <c r="C568" t="str">
        <f t="shared" si="73"/>
        <v/>
      </c>
      <c r="D568" t="str">
        <f t="shared" si="74"/>
        <v/>
      </c>
      <c r="E568">
        <f t="shared" si="71"/>
        <v>500</v>
      </c>
      <c r="G568" t="b">
        <f t="shared" si="76"/>
        <v>0</v>
      </c>
      <c r="H568" t="b">
        <v>0</v>
      </c>
      <c r="I568" t="str">
        <f t="shared" si="75"/>
        <v>Haferflocken, Butter und Zucker bräunen</v>
      </c>
      <c r="K568">
        <v>500</v>
      </c>
      <c r="L568" t="s">
        <v>5</v>
      </c>
      <c r="M568" t="s">
        <v>976</v>
      </c>
    </row>
    <row r="569" spans="1:18" x14ac:dyDescent="0.2">
      <c r="A569" t="str">
        <f t="shared" si="69"/>
        <v>Haferflockenmakronen 2        </v>
      </c>
      <c r="B569" t="str">
        <f t="shared" si="70"/>
        <v>Haferflockenmakronen 2</v>
      </c>
      <c r="C569" t="str">
        <f t="shared" si="73"/>
        <v/>
      </c>
      <c r="D569" t="str">
        <f t="shared" si="74"/>
        <v/>
      </c>
      <c r="E569">
        <f t="shared" si="71"/>
        <v>1</v>
      </c>
      <c r="G569" t="b">
        <f t="shared" si="76"/>
        <v>0</v>
      </c>
      <c r="H569" t="b">
        <v>0</v>
      </c>
      <c r="I569" t="str">
        <f t="shared" si="75"/>
        <v>Haferflocken, Butter und Zucker bräunen</v>
      </c>
      <c r="K569">
        <v>1</v>
      </c>
      <c r="L569" t="s">
        <v>13</v>
      </c>
      <c r="M569" t="s">
        <v>25</v>
      </c>
    </row>
    <row r="570" spans="1:18" x14ac:dyDescent="0.2">
      <c r="A570" t="str">
        <f t="shared" si="69"/>
        <v>Haferflockenmakronen 2        </v>
      </c>
      <c r="B570" t="str">
        <f t="shared" si="70"/>
        <v>Haferflockenmakronen 2</v>
      </c>
      <c r="C570" t="str">
        <f t="shared" si="73"/>
        <v/>
      </c>
      <c r="D570" t="str">
        <f t="shared" si="74"/>
        <v/>
      </c>
      <c r="E570" t="str">
        <f t="shared" si="71"/>
        <v/>
      </c>
      <c r="G570" t="b">
        <f t="shared" si="76"/>
        <v>0</v>
      </c>
      <c r="H570" t="b">
        <v>0</v>
      </c>
      <c r="I570" t="str">
        <f t="shared" si="75"/>
        <v>Haferflocken, Butter und Zucker bräunen</v>
      </c>
      <c r="K570" t="s">
        <v>186</v>
      </c>
      <c r="L570" t="s">
        <v>977</v>
      </c>
      <c r="M570" t="s">
        <v>978</v>
      </c>
      <c r="N570">
        <v>1</v>
      </c>
      <c r="O570" t="s">
        <v>144</v>
      </c>
    </row>
    <row r="571" spans="1:18" x14ac:dyDescent="0.2">
      <c r="A571" t="str">
        <f t="shared" si="69"/>
        <v>Haferflockenmakronen 2        </v>
      </c>
      <c r="B571" t="str">
        <f t="shared" si="70"/>
        <v>Haferflockenmakronen 2</v>
      </c>
      <c r="C571" t="str">
        <f t="shared" si="73"/>
        <v/>
      </c>
      <c r="D571" t="str">
        <f t="shared" si="74"/>
        <v/>
      </c>
      <c r="E571" t="str">
        <f t="shared" si="71"/>
        <v/>
      </c>
      <c r="G571" t="b">
        <f t="shared" si="76"/>
        <v>0</v>
      </c>
      <c r="H571" t="b">
        <v>0</v>
      </c>
      <c r="I571" t="str">
        <f t="shared" si="75"/>
        <v>Haferflocken, Butter und Zucker bräunen</v>
      </c>
    </row>
    <row r="572" spans="1:18" x14ac:dyDescent="0.2">
      <c r="A572" t="str">
        <f t="shared" si="69"/>
        <v>Hamburger Quicken</v>
      </c>
      <c r="B572" t="str">
        <f t="shared" si="70"/>
        <v>Hamburger</v>
      </c>
      <c r="C572" t="str">
        <f t="shared" si="73"/>
        <v/>
      </c>
      <c r="D572" t="str">
        <f t="shared" si="74"/>
        <v/>
      </c>
      <c r="E572" t="str">
        <f t="shared" si="71"/>
        <v/>
      </c>
      <c r="G572" t="b">
        <f t="shared" si="76"/>
        <v>0</v>
      </c>
      <c r="H572" t="b">
        <f t="shared" si="72"/>
        <v>1</v>
      </c>
      <c r="I572" t="str">
        <f t="shared" si="75"/>
        <v>,Hamburger</v>
      </c>
      <c r="J572" t="s">
        <v>2545</v>
      </c>
      <c r="K572" t="s">
        <v>980</v>
      </c>
    </row>
    <row r="573" spans="1:18" x14ac:dyDescent="0.2">
      <c r="A573" t="str">
        <f t="shared" si="69"/>
        <v>Hamburger Quicken</v>
      </c>
      <c r="B573" t="str">
        <f t="shared" si="70"/>
        <v>Hamburger</v>
      </c>
      <c r="C573" t="str">
        <f t="shared" si="73"/>
        <v/>
      </c>
      <c r="D573" t="str">
        <f t="shared" si="74"/>
        <v/>
      </c>
      <c r="E573">
        <f t="shared" si="71"/>
        <v>500</v>
      </c>
      <c r="G573" t="b">
        <f t="shared" si="76"/>
        <v>0</v>
      </c>
      <c r="H573" t="b">
        <f t="shared" si="72"/>
        <v>1</v>
      </c>
      <c r="I573" t="str">
        <f t="shared" si="75"/>
        <v>,Hamburger</v>
      </c>
      <c r="K573">
        <v>500</v>
      </c>
      <c r="L573" t="s">
        <v>71</v>
      </c>
      <c r="M573" t="s">
        <v>981</v>
      </c>
    </row>
    <row r="574" spans="1:18" x14ac:dyDescent="0.2">
      <c r="A574" t="str">
        <f t="shared" si="69"/>
        <v>Hamburger Quicken</v>
      </c>
      <c r="B574" t="str">
        <f t="shared" si="70"/>
        <v>Hamburger</v>
      </c>
      <c r="C574" t="str">
        <f t="shared" si="73"/>
        <v/>
      </c>
      <c r="D574" t="str">
        <f t="shared" si="74"/>
        <v/>
      </c>
      <c r="E574">
        <f t="shared" si="71"/>
        <v>1</v>
      </c>
      <c r="G574" t="b">
        <f t="shared" si="76"/>
        <v>0</v>
      </c>
      <c r="H574" t="b">
        <f t="shared" si="72"/>
        <v>1</v>
      </c>
      <c r="I574" t="str">
        <f t="shared" si="75"/>
        <v>,Hamburger</v>
      </c>
      <c r="K574">
        <v>1</v>
      </c>
      <c r="L574" t="s">
        <v>982</v>
      </c>
    </row>
    <row r="575" spans="1:18" x14ac:dyDescent="0.2">
      <c r="A575" t="str">
        <f t="shared" si="69"/>
        <v>Hamburger Quicken</v>
      </c>
      <c r="B575" t="str">
        <f t="shared" si="70"/>
        <v>Hamburger</v>
      </c>
      <c r="C575" t="str">
        <f t="shared" si="73"/>
        <v/>
      </c>
      <c r="D575" t="str">
        <f t="shared" si="74"/>
        <v/>
      </c>
      <c r="E575" t="str">
        <f t="shared" si="71"/>
        <v/>
      </c>
      <c r="G575" t="b">
        <f t="shared" si="76"/>
        <v>0</v>
      </c>
      <c r="H575" t="b">
        <f t="shared" si="72"/>
        <v>1</v>
      </c>
      <c r="I575" t="str">
        <f t="shared" si="75"/>
        <v>,Hamburger</v>
      </c>
      <c r="K575" t="s">
        <v>983</v>
      </c>
    </row>
    <row r="576" spans="1:18" x14ac:dyDescent="0.2">
      <c r="A576" t="str">
        <f t="shared" si="69"/>
        <v>Hamburger Quicken</v>
      </c>
      <c r="B576" t="str">
        <f t="shared" si="70"/>
        <v>Hamburger</v>
      </c>
      <c r="C576" t="str">
        <f t="shared" si="73"/>
        <v/>
      </c>
      <c r="D576" t="str">
        <f t="shared" si="74"/>
        <v>Hackfleisch, Zwiebel und Knoblauch anbraten</v>
      </c>
      <c r="E576" t="str">
        <f t="shared" si="71"/>
        <v/>
      </c>
      <c r="G576" t="b">
        <f t="shared" si="76"/>
        <v>1</v>
      </c>
      <c r="H576" t="b">
        <v>0</v>
      </c>
      <c r="I576" t="str">
        <f t="shared" si="75"/>
        <v>Hackfleisch, Zwiebel und Knoblauch anbraten</v>
      </c>
      <c r="J576" t="s">
        <v>2773</v>
      </c>
    </row>
    <row r="577" spans="1:18" x14ac:dyDescent="0.2">
      <c r="A577" t="str">
        <f t="shared" si="69"/>
        <v>Hamburger Quicken</v>
      </c>
      <c r="B577" t="str">
        <f t="shared" si="70"/>
        <v>Hamburger</v>
      </c>
      <c r="C577" t="str">
        <f t="shared" si="73"/>
        <v/>
      </c>
      <c r="D577" t="str">
        <f t="shared" si="74"/>
        <v/>
      </c>
      <c r="E577" t="str">
        <f t="shared" si="71"/>
        <v/>
      </c>
      <c r="G577" t="b">
        <f t="shared" si="76"/>
        <v>0</v>
      </c>
      <c r="H577" t="b">
        <v>0</v>
      </c>
      <c r="I577" t="str">
        <f t="shared" si="75"/>
        <v>Hackfleisch, Zwiebel und Knoblauch anbraten</v>
      </c>
      <c r="K577" t="s">
        <v>18</v>
      </c>
    </row>
    <row r="578" spans="1:18" x14ac:dyDescent="0.2">
      <c r="A578" t="str">
        <f t="shared" ref="A578:A641" si="77">IF(NOT(B578=B577),_xlfn.TEXTJOIN(" ",TRUE, B578, K578:AH578),A577)</f>
        <v>Hamburger Quicken</v>
      </c>
      <c r="B578" t="str">
        <f t="shared" ref="B578:B641" si="78">IF(H578,RIGHT(I578,LEN(I578)-1),B577)</f>
        <v>Hamburger</v>
      </c>
      <c r="C578" t="str">
        <f t="shared" si="73"/>
        <v/>
      </c>
      <c r="D578" t="str">
        <f t="shared" si="74"/>
        <v/>
      </c>
      <c r="E578" t="str">
        <f t="shared" ref="E578:E641" si="79">IF(ISNUMBER(K578),K578,"")</f>
        <v/>
      </c>
      <c r="G578" t="b">
        <f t="shared" si="76"/>
        <v>0</v>
      </c>
      <c r="H578" t="b">
        <v>0</v>
      </c>
      <c r="I578" t="str">
        <f t="shared" si="75"/>
        <v>Hackfleisch, Zwiebel und Knoblauch anbraten</v>
      </c>
      <c r="K578" t="s">
        <v>864</v>
      </c>
    </row>
    <row r="579" spans="1:18" x14ac:dyDescent="0.2">
      <c r="A579" t="str">
        <f t="shared" si="77"/>
        <v>Hamburger Quicken</v>
      </c>
      <c r="B579" t="str">
        <f t="shared" si="78"/>
        <v>Hamburger</v>
      </c>
      <c r="C579" t="str">
        <f t="shared" ref="C579:C642" si="80">IF(F579,_xlfn.TEXTJOIN(" ",TRUE,J579:AR579),"")</f>
        <v/>
      </c>
      <c r="D579" t="str">
        <f t="shared" ref="D579:D642" si="81">IF(AND(G579,NOT(F579)),_xlfn.TEXTJOIN(" ",TRUE,J579:AR579),"")</f>
        <v/>
      </c>
      <c r="E579">
        <f t="shared" si="79"/>
        <v>2</v>
      </c>
      <c r="G579" t="b">
        <f t="shared" si="76"/>
        <v>0</v>
      </c>
      <c r="H579" t="b">
        <v>0</v>
      </c>
      <c r="I579" t="str">
        <f t="shared" ref="I579:I642" si="82">IF(ISBLANK(J579),I578,J579)</f>
        <v>Hackfleisch, Zwiebel und Knoblauch anbraten</v>
      </c>
      <c r="K579">
        <v>2</v>
      </c>
      <c r="L579" t="s">
        <v>985</v>
      </c>
      <c r="M579" t="s">
        <v>986</v>
      </c>
      <c r="N579" t="s">
        <v>45</v>
      </c>
      <c r="O579" t="s">
        <v>987</v>
      </c>
      <c r="P579" t="s">
        <v>85</v>
      </c>
      <c r="Q579" t="s">
        <v>988</v>
      </c>
      <c r="R579" t="s">
        <v>989</v>
      </c>
    </row>
    <row r="580" spans="1:18" x14ac:dyDescent="0.2">
      <c r="A580" t="str">
        <f t="shared" si="77"/>
        <v>Hamburger Quicken</v>
      </c>
      <c r="B580" t="str">
        <f t="shared" si="78"/>
        <v>Hamburger</v>
      </c>
      <c r="C580" t="str">
        <f t="shared" si="80"/>
        <v/>
      </c>
      <c r="D580" t="str">
        <f t="shared" si="81"/>
        <v/>
      </c>
      <c r="E580">
        <f t="shared" si="79"/>
        <v>2</v>
      </c>
      <c r="G580" t="b">
        <f t="shared" si="76"/>
        <v>0</v>
      </c>
      <c r="H580" t="b">
        <v>0</v>
      </c>
      <c r="I580" t="str">
        <f t="shared" si="82"/>
        <v>Hackfleisch, Zwiebel und Knoblauch anbraten</v>
      </c>
      <c r="K580">
        <v>2</v>
      </c>
      <c r="L580" t="s">
        <v>34</v>
      </c>
    </row>
    <row r="581" spans="1:18" x14ac:dyDescent="0.2">
      <c r="A581" t="str">
        <f t="shared" si="77"/>
        <v>Hamburger Quicken</v>
      </c>
      <c r="B581" t="str">
        <f t="shared" si="78"/>
        <v>Hamburger</v>
      </c>
      <c r="C581" t="str">
        <f t="shared" si="80"/>
        <v/>
      </c>
      <c r="D581" t="str">
        <f t="shared" si="81"/>
        <v/>
      </c>
      <c r="E581" t="str">
        <f t="shared" si="79"/>
        <v/>
      </c>
      <c r="G581" t="b">
        <f t="shared" si="76"/>
        <v>0</v>
      </c>
      <c r="H581" t="b">
        <v>0</v>
      </c>
      <c r="I581" t="str">
        <f t="shared" si="82"/>
        <v>Hackfleisch, Zwiebel und Knoblauch anbraten</v>
      </c>
      <c r="K581" t="s">
        <v>73</v>
      </c>
      <c r="L581" t="s">
        <v>74</v>
      </c>
      <c r="M581" t="s">
        <v>990</v>
      </c>
    </row>
    <row r="582" spans="1:18" x14ac:dyDescent="0.2">
      <c r="A582" t="str">
        <f t="shared" si="77"/>
        <v>Hamburger Quicken</v>
      </c>
      <c r="B582" t="str">
        <f t="shared" si="78"/>
        <v>Hamburger</v>
      </c>
      <c r="C582" t="str">
        <f t="shared" si="80"/>
        <v/>
      </c>
      <c r="D582" t="str">
        <f t="shared" si="81"/>
        <v/>
      </c>
      <c r="E582">
        <f t="shared" si="79"/>
        <v>1</v>
      </c>
      <c r="G582" t="b">
        <f t="shared" si="76"/>
        <v>0</v>
      </c>
      <c r="H582" t="b">
        <v>0</v>
      </c>
      <c r="I582" t="str">
        <f t="shared" si="82"/>
        <v>Hackfleisch, Zwiebel und Knoblauch anbraten</v>
      </c>
      <c r="K582">
        <v>1</v>
      </c>
      <c r="L582" t="s">
        <v>17</v>
      </c>
      <c r="M582" t="s">
        <v>12</v>
      </c>
    </row>
    <row r="583" spans="1:18" x14ac:dyDescent="0.2">
      <c r="A583" t="str">
        <f t="shared" si="77"/>
        <v>Hamburger Quicken</v>
      </c>
      <c r="B583" t="str">
        <f t="shared" si="78"/>
        <v>Hamburger</v>
      </c>
      <c r="C583" t="str">
        <f t="shared" si="80"/>
        <v/>
      </c>
      <c r="D583" t="str">
        <f t="shared" si="81"/>
        <v/>
      </c>
      <c r="E583">
        <f t="shared" si="79"/>
        <v>1</v>
      </c>
      <c r="G583" t="b">
        <f t="shared" si="76"/>
        <v>0</v>
      </c>
      <c r="H583" t="b">
        <v>0</v>
      </c>
      <c r="I583" t="str">
        <f t="shared" si="82"/>
        <v>Hackfleisch, Zwiebel und Knoblauch anbraten</v>
      </c>
      <c r="K583">
        <v>1</v>
      </c>
      <c r="L583" t="s">
        <v>73</v>
      </c>
      <c r="M583" t="s">
        <v>991</v>
      </c>
      <c r="N583" t="s">
        <v>992</v>
      </c>
      <c r="O583" t="s">
        <v>99</v>
      </c>
    </row>
    <row r="584" spans="1:18" x14ac:dyDescent="0.2">
      <c r="A584" t="str">
        <f t="shared" si="77"/>
        <v>Hamburger Quicken</v>
      </c>
      <c r="B584" t="str">
        <f t="shared" si="78"/>
        <v>Hamburger</v>
      </c>
      <c r="C584" t="str">
        <f t="shared" si="80"/>
        <v/>
      </c>
      <c r="D584" t="str">
        <f t="shared" si="81"/>
        <v>Alles mischen und auf einen Pai Teig</v>
      </c>
      <c r="E584" t="str">
        <f t="shared" si="79"/>
        <v/>
      </c>
      <c r="G584" t="b">
        <f t="shared" si="76"/>
        <v>1</v>
      </c>
      <c r="H584" t="b">
        <f t="shared" ref="H584:H641" si="83">ISNUMBER(SEARCH(",",I584))</f>
        <v>0</v>
      </c>
      <c r="I584" t="str">
        <f t="shared" si="82"/>
        <v>Alles</v>
      </c>
      <c r="J584" t="s">
        <v>993</v>
      </c>
      <c r="K584" t="s">
        <v>85</v>
      </c>
      <c r="L584" t="s">
        <v>90</v>
      </c>
      <c r="M584" t="s">
        <v>117</v>
      </c>
      <c r="N584" t="s">
        <v>994</v>
      </c>
      <c r="O584" t="s">
        <v>995</v>
      </c>
      <c r="P584" t="s">
        <v>32</v>
      </c>
    </row>
    <row r="585" spans="1:18" x14ac:dyDescent="0.2">
      <c r="A585" t="str">
        <f t="shared" si="77"/>
        <v>Hamburger Quicken</v>
      </c>
      <c r="B585" t="str">
        <f t="shared" si="78"/>
        <v>Hamburger</v>
      </c>
      <c r="C585" t="str">
        <f t="shared" si="80"/>
        <v/>
      </c>
      <c r="D585" t="str">
        <f t="shared" si="81"/>
        <v/>
      </c>
      <c r="E585">
        <f t="shared" si="79"/>
        <v>1</v>
      </c>
      <c r="G585" t="b">
        <f t="shared" si="76"/>
        <v>0</v>
      </c>
      <c r="H585" t="b">
        <f t="shared" si="83"/>
        <v>0</v>
      </c>
      <c r="I585" t="str">
        <f t="shared" si="82"/>
        <v>Alles</v>
      </c>
      <c r="K585">
        <v>1</v>
      </c>
      <c r="L585" t="s">
        <v>74</v>
      </c>
      <c r="M585" t="s">
        <v>845</v>
      </c>
    </row>
    <row r="586" spans="1:18" x14ac:dyDescent="0.2">
      <c r="A586" t="str">
        <f t="shared" si="77"/>
        <v>Hamburger Quicken</v>
      </c>
      <c r="B586" t="str">
        <f t="shared" si="78"/>
        <v>Hamburger</v>
      </c>
      <c r="C586" t="str">
        <f t="shared" si="80"/>
        <v/>
      </c>
      <c r="D586" t="str">
        <f t="shared" si="81"/>
        <v/>
      </c>
      <c r="E586" t="str">
        <f t="shared" si="79"/>
        <v/>
      </c>
      <c r="G586" t="b">
        <f t="shared" si="76"/>
        <v>0</v>
      </c>
      <c r="H586" t="b">
        <f t="shared" si="83"/>
        <v>0</v>
      </c>
      <c r="I586" t="str">
        <f t="shared" si="82"/>
        <v>Alles</v>
      </c>
      <c r="K586" t="s">
        <v>186</v>
      </c>
      <c r="L586" t="s">
        <v>997</v>
      </c>
      <c r="M586" t="s">
        <v>166</v>
      </c>
      <c r="N586" t="s">
        <v>73</v>
      </c>
      <c r="O586" t="s">
        <v>74</v>
      </c>
      <c r="P586" t="s">
        <v>45</v>
      </c>
      <c r="Q586" t="s">
        <v>20</v>
      </c>
      <c r="R586" t="s">
        <v>998</v>
      </c>
    </row>
    <row r="587" spans="1:18" x14ac:dyDescent="0.2">
      <c r="A587" t="str">
        <f t="shared" si="77"/>
        <v>Hamburger Quicken</v>
      </c>
      <c r="B587" t="str">
        <f t="shared" si="78"/>
        <v>Hamburger</v>
      </c>
      <c r="C587" t="str">
        <f t="shared" si="80"/>
        <v/>
      </c>
      <c r="D587" t="str">
        <f t="shared" si="81"/>
        <v/>
      </c>
      <c r="E587">
        <f t="shared" si="79"/>
        <v>1</v>
      </c>
      <c r="G587" t="b">
        <f t="shared" si="76"/>
        <v>0</v>
      </c>
      <c r="H587" t="b">
        <f t="shared" si="83"/>
        <v>0</v>
      </c>
      <c r="I587" t="str">
        <f t="shared" si="82"/>
        <v>Alles</v>
      </c>
      <c r="K587">
        <v>1</v>
      </c>
      <c r="L587" t="s">
        <v>9</v>
      </c>
    </row>
    <row r="588" spans="1:18" x14ac:dyDescent="0.2">
      <c r="A588" t="str">
        <f t="shared" si="77"/>
        <v>Hamburger Quicken</v>
      </c>
      <c r="B588" t="str">
        <f t="shared" si="78"/>
        <v>Hamburger</v>
      </c>
      <c r="C588" t="str">
        <f t="shared" si="80"/>
        <v/>
      </c>
      <c r="D588" t="str">
        <f t="shared" si="81"/>
        <v/>
      </c>
      <c r="E588">
        <f t="shared" si="79"/>
        <v>1</v>
      </c>
      <c r="G588" t="b">
        <f t="shared" si="76"/>
        <v>0</v>
      </c>
      <c r="H588" t="b">
        <f t="shared" si="83"/>
        <v>0</v>
      </c>
      <c r="I588" t="str">
        <f t="shared" si="82"/>
        <v>Alles</v>
      </c>
      <c r="K588">
        <v>1</v>
      </c>
      <c r="L588" t="s">
        <v>13</v>
      </c>
      <c r="M588" t="s">
        <v>373</v>
      </c>
    </row>
    <row r="589" spans="1:18" x14ac:dyDescent="0.2">
      <c r="A589" t="str">
        <f t="shared" si="77"/>
        <v>Hamburger Quicken</v>
      </c>
      <c r="B589" t="str">
        <f t="shared" si="78"/>
        <v>Hamburger</v>
      </c>
      <c r="C589" t="str">
        <f t="shared" si="80"/>
        <v/>
      </c>
      <c r="D589" t="str">
        <f t="shared" si="81"/>
        <v/>
      </c>
      <c r="E589" t="str">
        <f t="shared" si="79"/>
        <v/>
      </c>
      <c r="G589" t="b">
        <f t="shared" si="76"/>
        <v>0</v>
      </c>
      <c r="H589" t="b">
        <f t="shared" si="83"/>
        <v>0</v>
      </c>
      <c r="I589" t="str">
        <f t="shared" si="82"/>
        <v>Alles</v>
      </c>
      <c r="K589" t="s">
        <v>12</v>
      </c>
    </row>
    <row r="590" spans="1:18" x14ac:dyDescent="0.2">
      <c r="A590" t="str">
        <f t="shared" si="77"/>
        <v>Hamburger Quicken</v>
      </c>
      <c r="B590" t="str">
        <f t="shared" si="78"/>
        <v>Hamburger</v>
      </c>
      <c r="C590" t="str">
        <f t="shared" si="80"/>
        <v/>
      </c>
      <c r="D590" t="str">
        <f t="shared" si="81"/>
        <v>45 min bei 180-190 backen.</v>
      </c>
      <c r="E590" t="str">
        <f t="shared" si="79"/>
        <v/>
      </c>
      <c r="G590" t="b">
        <f t="shared" si="76"/>
        <v>1</v>
      </c>
      <c r="H590" t="b">
        <f t="shared" si="83"/>
        <v>0</v>
      </c>
      <c r="I590">
        <f t="shared" si="82"/>
        <v>45</v>
      </c>
      <c r="J590">
        <v>45</v>
      </c>
      <c r="K590" t="s">
        <v>102</v>
      </c>
      <c r="L590" t="s">
        <v>179</v>
      </c>
      <c r="M590" t="s">
        <v>2410</v>
      </c>
      <c r="N590" t="s">
        <v>142</v>
      </c>
    </row>
    <row r="591" spans="1:18" x14ac:dyDescent="0.2">
      <c r="A591" t="str">
        <f t="shared" si="77"/>
        <v>Hamburger Quicken</v>
      </c>
      <c r="B591" t="str">
        <f t="shared" si="78"/>
        <v>Hamburger</v>
      </c>
      <c r="C591" t="str">
        <f t="shared" si="80"/>
        <v/>
      </c>
      <c r="D591" t="str">
        <f t="shared" si="81"/>
        <v/>
      </c>
      <c r="E591" t="str">
        <f t="shared" si="79"/>
        <v/>
      </c>
      <c r="G591" t="b">
        <f t="shared" si="76"/>
        <v>0</v>
      </c>
      <c r="H591" t="b">
        <f t="shared" si="83"/>
        <v>0</v>
      </c>
      <c r="I591">
        <f t="shared" si="82"/>
        <v>45</v>
      </c>
    </row>
    <row r="592" spans="1:18" x14ac:dyDescent="0.2">
      <c r="A592" t="str">
        <f t="shared" si="77"/>
        <v>Hamburguesas</v>
      </c>
      <c r="B592" t="str">
        <f t="shared" si="78"/>
        <v>Hamburguesas</v>
      </c>
      <c r="C592" t="str">
        <f t="shared" si="80"/>
        <v/>
      </c>
      <c r="D592" t="str">
        <f t="shared" si="81"/>
        <v/>
      </c>
      <c r="E592" t="str">
        <f t="shared" si="79"/>
        <v/>
      </c>
      <c r="G592" t="b">
        <f t="shared" si="76"/>
        <v>0</v>
      </c>
      <c r="H592" t="b">
        <f t="shared" si="83"/>
        <v>1</v>
      </c>
      <c r="I592" t="str">
        <f t="shared" si="82"/>
        <v>,Hamburguesas</v>
      </c>
      <c r="J592" t="s">
        <v>2546</v>
      </c>
    </row>
    <row r="593" spans="1:14" x14ac:dyDescent="0.2">
      <c r="A593" t="str">
        <f>IF(NOT(B593=B592),_xlfn.TEXTJOIN(" ",TRUE, B593, J593:AH593),A592)</f>
        <v>Hamburguesas</v>
      </c>
      <c r="B593" t="str">
        <f t="shared" si="78"/>
        <v>Hamburguesas</v>
      </c>
      <c r="C593" t="str">
        <f>IF(F593,_xlfn.TEXTJOIN(" ",TRUE,J593:AR593),"")</f>
        <v>Lilo.</v>
      </c>
      <c r="D593" t="str">
        <f>IF(AND(G593,NOT(F593)),_xlfn.TEXTJOIN(" ",TRUE,J593:AR593),"")</f>
        <v/>
      </c>
      <c r="E593" t="str">
        <f>IF(ISNUMBER(J593),J593,"")</f>
        <v/>
      </c>
      <c r="F593" t="b">
        <v>1</v>
      </c>
      <c r="G593" t="b">
        <f t="shared" si="76"/>
        <v>1</v>
      </c>
      <c r="H593" t="b">
        <f t="shared" si="83"/>
        <v>0</v>
      </c>
      <c r="I593" t="str">
        <f t="shared" si="82"/>
        <v>Lilo.</v>
      </c>
      <c r="J593" t="s">
        <v>1001</v>
      </c>
    </row>
    <row r="594" spans="1:14" x14ac:dyDescent="0.2">
      <c r="A594" t="str">
        <f t="shared" si="77"/>
        <v>Hamburguesas</v>
      </c>
      <c r="B594" t="str">
        <f t="shared" si="78"/>
        <v>Hamburguesas</v>
      </c>
      <c r="C594" t="str">
        <f t="shared" si="80"/>
        <v/>
      </c>
      <c r="D594" t="str">
        <f t="shared" si="81"/>
        <v>47 unidades</v>
      </c>
      <c r="E594" t="str">
        <f t="shared" si="79"/>
        <v/>
      </c>
      <c r="G594" t="b">
        <f t="shared" si="76"/>
        <v>1</v>
      </c>
      <c r="H594" t="b">
        <f t="shared" si="83"/>
        <v>0</v>
      </c>
      <c r="I594">
        <f t="shared" si="82"/>
        <v>47</v>
      </c>
      <c r="J594">
        <v>47</v>
      </c>
      <c r="K594" t="s">
        <v>1002</v>
      </c>
    </row>
    <row r="595" spans="1:14" x14ac:dyDescent="0.2">
      <c r="A595" t="str">
        <f t="shared" si="77"/>
        <v>Hamburguesas</v>
      </c>
      <c r="B595" t="str">
        <f t="shared" si="78"/>
        <v>Hamburguesas</v>
      </c>
      <c r="C595" t="str">
        <f t="shared" si="80"/>
        <v/>
      </c>
      <c r="D595" t="str">
        <f t="shared" si="81"/>
        <v/>
      </c>
      <c r="E595">
        <f t="shared" si="79"/>
        <v>2</v>
      </c>
      <c r="G595" t="b">
        <f t="shared" si="76"/>
        <v>0</v>
      </c>
      <c r="H595" t="b">
        <f t="shared" si="83"/>
        <v>0</v>
      </c>
      <c r="I595">
        <f t="shared" si="82"/>
        <v>47</v>
      </c>
      <c r="K595">
        <v>2</v>
      </c>
      <c r="L595" s="1">
        <v>44228</v>
      </c>
      <c r="M595" t="s">
        <v>56</v>
      </c>
      <c r="N595" t="s">
        <v>1003</v>
      </c>
    </row>
    <row r="596" spans="1:14" x14ac:dyDescent="0.2">
      <c r="A596" t="str">
        <f t="shared" si="77"/>
        <v>Hamburguesas</v>
      </c>
      <c r="B596" t="str">
        <f t="shared" si="78"/>
        <v>Hamburguesas</v>
      </c>
      <c r="C596" t="str">
        <f t="shared" si="80"/>
        <v/>
      </c>
      <c r="D596" t="str">
        <f t="shared" si="81"/>
        <v/>
      </c>
      <c r="E596">
        <f t="shared" si="79"/>
        <v>1</v>
      </c>
      <c r="G596" t="b">
        <f t="shared" si="76"/>
        <v>0</v>
      </c>
      <c r="H596" t="b">
        <f t="shared" si="83"/>
        <v>0</v>
      </c>
      <c r="I596">
        <f t="shared" si="82"/>
        <v>47</v>
      </c>
      <c r="K596">
        <v>1</v>
      </c>
      <c r="L596" t="s">
        <v>1004</v>
      </c>
      <c r="M596" t="s">
        <v>1005</v>
      </c>
    </row>
    <row r="597" spans="1:14" x14ac:dyDescent="0.2">
      <c r="A597" t="str">
        <f t="shared" si="77"/>
        <v>Hamburguesas</v>
      </c>
      <c r="B597" t="str">
        <f t="shared" si="78"/>
        <v>Hamburguesas</v>
      </c>
      <c r="C597" t="str">
        <f t="shared" si="80"/>
        <v/>
      </c>
      <c r="D597" t="str">
        <f t="shared" si="81"/>
        <v/>
      </c>
      <c r="E597">
        <f t="shared" si="79"/>
        <v>5</v>
      </c>
      <c r="G597" t="b">
        <f t="shared" si="76"/>
        <v>0</v>
      </c>
      <c r="H597" t="b">
        <f t="shared" si="83"/>
        <v>0</v>
      </c>
      <c r="I597">
        <f t="shared" si="82"/>
        <v>47</v>
      </c>
      <c r="K597">
        <v>5</v>
      </c>
      <c r="L597" t="s">
        <v>734</v>
      </c>
      <c r="M597" t="s">
        <v>735</v>
      </c>
      <c r="N597" t="s">
        <v>1006</v>
      </c>
    </row>
    <row r="598" spans="1:14" x14ac:dyDescent="0.2">
      <c r="A598" t="str">
        <f t="shared" si="77"/>
        <v>Hamburguesas</v>
      </c>
      <c r="B598" t="str">
        <f t="shared" si="78"/>
        <v>Hamburguesas</v>
      </c>
      <c r="C598" t="str">
        <f t="shared" si="80"/>
        <v/>
      </c>
      <c r="D598" t="str">
        <f t="shared" si="81"/>
        <v/>
      </c>
      <c r="E598">
        <f t="shared" si="79"/>
        <v>5</v>
      </c>
      <c r="G598" t="b">
        <f t="shared" ref="G598:G661" si="84">AND(NOT(H598),NOT(I597=I598))</f>
        <v>0</v>
      </c>
      <c r="H598" t="b">
        <f t="shared" si="83"/>
        <v>0</v>
      </c>
      <c r="I598">
        <f t="shared" si="82"/>
        <v>47</v>
      </c>
      <c r="K598">
        <v>5</v>
      </c>
      <c r="L598" t="s">
        <v>215</v>
      </c>
    </row>
    <row r="599" spans="1:14" x14ac:dyDescent="0.2">
      <c r="A599" t="str">
        <f t="shared" si="77"/>
        <v>Hamburguesas</v>
      </c>
      <c r="B599" t="str">
        <f t="shared" si="78"/>
        <v>Hamburguesas</v>
      </c>
      <c r="C599" t="str">
        <f t="shared" si="80"/>
        <v/>
      </c>
      <c r="D599" t="str">
        <f t="shared" si="81"/>
        <v/>
      </c>
      <c r="E599">
        <f t="shared" si="79"/>
        <v>4</v>
      </c>
      <c r="G599" t="b">
        <f t="shared" si="84"/>
        <v>0</v>
      </c>
      <c r="H599" t="b">
        <f t="shared" si="83"/>
        <v>0</v>
      </c>
      <c r="I599">
        <f t="shared" si="82"/>
        <v>47</v>
      </c>
      <c r="K599">
        <v>4</v>
      </c>
      <c r="L599" t="s">
        <v>1007</v>
      </c>
      <c r="M599" t="s">
        <v>334</v>
      </c>
    </row>
    <row r="600" spans="1:14" x14ac:dyDescent="0.2">
      <c r="A600" t="str">
        <f t="shared" si="77"/>
        <v>Hamburguesas</v>
      </c>
      <c r="B600" t="str">
        <f t="shared" si="78"/>
        <v>Hamburguesas</v>
      </c>
      <c r="C600" t="str">
        <f t="shared" si="80"/>
        <v/>
      </c>
      <c r="D600" t="str">
        <f t="shared" si="81"/>
        <v/>
      </c>
      <c r="E600">
        <f t="shared" si="79"/>
        <v>4</v>
      </c>
      <c r="G600" t="b">
        <f t="shared" si="84"/>
        <v>0</v>
      </c>
      <c r="H600" t="b">
        <f t="shared" si="83"/>
        <v>0</v>
      </c>
      <c r="I600">
        <f t="shared" si="82"/>
        <v>47</v>
      </c>
      <c r="K600">
        <v>4</v>
      </c>
      <c r="L600" t="s">
        <v>1007</v>
      </c>
      <c r="M600" t="s">
        <v>2411</v>
      </c>
      <c r="N600" t="s">
        <v>2412</v>
      </c>
    </row>
    <row r="601" spans="1:14" x14ac:dyDescent="0.2">
      <c r="A601" t="str">
        <f t="shared" si="77"/>
        <v>Hamburguesas</v>
      </c>
      <c r="B601" t="str">
        <f t="shared" si="78"/>
        <v>Hamburguesas</v>
      </c>
      <c r="C601" t="str">
        <f t="shared" si="80"/>
        <v/>
      </c>
      <c r="D601" t="str">
        <f t="shared" si="81"/>
        <v/>
      </c>
      <c r="E601">
        <f t="shared" si="79"/>
        <v>4</v>
      </c>
      <c r="G601" t="b">
        <f t="shared" si="84"/>
        <v>0</v>
      </c>
      <c r="H601" t="b">
        <f t="shared" si="83"/>
        <v>0</v>
      </c>
      <c r="I601">
        <f t="shared" si="82"/>
        <v>47</v>
      </c>
      <c r="K601">
        <v>4</v>
      </c>
      <c r="L601" t="s">
        <v>1007</v>
      </c>
      <c r="M601" t="s">
        <v>1009</v>
      </c>
    </row>
    <row r="602" spans="1:14" x14ac:dyDescent="0.2">
      <c r="A602" t="str">
        <f t="shared" si="77"/>
        <v>Hamburguesas</v>
      </c>
      <c r="B602" t="str">
        <f t="shared" si="78"/>
        <v>Hamburguesas</v>
      </c>
      <c r="C602" t="str">
        <f t="shared" si="80"/>
        <v/>
      </c>
      <c r="D602" t="str">
        <f t="shared" si="81"/>
        <v/>
      </c>
      <c r="E602">
        <f t="shared" si="79"/>
        <v>250</v>
      </c>
      <c r="G602" t="b">
        <f t="shared" si="84"/>
        <v>0</v>
      </c>
      <c r="H602" t="b">
        <f t="shared" si="83"/>
        <v>0</v>
      </c>
      <c r="I602">
        <f t="shared" si="82"/>
        <v>47</v>
      </c>
      <c r="K602">
        <v>250</v>
      </c>
      <c r="L602" t="s">
        <v>1010</v>
      </c>
      <c r="M602" t="s">
        <v>1011</v>
      </c>
    </row>
    <row r="603" spans="1:14" x14ac:dyDescent="0.2">
      <c r="A603" t="str">
        <f t="shared" si="77"/>
        <v>Hamburguesas</v>
      </c>
      <c r="B603" t="str">
        <f t="shared" si="78"/>
        <v>Hamburguesas</v>
      </c>
      <c r="C603" t="str">
        <f t="shared" si="80"/>
        <v/>
      </c>
      <c r="D603" t="str">
        <f t="shared" si="81"/>
        <v/>
      </c>
      <c r="E603" t="str">
        <f t="shared" si="79"/>
        <v/>
      </c>
      <c r="G603" t="b">
        <f t="shared" si="84"/>
        <v>0</v>
      </c>
      <c r="H603" t="b">
        <f t="shared" si="83"/>
        <v>0</v>
      </c>
      <c r="I603">
        <f t="shared" si="82"/>
        <v>47</v>
      </c>
    </row>
    <row r="604" spans="1:14" x14ac:dyDescent="0.2">
      <c r="A604" t="str">
        <f t="shared" si="77"/>
        <v>Hamburguesas a lo de Romi</v>
      </c>
      <c r="B604" t="str">
        <f t="shared" si="78"/>
        <v>Hamburguesas a lo de Romi</v>
      </c>
      <c r="C604" t="str">
        <f t="shared" si="80"/>
        <v/>
      </c>
      <c r="D604" t="str">
        <f t="shared" si="81"/>
        <v/>
      </c>
      <c r="E604" t="str">
        <f t="shared" si="79"/>
        <v/>
      </c>
      <c r="G604" t="b">
        <f t="shared" si="84"/>
        <v>0</v>
      </c>
      <c r="H604" t="b">
        <f t="shared" si="83"/>
        <v>1</v>
      </c>
      <c r="I604" t="str">
        <f t="shared" si="82"/>
        <v>,Hamburguesas a lo de Romi</v>
      </c>
      <c r="J604" t="s">
        <v>2776</v>
      </c>
    </row>
    <row r="605" spans="1:14" x14ac:dyDescent="0.2">
      <c r="A605" t="str">
        <f>IF(NOT(B605=B604),_xlfn.TEXTJOIN(" ",TRUE, B605, L605:AH605),A604)</f>
        <v>Hamburguesas a lo de Romi</v>
      </c>
      <c r="B605" t="str">
        <f t="shared" si="78"/>
        <v>Hamburguesas a lo de Romi</v>
      </c>
      <c r="C605" t="str">
        <f>IF(F605,_xlfn.TEXTJOIN(" ",TRUE,J605:AR605),"")</f>
        <v>Romi</v>
      </c>
      <c r="D605" t="str">
        <f>IF(AND(G605,NOT(F605)),_xlfn.TEXTJOIN(" ",TRUE,J605:AR605),"")</f>
        <v/>
      </c>
      <c r="E605" t="str">
        <f>IF(ISNUMBER(#REF!),#REF!,"")</f>
        <v/>
      </c>
      <c r="F605" t="b">
        <v>1</v>
      </c>
      <c r="G605" t="b">
        <f t="shared" si="84"/>
        <v>1</v>
      </c>
      <c r="H605" t="b">
        <f t="shared" si="83"/>
        <v>0</v>
      </c>
      <c r="I605" t="str">
        <f t="shared" si="82"/>
        <v>Romi</v>
      </c>
      <c r="J605" t="s">
        <v>1400</v>
      </c>
    </row>
    <row r="606" spans="1:14" x14ac:dyDescent="0.2">
      <c r="A606" t="str">
        <f>IF(NOT(B606=B605),_xlfn.TEXTJOIN(" ",TRUE, B606, L606:AH606),A605)</f>
        <v>Hamburguesas a lo de Romi</v>
      </c>
      <c r="B606" t="str">
        <f t="shared" si="78"/>
        <v>Hamburguesas a lo de Romi</v>
      </c>
      <c r="C606" t="str">
        <f>IF(F606,_xlfn.TEXTJOIN(" ",TRUE,J606:AR606),"")</f>
        <v/>
      </c>
      <c r="D606" t="str">
        <f>IF(AND(G606,NOT(F606)),_xlfn.TEXTJOIN(" ",TRUE,J606:AR606),"")</f>
        <v>72 hamburguesas</v>
      </c>
      <c r="E606" t="str">
        <f>IF(ISNUMBER(#REF!),#REF!,"")</f>
        <v/>
      </c>
      <c r="G606" t="b">
        <f t="shared" si="84"/>
        <v>1</v>
      </c>
      <c r="H606" t="b">
        <f t="shared" si="83"/>
        <v>0</v>
      </c>
      <c r="I606">
        <f t="shared" si="82"/>
        <v>72</v>
      </c>
      <c r="J606">
        <v>72</v>
      </c>
      <c r="K606" t="s">
        <v>1016</v>
      </c>
      <c r="L606" s="1"/>
    </row>
    <row r="607" spans="1:14" x14ac:dyDescent="0.2">
      <c r="A607" t="str">
        <f t="shared" si="77"/>
        <v>Hamburguesas a lo de Romi</v>
      </c>
      <c r="B607" t="str">
        <f t="shared" si="78"/>
        <v>Hamburguesas a lo de Romi</v>
      </c>
      <c r="C607" t="str">
        <f t="shared" si="80"/>
        <v/>
      </c>
      <c r="D607" t="str">
        <f t="shared" si="81"/>
        <v/>
      </c>
      <c r="E607">
        <f t="shared" si="79"/>
        <v>1</v>
      </c>
      <c r="G607" t="b">
        <f t="shared" si="84"/>
        <v>0</v>
      </c>
      <c r="H607" t="b">
        <f t="shared" si="83"/>
        <v>0</v>
      </c>
      <c r="I607">
        <f t="shared" si="82"/>
        <v>72</v>
      </c>
      <c r="K607">
        <v>1</v>
      </c>
      <c r="L607" s="1">
        <v>44228</v>
      </c>
      <c r="M607" t="s">
        <v>36</v>
      </c>
      <c r="N607" t="s">
        <v>1019</v>
      </c>
    </row>
    <row r="608" spans="1:14" x14ac:dyDescent="0.2">
      <c r="A608" t="str">
        <f t="shared" si="77"/>
        <v>Hamburguesas a lo de Romi</v>
      </c>
      <c r="B608" t="str">
        <f t="shared" si="78"/>
        <v>Hamburguesas a lo de Romi</v>
      </c>
      <c r="C608" t="str">
        <f t="shared" si="80"/>
        <v/>
      </c>
      <c r="D608" t="str">
        <f t="shared" si="81"/>
        <v/>
      </c>
      <c r="E608">
        <f t="shared" si="79"/>
        <v>7</v>
      </c>
      <c r="G608" t="b">
        <f t="shared" si="84"/>
        <v>0</v>
      </c>
      <c r="H608" t="b">
        <f t="shared" si="83"/>
        <v>0</v>
      </c>
      <c r="I608">
        <f t="shared" si="82"/>
        <v>72</v>
      </c>
      <c r="K608">
        <v>7</v>
      </c>
      <c r="L608" t="s">
        <v>215</v>
      </c>
    </row>
    <row r="609" spans="1:72" x14ac:dyDescent="0.2">
      <c r="A609" t="str">
        <f t="shared" si="77"/>
        <v>Hamburguesas a lo de Romi</v>
      </c>
      <c r="B609" t="str">
        <f t="shared" si="78"/>
        <v>Hamburguesas a lo de Romi</v>
      </c>
      <c r="C609" t="str">
        <f t="shared" si="80"/>
        <v/>
      </c>
      <c r="D609" t="str">
        <f t="shared" si="81"/>
        <v/>
      </c>
      <c r="E609" t="str">
        <f t="shared" si="79"/>
        <v/>
      </c>
      <c r="G609" t="b">
        <f t="shared" si="84"/>
        <v>0</v>
      </c>
      <c r="H609" t="b">
        <f t="shared" si="83"/>
        <v>0</v>
      </c>
      <c r="I609">
        <f t="shared" si="82"/>
        <v>72</v>
      </c>
      <c r="K609" t="s">
        <v>334</v>
      </c>
    </row>
    <row r="610" spans="1:72" x14ac:dyDescent="0.2">
      <c r="A610" t="str">
        <f t="shared" si="77"/>
        <v>Hamburguesas a lo de Romi</v>
      </c>
      <c r="B610" t="str">
        <f t="shared" si="78"/>
        <v>Hamburguesas a lo de Romi</v>
      </c>
      <c r="C610" t="str">
        <f t="shared" si="80"/>
        <v/>
      </c>
      <c r="D610" t="str">
        <f t="shared" si="81"/>
        <v/>
      </c>
      <c r="E610">
        <f t="shared" si="79"/>
        <v>44289</v>
      </c>
      <c r="G610" t="b">
        <f t="shared" si="84"/>
        <v>0</v>
      </c>
      <c r="H610" t="b">
        <f t="shared" si="83"/>
        <v>0</v>
      </c>
      <c r="I610">
        <f t="shared" si="82"/>
        <v>72</v>
      </c>
      <c r="K610" s="1">
        <v>44289</v>
      </c>
      <c r="L610" t="s">
        <v>36</v>
      </c>
      <c r="M610" t="s">
        <v>1010</v>
      </c>
      <c r="N610" t="s">
        <v>1011</v>
      </c>
    </row>
    <row r="611" spans="1:72" x14ac:dyDescent="0.2">
      <c r="A611" t="str">
        <f t="shared" si="77"/>
        <v>Hamburguesas a lo de Romi</v>
      </c>
      <c r="B611" t="str">
        <f t="shared" si="78"/>
        <v>Hamburguesas a lo de Romi</v>
      </c>
      <c r="C611" t="str">
        <f t="shared" si="80"/>
        <v/>
      </c>
      <c r="D611" t="str">
        <f t="shared" si="81"/>
        <v/>
      </c>
      <c r="E611" t="str">
        <f t="shared" si="79"/>
        <v/>
      </c>
      <c r="G611" t="b">
        <f t="shared" si="84"/>
        <v>0</v>
      </c>
      <c r="H611" t="b">
        <f t="shared" si="83"/>
        <v>0</v>
      </c>
      <c r="I611">
        <f t="shared" si="82"/>
        <v>72</v>
      </c>
    </row>
    <row r="612" spans="1:72" x14ac:dyDescent="0.2">
      <c r="A612" t="str">
        <f t="shared" si="77"/>
        <v>Hamburguesas a lo de Romi</v>
      </c>
      <c r="B612" t="str">
        <f t="shared" si="78"/>
        <v>Hamburguesas a lo de Romi</v>
      </c>
      <c r="C612" t="str">
        <f t="shared" si="80"/>
        <v/>
      </c>
      <c r="D612" t="str">
        <f t="shared" si="81"/>
        <v>(01.09.06 Sonntagschulfreizeit 2 kg picada- etwas dünner- 60 Stück)</v>
      </c>
      <c r="E612" t="str">
        <f t="shared" si="79"/>
        <v/>
      </c>
      <c r="G612" t="b">
        <f t="shared" si="84"/>
        <v>1</v>
      </c>
      <c r="H612" t="b">
        <f t="shared" si="83"/>
        <v>0</v>
      </c>
      <c r="I612" t="str">
        <f t="shared" si="82"/>
        <v>(01.09.06</v>
      </c>
      <c r="J612" t="s">
        <v>1020</v>
      </c>
      <c r="K612" t="s">
        <v>1021</v>
      </c>
      <c r="L612">
        <v>2</v>
      </c>
      <c r="M612" t="s">
        <v>36</v>
      </c>
      <c r="N612" t="s">
        <v>1022</v>
      </c>
      <c r="O612" t="s">
        <v>1023</v>
      </c>
      <c r="P612" t="s">
        <v>1024</v>
      </c>
      <c r="Q612">
        <v>60</v>
      </c>
      <c r="R612" t="s">
        <v>1025</v>
      </c>
    </row>
    <row r="613" spans="1:72" x14ac:dyDescent="0.2">
      <c r="A613" t="str">
        <f t="shared" si="77"/>
        <v>Hamburguesas a lo de Romi</v>
      </c>
      <c r="B613" t="str">
        <f t="shared" si="78"/>
        <v>Hamburguesas a lo de Romi</v>
      </c>
      <c r="C613" t="str">
        <f t="shared" si="80"/>
        <v/>
      </c>
      <c r="D613" t="str">
        <f t="shared" si="81"/>
        <v/>
      </c>
      <c r="E613" t="str">
        <f t="shared" si="79"/>
        <v/>
      </c>
      <c r="G613" t="b">
        <f t="shared" si="84"/>
        <v>0</v>
      </c>
      <c r="H613" t="b">
        <f t="shared" si="83"/>
        <v>0</v>
      </c>
      <c r="I613" t="str">
        <f t="shared" si="82"/>
        <v>(01.09.06</v>
      </c>
    </row>
    <row r="614" spans="1:72" x14ac:dyDescent="0.2">
      <c r="A614" t="str">
        <f t="shared" si="77"/>
        <v>Helado de chocolate</v>
      </c>
      <c r="B614" t="str">
        <f t="shared" si="78"/>
        <v>Helado</v>
      </c>
      <c r="C614" t="str">
        <f t="shared" si="80"/>
        <v/>
      </c>
      <c r="D614" t="str">
        <f t="shared" si="81"/>
        <v/>
      </c>
      <c r="E614" t="str">
        <f t="shared" si="79"/>
        <v/>
      </c>
      <c r="G614" t="b">
        <f t="shared" si="84"/>
        <v>0</v>
      </c>
      <c r="H614" t="b">
        <f t="shared" si="83"/>
        <v>1</v>
      </c>
      <c r="I614" t="str">
        <f t="shared" si="82"/>
        <v>,Helado</v>
      </c>
      <c r="J614" t="s">
        <v>2778</v>
      </c>
      <c r="K614" t="s">
        <v>235</v>
      </c>
      <c r="L614" t="s">
        <v>205</v>
      </c>
    </row>
    <row r="615" spans="1:72" x14ac:dyDescent="0.2">
      <c r="A615" t="str">
        <f t="shared" si="77"/>
        <v>Helado de chocolate</v>
      </c>
      <c r="B615" t="str">
        <f t="shared" si="78"/>
        <v>Helado</v>
      </c>
      <c r="C615" t="str">
        <f t="shared" si="80"/>
        <v/>
      </c>
      <c r="D615" t="str">
        <f t="shared" si="81"/>
        <v/>
      </c>
      <c r="E615">
        <f t="shared" si="79"/>
        <v>225</v>
      </c>
      <c r="G615" t="b">
        <f t="shared" si="84"/>
        <v>0</v>
      </c>
      <c r="H615" t="b">
        <f t="shared" si="83"/>
        <v>1</v>
      </c>
      <c r="I615" t="str">
        <f t="shared" si="82"/>
        <v>,Helado</v>
      </c>
      <c r="K615">
        <v>225</v>
      </c>
      <c r="L615" t="s">
        <v>729</v>
      </c>
      <c r="M615" t="s">
        <v>235</v>
      </c>
      <c r="N615" t="s">
        <v>197</v>
      </c>
      <c r="O615" t="s">
        <v>1027</v>
      </c>
      <c r="P615" t="s">
        <v>509</v>
      </c>
    </row>
    <row r="616" spans="1:72" x14ac:dyDescent="0.2">
      <c r="A616" t="str">
        <f t="shared" si="77"/>
        <v>Helado de chocolate</v>
      </c>
      <c r="B616" t="str">
        <f t="shared" si="78"/>
        <v>Helado</v>
      </c>
      <c r="C616" t="str">
        <f t="shared" si="80"/>
        <v/>
      </c>
      <c r="D616" t="str">
        <f t="shared" si="81"/>
        <v/>
      </c>
      <c r="E616">
        <f t="shared" si="79"/>
        <v>50</v>
      </c>
      <c r="G616" t="b">
        <f t="shared" si="84"/>
        <v>0</v>
      </c>
      <c r="H616" t="b">
        <f t="shared" si="83"/>
        <v>1</v>
      </c>
      <c r="I616" t="str">
        <f t="shared" si="82"/>
        <v>,Helado</v>
      </c>
      <c r="K616">
        <v>50</v>
      </c>
      <c r="L616" t="s">
        <v>5</v>
      </c>
      <c r="M616" t="s">
        <v>235</v>
      </c>
      <c r="N616" t="s">
        <v>216</v>
      </c>
      <c r="O616" t="s">
        <v>210</v>
      </c>
      <c r="P616" t="s">
        <v>211</v>
      </c>
    </row>
    <row r="617" spans="1:72" x14ac:dyDescent="0.2">
      <c r="A617" t="str">
        <f t="shared" si="77"/>
        <v>Helado de chocolate</v>
      </c>
      <c r="B617" t="str">
        <f t="shared" si="78"/>
        <v>Helado</v>
      </c>
      <c r="C617" t="str">
        <f t="shared" si="80"/>
        <v/>
      </c>
      <c r="D617" t="str">
        <f t="shared" si="81"/>
        <v/>
      </c>
      <c r="E617">
        <f t="shared" si="79"/>
        <v>225</v>
      </c>
      <c r="G617" t="b">
        <f t="shared" si="84"/>
        <v>0</v>
      </c>
      <c r="H617" t="b">
        <f t="shared" si="83"/>
        <v>1</v>
      </c>
      <c r="I617" t="str">
        <f t="shared" si="82"/>
        <v>,Helado</v>
      </c>
      <c r="K617">
        <v>225</v>
      </c>
      <c r="L617" t="s">
        <v>729</v>
      </c>
      <c r="M617" t="s">
        <v>235</v>
      </c>
      <c r="N617" t="s">
        <v>1028</v>
      </c>
      <c r="O617" t="s">
        <v>550</v>
      </c>
      <c r="P617" t="s">
        <v>1029</v>
      </c>
    </row>
    <row r="618" spans="1:72" x14ac:dyDescent="0.2">
      <c r="A618" t="str">
        <f t="shared" si="77"/>
        <v>Helado de chocolate</v>
      </c>
      <c r="B618" t="str">
        <f t="shared" si="78"/>
        <v>Helado</v>
      </c>
      <c r="C618" t="str">
        <f t="shared" si="80"/>
        <v/>
      </c>
      <c r="D618" t="str">
        <f t="shared" si="81"/>
        <v/>
      </c>
      <c r="E618">
        <f t="shared" si="79"/>
        <v>75</v>
      </c>
      <c r="G618" t="b">
        <f t="shared" si="84"/>
        <v>0</v>
      </c>
      <c r="H618" t="b">
        <f t="shared" si="83"/>
        <v>1</v>
      </c>
      <c r="I618" t="str">
        <f t="shared" si="82"/>
        <v>,Helado</v>
      </c>
      <c r="K618">
        <v>75</v>
      </c>
      <c r="L618" t="s">
        <v>5</v>
      </c>
      <c r="M618" t="s">
        <v>235</v>
      </c>
      <c r="N618" t="s">
        <v>205</v>
      </c>
      <c r="O618" t="s">
        <v>1011</v>
      </c>
    </row>
    <row r="619" spans="1:72" x14ac:dyDescent="0.2">
      <c r="A619" t="str">
        <f t="shared" si="77"/>
        <v>Helado de chocolate</v>
      </c>
      <c r="B619" t="str">
        <f t="shared" si="78"/>
        <v>Helado</v>
      </c>
      <c r="C619" t="str">
        <f t="shared" si="80"/>
        <v/>
      </c>
      <c r="D619" t="str">
        <f t="shared" si="81"/>
        <v>Vierta la leche y el azúcar en una cacerola. Cueza a fuego lento, mezcle hasta que el azúcar se haya disuelto completamente y déjelo enfriar. Añada la nata y vierta el compuesto en el contenedor</v>
      </c>
      <c r="E619" t="str">
        <f t="shared" si="79"/>
        <v/>
      </c>
      <c r="G619" t="b">
        <f t="shared" si="84"/>
        <v>1</v>
      </c>
      <c r="H619" t="b">
        <f t="shared" si="83"/>
        <v>0</v>
      </c>
      <c r="I619" t="str">
        <f t="shared" si="82"/>
        <v>Vierta</v>
      </c>
      <c r="J619" t="s">
        <v>1030</v>
      </c>
      <c r="K619" t="s">
        <v>291</v>
      </c>
      <c r="L619" t="s">
        <v>197</v>
      </c>
      <c r="M619" t="s">
        <v>266</v>
      </c>
      <c r="N619" t="s">
        <v>289</v>
      </c>
      <c r="O619" t="s">
        <v>216</v>
      </c>
      <c r="P619" t="s">
        <v>210</v>
      </c>
      <c r="Q619" t="s">
        <v>263</v>
      </c>
      <c r="R619" t="s">
        <v>1031</v>
      </c>
      <c r="S619" t="s">
        <v>1032</v>
      </c>
      <c r="T619" t="s">
        <v>221</v>
      </c>
      <c r="U619" t="s">
        <v>2722</v>
      </c>
      <c r="V619" t="s">
        <v>2414</v>
      </c>
      <c r="W619" t="s">
        <v>1034</v>
      </c>
      <c r="X619" t="s">
        <v>420</v>
      </c>
      <c r="Y619" t="s">
        <v>330</v>
      </c>
      <c r="Z619" t="s">
        <v>289</v>
      </c>
      <c r="AA619" t="s">
        <v>216</v>
      </c>
      <c r="AB619" t="s">
        <v>459</v>
      </c>
      <c r="AC619" t="s">
        <v>1035</v>
      </c>
      <c r="AD619" t="s">
        <v>2927</v>
      </c>
      <c r="AE619" t="s">
        <v>2131</v>
      </c>
      <c r="AF619" t="s">
        <v>266</v>
      </c>
      <c r="AG619" t="s">
        <v>2922</v>
      </c>
      <c r="AH619" t="s">
        <v>1529</v>
      </c>
      <c r="AI619" t="s">
        <v>1038</v>
      </c>
      <c r="AJ619" t="s">
        <v>291</v>
      </c>
      <c r="AK619" t="s">
        <v>1028</v>
      </c>
      <c r="AL619" t="s">
        <v>266</v>
      </c>
      <c r="AM619" t="s">
        <v>1039</v>
      </c>
      <c r="AN619" t="s">
        <v>289</v>
      </c>
      <c r="AO619" t="s">
        <v>2921</v>
      </c>
      <c r="AP619" t="s">
        <v>210</v>
      </c>
      <c r="AQ619" t="s">
        <v>289</v>
      </c>
      <c r="AR619" t="s">
        <v>1041</v>
      </c>
      <c r="AS619" t="s">
        <v>241</v>
      </c>
      <c r="AT619" t="s">
        <v>289</v>
      </c>
      <c r="AU619" t="s">
        <v>1042</v>
      </c>
      <c r="AV619" t="s">
        <v>210</v>
      </c>
      <c r="AW619" t="s">
        <v>1043</v>
      </c>
      <c r="AX619" t="s">
        <v>2724</v>
      </c>
      <c r="AY619" t="s">
        <v>289</v>
      </c>
      <c r="AZ619" t="s">
        <v>2921</v>
      </c>
      <c r="BA619" t="s">
        <v>2418</v>
      </c>
      <c r="BB619" t="s">
        <v>221</v>
      </c>
      <c r="BC619" t="s">
        <v>1046</v>
      </c>
      <c r="BD619" t="s">
        <v>1047</v>
      </c>
      <c r="BE619" t="s">
        <v>289</v>
      </c>
      <c r="BF619" t="s">
        <v>205</v>
      </c>
      <c r="BG619" t="s">
        <v>1011</v>
      </c>
      <c r="BH619" t="s">
        <v>241</v>
      </c>
      <c r="BI619" t="s">
        <v>268</v>
      </c>
      <c r="BJ619" t="s">
        <v>2420</v>
      </c>
      <c r="BK619" t="s">
        <v>2421</v>
      </c>
      <c r="BL619" t="s">
        <v>1050</v>
      </c>
      <c r="BM619" t="s">
        <v>330</v>
      </c>
      <c r="BN619" t="s">
        <v>459</v>
      </c>
      <c r="BO619" t="s">
        <v>1051</v>
      </c>
      <c r="BP619" t="s">
        <v>420</v>
      </c>
      <c r="BQ619" t="s">
        <v>1052</v>
      </c>
      <c r="BR619" t="s">
        <v>291</v>
      </c>
      <c r="BS619" t="s">
        <v>332</v>
      </c>
      <c r="BT619" t="s">
        <v>1053</v>
      </c>
    </row>
    <row r="620" spans="1:72" x14ac:dyDescent="0.2">
      <c r="A620" t="str">
        <f t="shared" si="77"/>
        <v>Helado de chocolate</v>
      </c>
      <c r="B620" t="str">
        <f t="shared" si="78"/>
        <v>Helado</v>
      </c>
      <c r="C620" t="str">
        <f t="shared" si="80"/>
        <v/>
      </c>
      <c r="D620" t="str">
        <f t="shared" si="81"/>
        <v/>
      </c>
      <c r="E620" t="str">
        <f t="shared" si="79"/>
        <v/>
      </c>
      <c r="G620" t="b">
        <f t="shared" si="84"/>
        <v>0</v>
      </c>
      <c r="H620" t="b">
        <f t="shared" si="83"/>
        <v>0</v>
      </c>
      <c r="I620" t="str">
        <f t="shared" si="82"/>
        <v>Vierta</v>
      </c>
    </row>
    <row r="621" spans="1:72" x14ac:dyDescent="0.2">
      <c r="A621" t="str">
        <f>_xlfn.TEXTJOIN(" ",TRUE, B621, K621:AH621)</f>
        <v>Helado de dulce de leche</v>
      </c>
      <c r="B621" t="str">
        <f t="shared" si="78"/>
        <v>Helado</v>
      </c>
      <c r="C621" t="str">
        <f t="shared" si="80"/>
        <v/>
      </c>
      <c r="D621" t="str">
        <f t="shared" si="81"/>
        <v/>
      </c>
      <c r="E621" t="str">
        <f t="shared" si="79"/>
        <v/>
      </c>
      <c r="G621" t="b">
        <f t="shared" si="84"/>
        <v>0</v>
      </c>
      <c r="H621" t="b">
        <f t="shared" si="83"/>
        <v>1</v>
      </c>
      <c r="I621" t="str">
        <f t="shared" si="82"/>
        <v>,Helado</v>
      </c>
      <c r="J621" t="s">
        <v>2778</v>
      </c>
      <c r="K621" t="s">
        <v>235</v>
      </c>
      <c r="L621" t="s">
        <v>1054</v>
      </c>
      <c r="M621" t="s">
        <v>235</v>
      </c>
      <c r="N621" t="s">
        <v>197</v>
      </c>
    </row>
    <row r="622" spans="1:72" x14ac:dyDescent="0.2">
      <c r="A622" t="str">
        <f t="shared" si="77"/>
        <v>Helado de dulce de leche</v>
      </c>
      <c r="B622" t="str">
        <f t="shared" si="78"/>
        <v>Helado</v>
      </c>
      <c r="C622" t="str">
        <f t="shared" si="80"/>
        <v>Rita</v>
      </c>
      <c r="D622" t="str">
        <f t="shared" si="81"/>
        <v/>
      </c>
      <c r="E622" t="str">
        <f t="shared" si="79"/>
        <v/>
      </c>
      <c r="F622" t="b">
        <v>1</v>
      </c>
      <c r="G622" t="b">
        <f t="shared" si="84"/>
        <v>1</v>
      </c>
      <c r="H622" t="b">
        <f t="shared" si="83"/>
        <v>0</v>
      </c>
      <c r="I622" t="str">
        <f t="shared" si="82"/>
        <v>Rita</v>
      </c>
      <c r="J622" t="s">
        <v>195</v>
      </c>
    </row>
    <row r="623" spans="1:72" x14ac:dyDescent="0.2">
      <c r="A623" t="str">
        <f t="shared" si="77"/>
        <v>Helado de dulce de leche</v>
      </c>
      <c r="B623" t="str">
        <f t="shared" si="78"/>
        <v>Helado</v>
      </c>
      <c r="C623" t="str">
        <f t="shared" si="80"/>
        <v/>
      </c>
      <c r="D623" t="str">
        <f t="shared" si="81"/>
        <v/>
      </c>
      <c r="E623">
        <f t="shared" si="79"/>
        <v>44228</v>
      </c>
      <c r="G623" t="b">
        <f t="shared" si="84"/>
        <v>0</v>
      </c>
      <c r="H623" t="b">
        <f t="shared" si="83"/>
        <v>0</v>
      </c>
      <c r="I623" t="str">
        <f t="shared" si="82"/>
        <v>Rita</v>
      </c>
      <c r="K623" s="1">
        <v>44228</v>
      </c>
      <c r="L623" t="s">
        <v>19</v>
      </c>
      <c r="M623" t="s">
        <v>335</v>
      </c>
    </row>
    <row r="624" spans="1:72" x14ac:dyDescent="0.2">
      <c r="A624" t="str">
        <f t="shared" si="77"/>
        <v>Helado de dulce de leche</v>
      </c>
      <c r="B624" t="str">
        <f t="shared" si="78"/>
        <v>Helado</v>
      </c>
      <c r="C624" t="str">
        <f t="shared" si="80"/>
        <v/>
      </c>
      <c r="D624" t="str">
        <f t="shared" si="81"/>
        <v/>
      </c>
      <c r="E624">
        <f t="shared" si="79"/>
        <v>1</v>
      </c>
      <c r="G624" t="b">
        <f t="shared" si="84"/>
        <v>0</v>
      </c>
      <c r="H624" t="b">
        <f t="shared" si="83"/>
        <v>0</v>
      </c>
      <c r="I624" t="str">
        <f t="shared" si="82"/>
        <v>Rita</v>
      </c>
      <c r="K624">
        <v>1</v>
      </c>
      <c r="L624" t="s">
        <v>710</v>
      </c>
      <c r="M624" t="s">
        <v>1055</v>
      </c>
      <c r="N624" t="s">
        <v>210</v>
      </c>
      <c r="O624" t="s">
        <v>211</v>
      </c>
    </row>
    <row r="625" spans="1:23" x14ac:dyDescent="0.2">
      <c r="A625" t="str">
        <f t="shared" si="77"/>
        <v>Helado de dulce de leche</v>
      </c>
      <c r="B625" t="str">
        <f t="shared" si="78"/>
        <v>Helado</v>
      </c>
      <c r="C625" t="str">
        <f t="shared" si="80"/>
        <v/>
      </c>
      <c r="D625" t="str">
        <f t="shared" si="81"/>
        <v/>
      </c>
      <c r="E625">
        <f t="shared" si="79"/>
        <v>1</v>
      </c>
      <c r="G625" t="b">
        <f t="shared" si="84"/>
        <v>0</v>
      </c>
      <c r="H625" t="b">
        <f t="shared" si="83"/>
        <v>0</v>
      </c>
      <c r="I625" t="str">
        <f t="shared" si="82"/>
        <v>Rita</v>
      </c>
      <c r="K625">
        <v>1</v>
      </c>
      <c r="L625" t="s">
        <v>710</v>
      </c>
      <c r="M625" t="s">
        <v>296</v>
      </c>
    </row>
    <row r="626" spans="1:23" x14ac:dyDescent="0.2">
      <c r="A626" t="str">
        <f t="shared" si="77"/>
        <v>Helado de dulce de leche</v>
      </c>
      <c r="B626" t="str">
        <f t="shared" si="78"/>
        <v>Helado</v>
      </c>
      <c r="C626" t="str">
        <f t="shared" si="80"/>
        <v/>
      </c>
      <c r="D626" t="str">
        <f t="shared" si="81"/>
        <v/>
      </c>
      <c r="E626">
        <f t="shared" si="79"/>
        <v>2</v>
      </c>
      <c r="G626" t="b">
        <f t="shared" si="84"/>
        <v>0</v>
      </c>
      <c r="H626" t="b">
        <f t="shared" si="83"/>
        <v>0</v>
      </c>
      <c r="I626" t="str">
        <f t="shared" si="82"/>
        <v>Rita</v>
      </c>
      <c r="K626">
        <v>2</v>
      </c>
      <c r="L626" t="s">
        <v>215</v>
      </c>
    </row>
    <row r="627" spans="1:23" x14ac:dyDescent="0.2">
      <c r="A627" t="str">
        <f t="shared" si="77"/>
        <v>Helado de dulce de leche</v>
      </c>
      <c r="B627" t="str">
        <f t="shared" si="78"/>
        <v>Helado</v>
      </c>
      <c r="C627" t="str">
        <f t="shared" si="80"/>
        <v/>
      </c>
      <c r="D627" t="str">
        <f t="shared" si="81"/>
        <v/>
      </c>
      <c r="E627">
        <f t="shared" si="79"/>
        <v>200</v>
      </c>
      <c r="G627" t="b">
        <f t="shared" si="84"/>
        <v>0</v>
      </c>
      <c r="H627" t="b">
        <f t="shared" si="83"/>
        <v>0</v>
      </c>
      <c r="I627" t="str">
        <f t="shared" si="82"/>
        <v>Rita</v>
      </c>
      <c r="K627">
        <v>200</v>
      </c>
      <c r="L627" t="s">
        <v>5</v>
      </c>
      <c r="M627" t="s">
        <v>1054</v>
      </c>
      <c r="N627" t="s">
        <v>235</v>
      </c>
      <c r="O627" t="s">
        <v>197</v>
      </c>
    </row>
    <row r="628" spans="1:23" x14ac:dyDescent="0.2">
      <c r="A628" t="str">
        <f t="shared" si="77"/>
        <v>Helado de dulce de leche</v>
      </c>
      <c r="B628" t="str">
        <f t="shared" si="78"/>
        <v>Helado</v>
      </c>
      <c r="C628" t="str">
        <f t="shared" si="80"/>
        <v/>
      </c>
      <c r="D628" t="str">
        <f t="shared" si="81"/>
        <v/>
      </c>
      <c r="E628" t="str">
        <f t="shared" si="79"/>
        <v/>
      </c>
      <c r="G628" t="b">
        <f t="shared" si="84"/>
        <v>0</v>
      </c>
      <c r="H628" t="b">
        <f t="shared" si="83"/>
        <v>0</v>
      </c>
      <c r="I628" t="str">
        <f t="shared" si="82"/>
        <v>Rita</v>
      </c>
      <c r="K628" t="s">
        <v>296</v>
      </c>
    </row>
    <row r="629" spans="1:23" x14ac:dyDescent="0.2">
      <c r="A629" t="str">
        <f t="shared" si="77"/>
        <v>Helado de dulce de leche</v>
      </c>
      <c r="B629" t="str">
        <f t="shared" si="78"/>
        <v>Helado</v>
      </c>
      <c r="C629" t="str">
        <f t="shared" si="80"/>
        <v/>
      </c>
      <c r="D629" t="str">
        <f t="shared" si="81"/>
        <v/>
      </c>
      <c r="E629" t="str">
        <f t="shared" si="79"/>
        <v/>
      </c>
      <c r="G629" t="b">
        <f t="shared" si="84"/>
        <v>0</v>
      </c>
      <c r="H629" t="b">
        <f t="shared" si="83"/>
        <v>0</v>
      </c>
      <c r="I629" t="str">
        <f t="shared" si="82"/>
        <v>Rita</v>
      </c>
    </row>
    <row r="630" spans="1:23" x14ac:dyDescent="0.2">
      <c r="A630" t="str">
        <f t="shared" si="77"/>
        <v>Helado de dulce de leche</v>
      </c>
      <c r="B630" t="str">
        <f t="shared" si="78"/>
        <v>Helado</v>
      </c>
      <c r="C630" t="str">
        <f t="shared" si="80"/>
        <v/>
      </c>
      <c r="D630" t="str">
        <f t="shared" si="81"/>
        <v>Hervir la leche con la vainilla.</v>
      </c>
      <c r="E630" t="str">
        <f t="shared" si="79"/>
        <v/>
      </c>
      <c r="G630" t="b">
        <f t="shared" si="84"/>
        <v>1</v>
      </c>
      <c r="H630" t="b">
        <f t="shared" si="83"/>
        <v>0</v>
      </c>
      <c r="I630" t="str">
        <f t="shared" si="82"/>
        <v>Hervir</v>
      </c>
      <c r="J630" t="s">
        <v>1056</v>
      </c>
      <c r="K630" t="s">
        <v>291</v>
      </c>
      <c r="L630" t="s">
        <v>197</v>
      </c>
      <c r="M630" t="s">
        <v>241</v>
      </c>
      <c r="N630" t="s">
        <v>291</v>
      </c>
      <c r="O630" t="s">
        <v>625</v>
      </c>
    </row>
    <row r="631" spans="1:23" x14ac:dyDescent="0.2">
      <c r="A631" t="str">
        <f t="shared" si="77"/>
        <v>Helado de dulce de leche</v>
      </c>
      <c r="B631" t="str">
        <f t="shared" si="78"/>
        <v>Helado</v>
      </c>
      <c r="C631" t="str">
        <f t="shared" si="80"/>
        <v/>
      </c>
      <c r="D631" t="str">
        <f t="shared" si="81"/>
        <v>Batir las yemas con dulce y gelatina.</v>
      </c>
      <c r="E631" t="str">
        <f t="shared" si="79"/>
        <v/>
      </c>
      <c r="G631" t="b">
        <f t="shared" si="84"/>
        <v>1</v>
      </c>
      <c r="H631" t="b">
        <f t="shared" si="83"/>
        <v>0</v>
      </c>
      <c r="I631" t="str">
        <f t="shared" si="82"/>
        <v>Batir</v>
      </c>
      <c r="J631" t="s">
        <v>416</v>
      </c>
      <c r="K631" t="s">
        <v>449</v>
      </c>
      <c r="L631" t="s">
        <v>620</v>
      </c>
      <c r="M631" t="s">
        <v>241</v>
      </c>
      <c r="N631" t="s">
        <v>1054</v>
      </c>
      <c r="O631" t="s">
        <v>266</v>
      </c>
      <c r="P631" t="s">
        <v>1057</v>
      </c>
    </row>
    <row r="632" spans="1:23" x14ac:dyDescent="0.2">
      <c r="A632" t="str">
        <f t="shared" si="77"/>
        <v>Helado de dulce de leche</v>
      </c>
      <c r="B632" t="str">
        <f t="shared" si="78"/>
        <v>Helado</v>
      </c>
      <c r="C632" t="str">
        <f t="shared" si="80"/>
        <v/>
      </c>
      <c r="D632" t="str">
        <f t="shared" si="81"/>
        <v>Agregar la leche revolviend continuamente, llevar al fuego, hacer la crema sin dejar hervir.</v>
      </c>
      <c r="E632" t="str">
        <f t="shared" si="79"/>
        <v/>
      </c>
      <c r="G632" t="b">
        <f t="shared" si="84"/>
        <v>1</v>
      </c>
      <c r="H632" t="b">
        <f t="shared" si="83"/>
        <v>0</v>
      </c>
      <c r="I632" t="str">
        <f t="shared" si="82"/>
        <v>Agregar</v>
      </c>
      <c r="J632" t="s">
        <v>411</v>
      </c>
      <c r="K632" t="s">
        <v>291</v>
      </c>
      <c r="L632" t="s">
        <v>197</v>
      </c>
      <c r="M632" t="s">
        <v>2374</v>
      </c>
      <c r="N632" t="s">
        <v>2422</v>
      </c>
      <c r="O632" t="s">
        <v>1059</v>
      </c>
      <c r="P632" t="s">
        <v>426</v>
      </c>
      <c r="Q632" t="s">
        <v>541</v>
      </c>
      <c r="R632" t="s">
        <v>461</v>
      </c>
      <c r="S632" t="s">
        <v>291</v>
      </c>
      <c r="T632" t="s">
        <v>549</v>
      </c>
      <c r="U632" t="s">
        <v>432</v>
      </c>
      <c r="V632" t="s">
        <v>454</v>
      </c>
      <c r="W632" t="s">
        <v>1060</v>
      </c>
    </row>
    <row r="633" spans="1:23" x14ac:dyDescent="0.2">
      <c r="A633" t="str">
        <f t="shared" si="77"/>
        <v>Helado de dulce de leche</v>
      </c>
      <c r="B633" t="str">
        <f t="shared" si="78"/>
        <v>Helado</v>
      </c>
      <c r="C633" t="str">
        <f t="shared" si="80"/>
        <v/>
      </c>
      <c r="D633" t="str">
        <f t="shared" si="81"/>
        <v>Batir la crema de leche hasta espesar e incorporar a la preparación anterior.</v>
      </c>
      <c r="E633" t="str">
        <f t="shared" si="79"/>
        <v/>
      </c>
      <c r="G633" t="b">
        <f t="shared" si="84"/>
        <v>1</v>
      </c>
      <c r="H633" t="b">
        <f t="shared" si="83"/>
        <v>0</v>
      </c>
      <c r="I633" t="str">
        <f t="shared" si="82"/>
        <v>Batir</v>
      </c>
      <c r="J633" t="s">
        <v>416</v>
      </c>
      <c r="K633" t="s">
        <v>291</v>
      </c>
      <c r="L633" t="s">
        <v>549</v>
      </c>
      <c r="M633" t="s">
        <v>235</v>
      </c>
      <c r="N633" t="s">
        <v>197</v>
      </c>
      <c r="O633" t="s">
        <v>420</v>
      </c>
      <c r="P633" t="s">
        <v>1061</v>
      </c>
      <c r="Q633" t="s">
        <v>1062</v>
      </c>
      <c r="R633" t="s">
        <v>605</v>
      </c>
      <c r="S633" t="s">
        <v>221</v>
      </c>
      <c r="T633" t="s">
        <v>291</v>
      </c>
      <c r="U633" t="s">
        <v>527</v>
      </c>
      <c r="V633" t="s">
        <v>1063</v>
      </c>
    </row>
    <row r="634" spans="1:23" x14ac:dyDescent="0.2">
      <c r="A634" t="str">
        <f t="shared" si="77"/>
        <v>Helado de dulce de leche</v>
      </c>
      <c r="B634" t="str">
        <f t="shared" si="78"/>
        <v>Helado</v>
      </c>
      <c r="C634" t="str">
        <f t="shared" si="80"/>
        <v/>
      </c>
      <c r="D634" t="str">
        <f t="shared" si="81"/>
        <v>Mezclar y poner a helar.</v>
      </c>
      <c r="E634" t="str">
        <f t="shared" si="79"/>
        <v/>
      </c>
      <c r="G634" t="b">
        <f t="shared" si="84"/>
        <v>1</v>
      </c>
      <c r="H634" t="b">
        <f t="shared" si="83"/>
        <v>0</v>
      </c>
      <c r="I634" t="str">
        <f t="shared" si="82"/>
        <v>Mezclar</v>
      </c>
      <c r="J634" t="s">
        <v>286</v>
      </c>
      <c r="K634" t="s">
        <v>266</v>
      </c>
      <c r="L634" t="s">
        <v>1064</v>
      </c>
      <c r="M634" t="s">
        <v>221</v>
      </c>
      <c r="N634" t="s">
        <v>1065</v>
      </c>
    </row>
    <row r="635" spans="1:23" x14ac:dyDescent="0.2">
      <c r="A635" t="str">
        <f t="shared" si="77"/>
        <v>Helado de dulce de leche</v>
      </c>
      <c r="B635" t="str">
        <f t="shared" si="78"/>
        <v>Helado</v>
      </c>
      <c r="C635" t="str">
        <f t="shared" si="80"/>
        <v/>
      </c>
      <c r="D635" t="str">
        <f t="shared" si="81"/>
        <v/>
      </c>
      <c r="E635" t="str">
        <f t="shared" si="79"/>
        <v/>
      </c>
      <c r="G635" t="b">
        <f t="shared" si="84"/>
        <v>0</v>
      </c>
      <c r="H635" t="b">
        <f t="shared" si="83"/>
        <v>0</v>
      </c>
      <c r="I635" t="str">
        <f t="shared" si="82"/>
        <v>Mezclar</v>
      </c>
    </row>
    <row r="636" spans="1:23" x14ac:dyDescent="0.2">
      <c r="A636" t="str">
        <f>_xlfn.TEXTJOIN(" ",TRUE, B636, K636:AH636)</f>
        <v>Helado de durazno</v>
      </c>
      <c r="B636" t="str">
        <f t="shared" si="78"/>
        <v>Helado</v>
      </c>
      <c r="C636" t="str">
        <f t="shared" si="80"/>
        <v/>
      </c>
      <c r="D636" t="str">
        <f t="shared" si="81"/>
        <v/>
      </c>
      <c r="E636" t="str">
        <f t="shared" si="79"/>
        <v/>
      </c>
      <c r="G636" t="b">
        <f t="shared" si="84"/>
        <v>0</v>
      </c>
      <c r="H636" t="b">
        <f t="shared" si="83"/>
        <v>1</v>
      </c>
      <c r="I636" t="str">
        <f t="shared" si="82"/>
        <v>,Helado</v>
      </c>
      <c r="J636" t="s">
        <v>2778</v>
      </c>
      <c r="K636" t="s">
        <v>235</v>
      </c>
      <c r="L636" t="s">
        <v>1066</v>
      </c>
    </row>
    <row r="637" spans="1:23" x14ac:dyDescent="0.2">
      <c r="A637" t="str">
        <f t="shared" si="77"/>
        <v>Helado de durazno</v>
      </c>
      <c r="B637" t="str">
        <f t="shared" si="78"/>
        <v>Helado</v>
      </c>
      <c r="C637" t="str">
        <f t="shared" si="80"/>
        <v/>
      </c>
      <c r="D637" t="str">
        <f t="shared" si="81"/>
        <v/>
      </c>
      <c r="E637">
        <f t="shared" si="79"/>
        <v>1</v>
      </c>
      <c r="G637" t="b">
        <f t="shared" si="84"/>
        <v>0</v>
      </c>
      <c r="H637" t="b">
        <f t="shared" si="83"/>
        <v>1</v>
      </c>
      <c r="I637" t="str">
        <f t="shared" si="82"/>
        <v>,Helado</v>
      </c>
      <c r="K637">
        <v>1</v>
      </c>
      <c r="L637" t="s">
        <v>56</v>
      </c>
      <c r="M637" t="s">
        <v>1067</v>
      </c>
    </row>
    <row r="638" spans="1:23" x14ac:dyDescent="0.2">
      <c r="A638" t="str">
        <f t="shared" si="77"/>
        <v>Helado de durazno</v>
      </c>
      <c r="B638" t="str">
        <f t="shared" si="78"/>
        <v>Helado</v>
      </c>
      <c r="C638" t="str">
        <f t="shared" si="80"/>
        <v/>
      </c>
      <c r="D638" t="str">
        <f t="shared" si="81"/>
        <v/>
      </c>
      <c r="E638">
        <f t="shared" si="79"/>
        <v>2</v>
      </c>
      <c r="G638" t="b">
        <f t="shared" si="84"/>
        <v>0</v>
      </c>
      <c r="H638" t="b">
        <f t="shared" si="83"/>
        <v>1</v>
      </c>
      <c r="I638" t="str">
        <f t="shared" si="82"/>
        <v>,Helado</v>
      </c>
      <c r="K638">
        <v>2</v>
      </c>
      <c r="L638" t="s">
        <v>1068</v>
      </c>
    </row>
    <row r="639" spans="1:23" x14ac:dyDescent="0.2">
      <c r="A639" t="str">
        <f t="shared" si="77"/>
        <v>Helado de durazno</v>
      </c>
      <c r="B639" t="str">
        <f t="shared" si="78"/>
        <v>Helado</v>
      </c>
      <c r="C639" t="str">
        <f t="shared" si="80"/>
        <v/>
      </c>
      <c r="D639" t="str">
        <f t="shared" si="81"/>
        <v/>
      </c>
      <c r="E639">
        <f t="shared" si="79"/>
        <v>4</v>
      </c>
      <c r="G639" t="b">
        <f t="shared" si="84"/>
        <v>0</v>
      </c>
      <c r="H639" t="b">
        <f t="shared" si="83"/>
        <v>1</v>
      </c>
      <c r="I639" t="str">
        <f t="shared" si="82"/>
        <v>,Helado</v>
      </c>
      <c r="K639">
        <v>4</v>
      </c>
      <c r="L639" t="s">
        <v>1069</v>
      </c>
      <c r="M639" t="s">
        <v>235</v>
      </c>
      <c r="N639" t="s">
        <v>216</v>
      </c>
    </row>
    <row r="640" spans="1:23" x14ac:dyDescent="0.2">
      <c r="A640" t="str">
        <f t="shared" si="77"/>
        <v>Helado de durazno</v>
      </c>
      <c r="B640" t="str">
        <f t="shared" si="78"/>
        <v>Helado</v>
      </c>
      <c r="C640" t="str">
        <f t="shared" si="80"/>
        <v/>
      </c>
      <c r="D640" t="str">
        <f t="shared" si="81"/>
        <v/>
      </c>
      <c r="E640">
        <f t="shared" si="79"/>
        <v>44287</v>
      </c>
      <c r="G640" t="b">
        <f t="shared" si="84"/>
        <v>0</v>
      </c>
      <c r="H640" t="b">
        <f t="shared" si="83"/>
        <v>1</v>
      </c>
      <c r="I640" t="str">
        <f t="shared" si="82"/>
        <v>,Helado</v>
      </c>
      <c r="K640" s="1">
        <v>44287</v>
      </c>
      <c r="L640" t="s">
        <v>19</v>
      </c>
      <c r="M640" t="s">
        <v>549</v>
      </c>
      <c r="N640" t="s">
        <v>1070</v>
      </c>
    </row>
    <row r="641" spans="1:26" x14ac:dyDescent="0.2">
      <c r="A641" t="str">
        <f t="shared" si="77"/>
        <v>Helado de durazno</v>
      </c>
      <c r="B641" t="str">
        <f t="shared" si="78"/>
        <v>Helado</v>
      </c>
      <c r="C641" t="str">
        <f t="shared" si="80"/>
        <v/>
      </c>
      <c r="D641" t="str">
        <f t="shared" si="81"/>
        <v/>
      </c>
      <c r="E641">
        <f t="shared" si="79"/>
        <v>44228</v>
      </c>
      <c r="G641" t="b">
        <f t="shared" si="84"/>
        <v>0</v>
      </c>
      <c r="H641" t="b">
        <f t="shared" si="83"/>
        <v>1</v>
      </c>
      <c r="I641" t="str">
        <f t="shared" si="82"/>
        <v>,Helado</v>
      </c>
      <c r="K641" s="1">
        <v>44228</v>
      </c>
      <c r="L641" t="s">
        <v>144</v>
      </c>
      <c r="M641" t="s">
        <v>216</v>
      </c>
      <c r="N641" t="s">
        <v>1071</v>
      </c>
    </row>
    <row r="642" spans="1:26" x14ac:dyDescent="0.2">
      <c r="A642" t="str">
        <f t="shared" ref="A642:A705" si="85">IF(NOT(B642=B641),_xlfn.TEXTJOIN(" ",TRUE, B642, K642:AH642),A641)</f>
        <v>Helado de durazno</v>
      </c>
      <c r="B642" t="str">
        <f t="shared" ref="B642:B705" si="86">IF(H642,RIGHT(I642,LEN(I642)-1),B641)</f>
        <v>Helado</v>
      </c>
      <c r="C642" t="str">
        <f t="shared" si="80"/>
        <v/>
      </c>
      <c r="D642" t="str">
        <f t="shared" si="81"/>
        <v>Pelar y licuar los duraznos.</v>
      </c>
      <c r="E642" t="str">
        <f t="shared" ref="E642:E705" si="87">IF(ISNUMBER(K642),K642,"")</f>
        <v/>
      </c>
      <c r="G642" t="b">
        <f t="shared" si="84"/>
        <v>1</v>
      </c>
      <c r="H642" t="b">
        <f t="shared" ref="H642:H705" si="88">ISNUMBER(SEARCH(",",I642))</f>
        <v>0</v>
      </c>
      <c r="I642" t="str">
        <f t="shared" si="82"/>
        <v>Pelar</v>
      </c>
      <c r="J642" t="s">
        <v>1072</v>
      </c>
      <c r="K642" t="s">
        <v>266</v>
      </c>
      <c r="L642" t="s">
        <v>1073</v>
      </c>
      <c r="M642" t="s">
        <v>287</v>
      </c>
      <c r="N642" t="s">
        <v>1074</v>
      </c>
    </row>
    <row r="643" spans="1:26" x14ac:dyDescent="0.2">
      <c r="A643" t="str">
        <f t="shared" si="85"/>
        <v>Helado de durazno</v>
      </c>
      <c r="B643" t="str">
        <f t="shared" si="86"/>
        <v>Helado</v>
      </c>
      <c r="C643" t="str">
        <f t="shared" ref="C643:C706" si="89">IF(F643,_xlfn.TEXTJOIN(" ",TRUE,J643:AR643),"")</f>
        <v/>
      </c>
      <c r="D643" t="str">
        <f t="shared" ref="D643:D706" si="90">IF(AND(G643,NOT(F643)),_xlfn.TEXTJOIN(" ",TRUE,J643:AR643),"")</f>
        <v>Agregar las claras batidas a nieve con las 2 cucharas de azúcar. Mezclar suavemente.</v>
      </c>
      <c r="E643" t="str">
        <f t="shared" si="87"/>
        <v/>
      </c>
      <c r="G643" t="b">
        <f t="shared" si="84"/>
        <v>1</v>
      </c>
      <c r="H643" t="b">
        <f t="shared" si="88"/>
        <v>0</v>
      </c>
      <c r="I643" t="str">
        <f t="shared" ref="I643:I706" si="91">IF(ISBLANK(J643),I642,J643)</f>
        <v>Agregar</v>
      </c>
      <c r="J643" t="s">
        <v>411</v>
      </c>
      <c r="K643" t="s">
        <v>449</v>
      </c>
      <c r="L643" t="s">
        <v>1068</v>
      </c>
      <c r="M643" t="s">
        <v>1075</v>
      </c>
      <c r="N643" t="s">
        <v>221</v>
      </c>
      <c r="O643" t="s">
        <v>1076</v>
      </c>
      <c r="P643" t="s">
        <v>241</v>
      </c>
      <c r="Q643" t="s">
        <v>449</v>
      </c>
      <c r="R643">
        <v>2</v>
      </c>
      <c r="S643" t="s">
        <v>1069</v>
      </c>
      <c r="T643" t="s">
        <v>235</v>
      </c>
      <c r="U643" t="s">
        <v>1077</v>
      </c>
      <c r="V643" t="s">
        <v>286</v>
      </c>
      <c r="W643" t="s">
        <v>1078</v>
      </c>
    </row>
    <row r="644" spans="1:26" x14ac:dyDescent="0.2">
      <c r="A644" t="str">
        <f t="shared" si="85"/>
        <v>Helado de durazno</v>
      </c>
      <c r="B644" t="str">
        <f t="shared" si="86"/>
        <v>Helado</v>
      </c>
      <c r="C644" t="str">
        <f t="shared" si="89"/>
        <v/>
      </c>
      <c r="D644" t="str">
        <f t="shared" si="90"/>
        <v>Incorporar lueg la crema doble previamente batida con el azúcar impalpable.</v>
      </c>
      <c r="E644" t="str">
        <f t="shared" si="87"/>
        <v/>
      </c>
      <c r="G644" t="b">
        <f t="shared" si="84"/>
        <v>1</v>
      </c>
      <c r="H644" t="b">
        <f t="shared" si="88"/>
        <v>0</v>
      </c>
      <c r="I644" t="str">
        <f t="shared" si="91"/>
        <v>Incorporar</v>
      </c>
      <c r="J644" t="s">
        <v>424</v>
      </c>
      <c r="K644" t="s">
        <v>2364</v>
      </c>
      <c r="L644" t="s">
        <v>291</v>
      </c>
      <c r="M644" t="s">
        <v>549</v>
      </c>
      <c r="N644" t="s">
        <v>1070</v>
      </c>
      <c r="O644" t="s">
        <v>1080</v>
      </c>
      <c r="P644" t="s">
        <v>1081</v>
      </c>
      <c r="Q644" t="s">
        <v>241</v>
      </c>
      <c r="R644" t="s">
        <v>289</v>
      </c>
      <c r="S644" t="s">
        <v>216</v>
      </c>
      <c r="T644" t="s">
        <v>1082</v>
      </c>
    </row>
    <row r="645" spans="1:26" x14ac:dyDescent="0.2">
      <c r="A645" t="str">
        <f t="shared" si="85"/>
        <v>Helado de durazno</v>
      </c>
      <c r="B645" t="str">
        <f t="shared" si="86"/>
        <v>Helado</v>
      </c>
      <c r="C645" t="str">
        <f t="shared" si="89"/>
        <v/>
      </c>
      <c r="D645" t="str">
        <f t="shared" si="90"/>
        <v>Mezclar con movimientl suave y envolvente y llevar a congelar en cubetas cubiertas de papel aluminio o nylon.</v>
      </c>
      <c r="E645" t="str">
        <f t="shared" si="87"/>
        <v/>
      </c>
      <c r="G645" t="b">
        <f t="shared" si="84"/>
        <v>1</v>
      </c>
      <c r="H645" t="b">
        <f t="shared" si="88"/>
        <v>0</v>
      </c>
      <c r="I645" t="str">
        <f t="shared" si="91"/>
        <v>Mezclar</v>
      </c>
      <c r="J645" t="s">
        <v>286</v>
      </c>
      <c r="K645" t="s">
        <v>241</v>
      </c>
      <c r="L645" t="s">
        <v>2925</v>
      </c>
      <c r="M645" t="s">
        <v>344</v>
      </c>
      <c r="N645" t="s">
        <v>266</v>
      </c>
      <c r="O645" t="s">
        <v>1084</v>
      </c>
      <c r="P645" t="s">
        <v>266</v>
      </c>
      <c r="Q645" t="s">
        <v>1059</v>
      </c>
      <c r="R645" t="s">
        <v>221</v>
      </c>
      <c r="S645" t="s">
        <v>1085</v>
      </c>
      <c r="T645" t="s">
        <v>210</v>
      </c>
      <c r="U645" t="s">
        <v>1086</v>
      </c>
      <c r="V645" t="s">
        <v>500</v>
      </c>
      <c r="W645" t="s">
        <v>235</v>
      </c>
      <c r="X645" t="s">
        <v>547</v>
      </c>
      <c r="Y645" t="s">
        <v>2926</v>
      </c>
      <c r="Z645" t="s">
        <v>1164</v>
      </c>
    </row>
    <row r="646" spans="1:26" x14ac:dyDescent="0.2">
      <c r="A646" t="str">
        <f t="shared" si="85"/>
        <v>Helado de durazno</v>
      </c>
      <c r="B646" t="str">
        <f t="shared" si="86"/>
        <v>Helado</v>
      </c>
      <c r="C646" t="str">
        <f t="shared" si="89"/>
        <v/>
      </c>
      <c r="D646" t="str">
        <f t="shared" si="90"/>
        <v>Una vez prontl servir en copas, sobre ensalada de frutas, duraznos cortados en cubitos.</v>
      </c>
      <c r="E646" t="str">
        <f t="shared" si="87"/>
        <v/>
      </c>
      <c r="G646" t="b">
        <f t="shared" si="84"/>
        <v>1</v>
      </c>
      <c r="H646" t="b">
        <f t="shared" si="88"/>
        <v>0</v>
      </c>
      <c r="I646" t="str">
        <f t="shared" si="91"/>
        <v>Una</v>
      </c>
      <c r="J646" t="s">
        <v>1088</v>
      </c>
      <c r="K646" t="s">
        <v>950</v>
      </c>
      <c r="L646" t="s">
        <v>2924</v>
      </c>
      <c r="M646" t="s">
        <v>658</v>
      </c>
      <c r="N646" t="s">
        <v>210</v>
      </c>
      <c r="O646" t="s">
        <v>1090</v>
      </c>
      <c r="P646" t="s">
        <v>493</v>
      </c>
      <c r="Q646" t="s">
        <v>1091</v>
      </c>
      <c r="R646" t="s">
        <v>235</v>
      </c>
      <c r="S646" t="s">
        <v>1092</v>
      </c>
      <c r="T646" t="s">
        <v>1067</v>
      </c>
      <c r="U646" t="s">
        <v>739</v>
      </c>
      <c r="V646" t="s">
        <v>210</v>
      </c>
      <c r="W646" t="s">
        <v>1093</v>
      </c>
    </row>
    <row r="647" spans="1:26" x14ac:dyDescent="0.2">
      <c r="A647" t="str">
        <f t="shared" si="85"/>
        <v>Helado de durazno</v>
      </c>
      <c r="B647" t="str">
        <f t="shared" si="86"/>
        <v>Helado</v>
      </c>
      <c r="C647" t="str">
        <f t="shared" si="89"/>
        <v/>
      </c>
      <c r="D647" t="str">
        <f t="shared" si="90"/>
        <v/>
      </c>
      <c r="E647" t="str">
        <f t="shared" si="87"/>
        <v/>
      </c>
      <c r="G647" t="b">
        <f t="shared" si="84"/>
        <v>0</v>
      </c>
      <c r="H647" t="b">
        <f t="shared" si="88"/>
        <v>0</v>
      </c>
      <c r="I647" t="str">
        <f t="shared" si="91"/>
        <v>Una</v>
      </c>
    </row>
    <row r="648" spans="1:26" x14ac:dyDescent="0.2">
      <c r="A648" t="str">
        <f>_xlfn.TEXTJOIN(" ",TRUE, B648, K648:AH648)</f>
        <v>Helado de frutilla</v>
      </c>
      <c r="B648" t="str">
        <f t="shared" si="86"/>
        <v>Helado</v>
      </c>
      <c r="C648" t="str">
        <f t="shared" si="89"/>
        <v/>
      </c>
      <c r="D648" t="str">
        <f t="shared" si="90"/>
        <v/>
      </c>
      <c r="E648" t="str">
        <f t="shared" si="87"/>
        <v/>
      </c>
      <c r="G648" t="b">
        <f t="shared" si="84"/>
        <v>0</v>
      </c>
      <c r="H648" t="b">
        <f t="shared" si="88"/>
        <v>1</v>
      </c>
      <c r="I648" t="str">
        <f t="shared" si="91"/>
        <v>,Helado</v>
      </c>
      <c r="J648" t="s">
        <v>2778</v>
      </c>
      <c r="K648" t="s">
        <v>235</v>
      </c>
      <c r="L648" t="s">
        <v>1094</v>
      </c>
    </row>
    <row r="649" spans="1:26" x14ac:dyDescent="0.2">
      <c r="A649" t="str">
        <f t="shared" si="85"/>
        <v>Helado de frutilla</v>
      </c>
      <c r="B649" t="str">
        <f t="shared" si="86"/>
        <v>Helado</v>
      </c>
      <c r="C649" t="str">
        <f t="shared" si="89"/>
        <v/>
      </c>
      <c r="D649" t="str">
        <f t="shared" si="90"/>
        <v/>
      </c>
      <c r="E649">
        <f t="shared" si="87"/>
        <v>300</v>
      </c>
      <c r="G649" t="b">
        <f t="shared" si="84"/>
        <v>0</v>
      </c>
      <c r="H649" t="b">
        <f t="shared" si="88"/>
        <v>1</v>
      </c>
      <c r="I649" t="str">
        <f t="shared" si="91"/>
        <v>,Helado</v>
      </c>
      <c r="K649">
        <v>300</v>
      </c>
      <c r="L649" t="s">
        <v>5</v>
      </c>
      <c r="M649" t="s">
        <v>235</v>
      </c>
      <c r="N649" t="s">
        <v>1095</v>
      </c>
      <c r="O649" t="s">
        <v>1096</v>
      </c>
    </row>
    <row r="650" spans="1:26" x14ac:dyDescent="0.2">
      <c r="A650" t="str">
        <f t="shared" si="85"/>
        <v>Helado de frutilla</v>
      </c>
      <c r="B650" t="str">
        <f t="shared" si="86"/>
        <v>Helado</v>
      </c>
      <c r="C650" t="str">
        <f t="shared" si="89"/>
        <v/>
      </c>
      <c r="D650" t="str">
        <f t="shared" si="90"/>
        <v/>
      </c>
      <c r="E650">
        <f t="shared" si="87"/>
        <v>75</v>
      </c>
      <c r="G650" t="b">
        <f t="shared" si="84"/>
        <v>0</v>
      </c>
      <c r="H650" t="b">
        <f t="shared" si="88"/>
        <v>1</v>
      </c>
      <c r="I650" t="str">
        <f t="shared" si="91"/>
        <v>,Helado</v>
      </c>
      <c r="K650">
        <v>75</v>
      </c>
      <c r="L650" t="s">
        <v>5</v>
      </c>
      <c r="M650" t="s">
        <v>235</v>
      </c>
      <c r="N650" t="s">
        <v>216</v>
      </c>
      <c r="O650" t="s">
        <v>1097</v>
      </c>
    </row>
    <row r="651" spans="1:26" x14ac:dyDescent="0.2">
      <c r="A651" t="str">
        <f t="shared" si="85"/>
        <v>Helado de frutilla</v>
      </c>
      <c r="B651" t="str">
        <f t="shared" si="86"/>
        <v>Helado</v>
      </c>
      <c r="C651" t="str">
        <f t="shared" si="89"/>
        <v/>
      </c>
      <c r="D651" t="str">
        <f t="shared" si="90"/>
        <v/>
      </c>
      <c r="E651">
        <f t="shared" si="87"/>
        <v>100</v>
      </c>
      <c r="G651" t="b">
        <f t="shared" si="84"/>
        <v>0</v>
      </c>
      <c r="H651" t="b">
        <f t="shared" si="88"/>
        <v>1</v>
      </c>
      <c r="I651" t="str">
        <f t="shared" si="91"/>
        <v>,Helado</v>
      </c>
      <c r="K651">
        <v>100</v>
      </c>
      <c r="L651" t="s">
        <v>729</v>
      </c>
      <c r="M651" t="s">
        <v>235</v>
      </c>
      <c r="N651" t="s">
        <v>1028</v>
      </c>
      <c r="O651" t="s">
        <v>1098</v>
      </c>
    </row>
    <row r="652" spans="1:26" x14ac:dyDescent="0.2">
      <c r="A652" t="str">
        <f t="shared" si="85"/>
        <v>Helado de frutilla</v>
      </c>
      <c r="B652" t="str">
        <f t="shared" si="86"/>
        <v>Helado</v>
      </c>
      <c r="C652" t="str">
        <f t="shared" si="89"/>
        <v/>
      </c>
      <c r="D652" t="str">
        <f t="shared" si="90"/>
        <v/>
      </c>
      <c r="E652" t="str">
        <f t="shared" si="87"/>
        <v/>
      </c>
      <c r="G652" t="b">
        <f t="shared" si="84"/>
        <v>0</v>
      </c>
      <c r="H652" t="b">
        <f t="shared" si="88"/>
        <v>1</v>
      </c>
      <c r="I652" t="str">
        <f t="shared" si="91"/>
        <v>,Helado</v>
      </c>
      <c r="K652" t="s">
        <v>2376</v>
      </c>
      <c r="L652" t="s">
        <v>235</v>
      </c>
      <c r="M652" t="s">
        <v>2426</v>
      </c>
      <c r="N652" t="s">
        <v>819</v>
      </c>
    </row>
    <row r="653" spans="1:26" x14ac:dyDescent="0.2">
      <c r="A653" t="str">
        <f t="shared" si="85"/>
        <v>Helado de frutilla</v>
      </c>
      <c r="B653" t="str">
        <f t="shared" si="86"/>
        <v>Helado</v>
      </c>
      <c r="C653" t="str">
        <f t="shared" si="89"/>
        <v/>
      </c>
      <c r="D653" t="str">
        <f t="shared" si="90"/>
        <v>Haga un puré con las frutillas.</v>
      </c>
      <c r="E653" t="str">
        <f t="shared" si="87"/>
        <v/>
      </c>
      <c r="G653" t="b">
        <f t="shared" si="84"/>
        <v>1</v>
      </c>
      <c r="H653" t="b">
        <f t="shared" si="88"/>
        <v>0</v>
      </c>
      <c r="I653" t="str">
        <f t="shared" si="91"/>
        <v>Haga</v>
      </c>
      <c r="J653" t="s">
        <v>1100</v>
      </c>
      <c r="K653" t="s">
        <v>268</v>
      </c>
      <c r="L653" t="s">
        <v>1101</v>
      </c>
      <c r="M653" t="s">
        <v>241</v>
      </c>
      <c r="N653" t="s">
        <v>449</v>
      </c>
      <c r="O653" t="s">
        <v>1102</v>
      </c>
    </row>
    <row r="654" spans="1:26" x14ac:dyDescent="0.2">
      <c r="A654" t="str">
        <f t="shared" si="85"/>
        <v>Helado de frutilla</v>
      </c>
      <c r="B654" t="str">
        <f t="shared" si="86"/>
        <v>Helado</v>
      </c>
      <c r="C654" t="str">
        <f t="shared" si="89"/>
        <v/>
      </c>
      <c r="D654" t="str">
        <f t="shared" si="90"/>
        <v>Añada el azúcar, la nata entera y el jugo de limón.</v>
      </c>
      <c r="E654" t="str">
        <f t="shared" si="87"/>
        <v/>
      </c>
      <c r="G654" t="b">
        <f t="shared" si="84"/>
        <v>1</v>
      </c>
      <c r="H654" t="b">
        <f t="shared" si="88"/>
        <v>0</v>
      </c>
      <c r="I654" t="str">
        <f t="shared" si="91"/>
        <v>Añada</v>
      </c>
      <c r="J654" t="s">
        <v>1038</v>
      </c>
      <c r="K654" t="s">
        <v>289</v>
      </c>
      <c r="L654" t="s">
        <v>1103</v>
      </c>
      <c r="M654" t="s">
        <v>291</v>
      </c>
      <c r="N654" t="s">
        <v>1028</v>
      </c>
      <c r="O654" t="s">
        <v>1098</v>
      </c>
      <c r="P654" t="s">
        <v>266</v>
      </c>
      <c r="Q654" t="s">
        <v>289</v>
      </c>
      <c r="R654" t="s">
        <v>2656</v>
      </c>
      <c r="S654" t="s">
        <v>235</v>
      </c>
      <c r="T654" t="s">
        <v>833</v>
      </c>
    </row>
    <row r="655" spans="1:26" x14ac:dyDescent="0.2">
      <c r="A655" t="str">
        <f t="shared" si="85"/>
        <v>Helado de frutilla</v>
      </c>
      <c r="B655" t="str">
        <f t="shared" si="86"/>
        <v>Helado</v>
      </c>
      <c r="C655" t="str">
        <f t="shared" si="89"/>
        <v/>
      </c>
      <c r="D655" t="str">
        <f t="shared" si="90"/>
        <v>Deje que la mezcla se enfríe y haga el helado en la máquina.</v>
      </c>
      <c r="E655" t="str">
        <f t="shared" si="87"/>
        <v/>
      </c>
      <c r="G655" t="b">
        <f t="shared" si="84"/>
        <v>1</v>
      </c>
      <c r="H655" t="b">
        <f t="shared" si="88"/>
        <v>0</v>
      </c>
      <c r="I655" t="str">
        <f t="shared" si="91"/>
        <v>Deje</v>
      </c>
      <c r="J655" t="s">
        <v>1050</v>
      </c>
      <c r="K655" t="s">
        <v>330</v>
      </c>
      <c r="L655" t="s">
        <v>291</v>
      </c>
      <c r="M655" t="s">
        <v>594</v>
      </c>
      <c r="N655" t="s">
        <v>459</v>
      </c>
      <c r="O655" t="s">
        <v>1104</v>
      </c>
      <c r="P655" t="s">
        <v>266</v>
      </c>
      <c r="Q655" t="s">
        <v>1105</v>
      </c>
      <c r="R655" t="s">
        <v>289</v>
      </c>
      <c r="S655" t="s">
        <v>2830</v>
      </c>
      <c r="T655" t="s">
        <v>210</v>
      </c>
      <c r="U655" t="s">
        <v>291</v>
      </c>
      <c r="V655" t="s">
        <v>1108</v>
      </c>
    </row>
    <row r="656" spans="1:26" x14ac:dyDescent="0.2">
      <c r="A656" t="str">
        <f>_xlfn.TEXTJOIN(" ",TRUE, B656, K656:AH656)</f>
        <v>Helado de limón</v>
      </c>
      <c r="B656" t="str">
        <f t="shared" si="86"/>
        <v>Helado</v>
      </c>
      <c r="C656" t="str">
        <f t="shared" si="89"/>
        <v/>
      </c>
      <c r="D656" t="str">
        <f t="shared" si="90"/>
        <v/>
      </c>
      <c r="E656" t="str">
        <f t="shared" si="87"/>
        <v/>
      </c>
      <c r="G656" t="b">
        <f t="shared" si="84"/>
        <v>0</v>
      </c>
      <c r="H656" t="b">
        <f t="shared" si="88"/>
        <v>1</v>
      </c>
      <c r="I656" t="str">
        <f t="shared" si="91"/>
        <v>,Helado</v>
      </c>
      <c r="J656" t="s">
        <v>2778</v>
      </c>
      <c r="K656" t="s">
        <v>235</v>
      </c>
      <c r="L656" t="s">
        <v>819</v>
      </c>
    </row>
    <row r="657" spans="1:53" x14ac:dyDescent="0.2">
      <c r="A657" t="str">
        <f t="shared" si="85"/>
        <v>Helado de limón</v>
      </c>
      <c r="B657" t="str">
        <f t="shared" si="86"/>
        <v>Helado</v>
      </c>
      <c r="C657" t="str">
        <f t="shared" si="89"/>
        <v/>
      </c>
      <c r="D657" t="str">
        <f t="shared" si="90"/>
        <v/>
      </c>
      <c r="E657">
        <f t="shared" si="87"/>
        <v>200</v>
      </c>
      <c r="G657" t="b">
        <f t="shared" si="84"/>
        <v>0</v>
      </c>
      <c r="H657" t="b">
        <f t="shared" si="88"/>
        <v>1</v>
      </c>
      <c r="I657" t="str">
        <f t="shared" si="91"/>
        <v>,Helado</v>
      </c>
      <c r="K657">
        <v>200</v>
      </c>
      <c r="L657" t="s">
        <v>5</v>
      </c>
      <c r="M657" t="s">
        <v>235</v>
      </c>
      <c r="N657" t="s">
        <v>216</v>
      </c>
      <c r="O657" t="s">
        <v>1109</v>
      </c>
    </row>
    <row r="658" spans="1:53" x14ac:dyDescent="0.2">
      <c r="A658" t="str">
        <f t="shared" si="85"/>
        <v>Helado de limón</v>
      </c>
      <c r="B658" t="str">
        <f t="shared" si="86"/>
        <v>Helado</v>
      </c>
      <c r="C658" t="str">
        <f t="shared" si="89"/>
        <v/>
      </c>
      <c r="D658" t="str">
        <f t="shared" si="90"/>
        <v/>
      </c>
      <c r="E658">
        <f t="shared" si="87"/>
        <v>200</v>
      </c>
      <c r="G658" t="b">
        <f t="shared" si="84"/>
        <v>0</v>
      </c>
      <c r="H658" t="b">
        <f t="shared" si="88"/>
        <v>1</v>
      </c>
      <c r="I658" t="str">
        <f t="shared" si="91"/>
        <v>,Helado</v>
      </c>
      <c r="K658">
        <v>200</v>
      </c>
      <c r="L658" t="s">
        <v>729</v>
      </c>
      <c r="M658" t="s">
        <v>235</v>
      </c>
      <c r="N658" t="s">
        <v>504</v>
      </c>
    </row>
    <row r="659" spans="1:53" x14ac:dyDescent="0.2">
      <c r="A659" t="str">
        <f t="shared" si="85"/>
        <v>Helado de limón</v>
      </c>
      <c r="B659" t="str">
        <f t="shared" si="86"/>
        <v>Helado</v>
      </c>
      <c r="C659" t="str">
        <f t="shared" si="89"/>
        <v/>
      </c>
      <c r="D659" t="str">
        <f t="shared" si="90"/>
        <v/>
      </c>
      <c r="E659" t="str">
        <f t="shared" si="87"/>
        <v/>
      </c>
      <c r="G659" t="b">
        <f t="shared" si="84"/>
        <v>0</v>
      </c>
      <c r="H659" t="b">
        <f t="shared" si="88"/>
        <v>1</v>
      </c>
      <c r="I659" t="str">
        <f t="shared" si="91"/>
        <v>,Helado</v>
      </c>
      <c r="K659" t="s">
        <v>2376</v>
      </c>
      <c r="L659" t="s">
        <v>235</v>
      </c>
      <c r="M659" t="s">
        <v>592</v>
      </c>
      <c r="N659" t="s">
        <v>363</v>
      </c>
    </row>
    <row r="660" spans="1:53" x14ac:dyDescent="0.2">
      <c r="A660" t="str">
        <f t="shared" si="85"/>
        <v>Helado de limón</v>
      </c>
      <c r="B660" t="str">
        <f t="shared" si="86"/>
        <v>Helado</v>
      </c>
      <c r="C660" t="str">
        <f t="shared" si="89"/>
        <v/>
      </c>
      <c r="D660" t="str">
        <f t="shared" si="90"/>
        <v/>
      </c>
      <c r="E660">
        <f t="shared" si="87"/>
        <v>175</v>
      </c>
      <c r="G660" t="b">
        <f t="shared" si="84"/>
        <v>0</v>
      </c>
      <c r="H660" t="b">
        <f t="shared" si="88"/>
        <v>1</v>
      </c>
      <c r="I660" t="str">
        <f t="shared" si="91"/>
        <v>,Helado</v>
      </c>
      <c r="K660">
        <v>175</v>
      </c>
      <c r="L660" t="s">
        <v>729</v>
      </c>
      <c r="M660" t="s">
        <v>1110</v>
      </c>
      <c r="N660" t="s">
        <v>2656</v>
      </c>
      <c r="O660" t="s">
        <v>235</v>
      </c>
      <c r="P660" t="s">
        <v>570</v>
      </c>
      <c r="Q660" t="s">
        <v>1111</v>
      </c>
      <c r="R660">
        <v>4</v>
      </c>
      <c r="S660" t="s">
        <v>1112</v>
      </c>
    </row>
    <row r="661" spans="1:53" x14ac:dyDescent="0.2">
      <c r="A661" t="str">
        <f t="shared" si="85"/>
        <v>Helado de limón</v>
      </c>
      <c r="B661" t="str">
        <f t="shared" si="86"/>
        <v>Helado</v>
      </c>
      <c r="C661" t="str">
        <f t="shared" si="89"/>
        <v/>
      </c>
      <c r="D661" t="str">
        <f t="shared" si="90"/>
        <v/>
      </c>
      <c r="E661" t="str">
        <f t="shared" si="87"/>
        <v/>
      </c>
      <c r="G661" t="b">
        <f t="shared" si="84"/>
        <v>0</v>
      </c>
      <c r="H661" t="b">
        <f t="shared" si="88"/>
        <v>1</v>
      </c>
      <c r="I661" t="str">
        <f t="shared" si="91"/>
        <v>,Helado</v>
      </c>
      <c r="K661" t="s">
        <v>1113</v>
      </c>
      <c r="L661" t="s">
        <v>235</v>
      </c>
      <c r="M661" t="s">
        <v>73</v>
      </c>
      <c r="N661" t="s">
        <v>402</v>
      </c>
    </row>
    <row r="662" spans="1:53" x14ac:dyDescent="0.2">
      <c r="A662" t="str">
        <f t="shared" si="85"/>
        <v>Helado de limón</v>
      </c>
      <c r="B662" t="str">
        <f t="shared" si="86"/>
        <v>Helado</v>
      </c>
      <c r="C662" t="str">
        <f t="shared" si="89"/>
        <v/>
      </c>
      <c r="D662" t="str">
        <f t="shared" si="90"/>
        <v>Vierta el agua y el azúcar en una cacerola. Cueza a fuego lento, y mezcle hasta que el azúcar se haya disuelto. Haga que el compuesto entre en ebullición y déjelo hervir durante 1 minuto.</v>
      </c>
      <c r="E662" t="str">
        <f t="shared" si="87"/>
        <v/>
      </c>
      <c r="G662" t="b">
        <f t="shared" ref="G662:G725" si="92">AND(NOT(H662),NOT(I661=I662))</f>
        <v>1</v>
      </c>
      <c r="H662" t="b">
        <f t="shared" si="88"/>
        <v>0</v>
      </c>
      <c r="I662" t="str">
        <f t="shared" si="91"/>
        <v>Vierta</v>
      </c>
      <c r="J662" t="s">
        <v>1030</v>
      </c>
      <c r="K662" t="s">
        <v>289</v>
      </c>
      <c r="L662" t="s">
        <v>504</v>
      </c>
      <c r="M662" t="s">
        <v>266</v>
      </c>
      <c r="N662" t="s">
        <v>289</v>
      </c>
      <c r="O662" t="s">
        <v>216</v>
      </c>
      <c r="P662" t="s">
        <v>210</v>
      </c>
      <c r="Q662" t="s">
        <v>263</v>
      </c>
      <c r="R662" t="s">
        <v>1031</v>
      </c>
      <c r="S662" t="s">
        <v>1032</v>
      </c>
      <c r="T662" t="s">
        <v>221</v>
      </c>
      <c r="U662" t="s">
        <v>2722</v>
      </c>
      <c r="V662" t="s">
        <v>2414</v>
      </c>
      <c r="W662" t="s">
        <v>266</v>
      </c>
      <c r="X662" t="s">
        <v>1034</v>
      </c>
      <c r="Y662" t="s">
        <v>420</v>
      </c>
      <c r="Z662" t="s">
        <v>330</v>
      </c>
      <c r="AA662" t="s">
        <v>289</v>
      </c>
      <c r="AB662" t="s">
        <v>216</v>
      </c>
      <c r="AC662" t="s">
        <v>459</v>
      </c>
      <c r="AD662" t="s">
        <v>1035</v>
      </c>
      <c r="AE662" t="s">
        <v>1115</v>
      </c>
      <c r="AF662" t="s">
        <v>1100</v>
      </c>
      <c r="AG662" t="s">
        <v>330</v>
      </c>
      <c r="AH662" t="s">
        <v>289</v>
      </c>
      <c r="AI662" t="s">
        <v>2921</v>
      </c>
      <c r="AJ662" t="s">
        <v>444</v>
      </c>
      <c r="AK662" t="s">
        <v>210</v>
      </c>
      <c r="AL662" t="s">
        <v>1117</v>
      </c>
      <c r="AM662" t="s">
        <v>266</v>
      </c>
      <c r="AN662" t="s">
        <v>2922</v>
      </c>
      <c r="AO662" t="s">
        <v>1131</v>
      </c>
      <c r="AP662" t="s">
        <v>805</v>
      </c>
      <c r="AQ662">
        <v>1</v>
      </c>
      <c r="AR662" t="s">
        <v>776</v>
      </c>
      <c r="AS662" t="s">
        <v>2923</v>
      </c>
      <c r="AT662" t="s">
        <v>540</v>
      </c>
      <c r="AU662" t="s">
        <v>2722</v>
      </c>
      <c r="AV662" t="s">
        <v>266</v>
      </c>
      <c r="AW662" t="s">
        <v>2922</v>
      </c>
      <c r="AX662" t="s">
        <v>1529</v>
      </c>
    </row>
    <row r="663" spans="1:53" x14ac:dyDescent="0.2">
      <c r="A663" t="str">
        <f t="shared" si="85"/>
        <v>Helado de limón</v>
      </c>
      <c r="B663" t="str">
        <f t="shared" si="86"/>
        <v>Helado</v>
      </c>
      <c r="C663" t="str">
        <f t="shared" si="89"/>
        <v/>
      </c>
      <c r="D663" t="str">
        <f t="shared" si="90"/>
        <v>Añada el jugo de naranja y el jugo de limón. Bata la clara hasta obtener una espuma consistente y viértala en el compuesto mezclando. Vierta el compuesto en el contenedor con el mezclador en funcionamiento.</v>
      </c>
      <c r="E663" t="str">
        <f t="shared" si="87"/>
        <v/>
      </c>
      <c r="G663" t="b">
        <f t="shared" si="92"/>
        <v>1</v>
      </c>
      <c r="H663" t="b">
        <f t="shared" si="88"/>
        <v>0</v>
      </c>
      <c r="I663" t="str">
        <f t="shared" si="91"/>
        <v>Añada</v>
      </c>
      <c r="J663" t="s">
        <v>1038</v>
      </c>
      <c r="K663" t="s">
        <v>289</v>
      </c>
      <c r="L663" t="s">
        <v>2656</v>
      </c>
      <c r="M663" t="s">
        <v>235</v>
      </c>
      <c r="N663" t="s">
        <v>363</v>
      </c>
      <c r="O663" t="s">
        <v>266</v>
      </c>
      <c r="P663" t="s">
        <v>289</v>
      </c>
      <c r="Q663" t="s">
        <v>2656</v>
      </c>
      <c r="R663" t="s">
        <v>235</v>
      </c>
      <c r="S663" t="s">
        <v>833</v>
      </c>
      <c r="T663" t="s">
        <v>1120</v>
      </c>
      <c r="U663" t="s">
        <v>291</v>
      </c>
      <c r="V663" t="s">
        <v>1121</v>
      </c>
      <c r="W663" t="s">
        <v>420</v>
      </c>
      <c r="X663" t="s">
        <v>1052</v>
      </c>
      <c r="Y663" t="s">
        <v>263</v>
      </c>
      <c r="Z663" t="s">
        <v>1122</v>
      </c>
      <c r="AA663" t="s">
        <v>1123</v>
      </c>
      <c r="AB663" t="s">
        <v>266</v>
      </c>
      <c r="AC663" t="s">
        <v>1124</v>
      </c>
      <c r="AD663" t="s">
        <v>210</v>
      </c>
      <c r="AE663" t="s">
        <v>289</v>
      </c>
      <c r="AF663" t="s">
        <v>2921</v>
      </c>
      <c r="AG663" t="s">
        <v>2429</v>
      </c>
      <c r="AH663" t="s">
        <v>1030</v>
      </c>
      <c r="AI663" t="s">
        <v>289</v>
      </c>
      <c r="AJ663" t="s">
        <v>2921</v>
      </c>
      <c r="AK663" t="s">
        <v>210</v>
      </c>
      <c r="AL663" t="s">
        <v>289</v>
      </c>
      <c r="AM663" t="s">
        <v>1041</v>
      </c>
      <c r="AN663" t="s">
        <v>241</v>
      </c>
      <c r="AO663" t="s">
        <v>289</v>
      </c>
      <c r="AP663" t="s">
        <v>1042</v>
      </c>
      <c r="AQ663" t="s">
        <v>210</v>
      </c>
      <c r="AR663" t="s">
        <v>1043</v>
      </c>
      <c r="AS663" t="s">
        <v>1050</v>
      </c>
      <c r="AT663" t="s">
        <v>330</v>
      </c>
      <c r="AU663" t="s">
        <v>459</v>
      </c>
      <c r="AV663" t="s">
        <v>1051</v>
      </c>
      <c r="AW663" t="s">
        <v>420</v>
      </c>
      <c r="AX663" t="s">
        <v>1052</v>
      </c>
      <c r="AY663" t="s">
        <v>291</v>
      </c>
      <c r="AZ663" t="s">
        <v>332</v>
      </c>
      <c r="BA663" t="s">
        <v>1053</v>
      </c>
    </row>
    <row r="664" spans="1:53" x14ac:dyDescent="0.2">
      <c r="A664" t="str">
        <f t="shared" si="85"/>
        <v>Helado de limón</v>
      </c>
      <c r="B664" t="str">
        <f t="shared" si="86"/>
        <v>Helado</v>
      </c>
      <c r="C664" t="str">
        <f t="shared" si="89"/>
        <v/>
      </c>
      <c r="D664" t="str">
        <f t="shared" si="90"/>
        <v/>
      </c>
      <c r="E664" t="str">
        <f t="shared" si="87"/>
        <v/>
      </c>
      <c r="G664" t="b">
        <f t="shared" si="92"/>
        <v>0</v>
      </c>
      <c r="H664" t="b">
        <f t="shared" si="88"/>
        <v>0</v>
      </c>
      <c r="I664" t="str">
        <f t="shared" si="91"/>
        <v>Añada</v>
      </c>
    </row>
    <row r="665" spans="1:53" x14ac:dyDescent="0.2">
      <c r="A665" t="str">
        <f>_xlfn.TEXTJOIN(" ",TRUE, B665, K665:AH665)</f>
        <v>Helado de vainilla</v>
      </c>
      <c r="B665" t="str">
        <f t="shared" si="86"/>
        <v>Helado</v>
      </c>
      <c r="C665" t="str">
        <f t="shared" si="89"/>
        <v/>
      </c>
      <c r="D665" t="str">
        <f t="shared" si="90"/>
        <v/>
      </c>
      <c r="E665" t="str">
        <f t="shared" si="87"/>
        <v/>
      </c>
      <c r="G665" t="b">
        <f t="shared" si="92"/>
        <v>0</v>
      </c>
      <c r="H665" t="b">
        <f t="shared" si="88"/>
        <v>1</v>
      </c>
      <c r="I665" t="str">
        <f t="shared" si="91"/>
        <v>,Helado</v>
      </c>
      <c r="J665" t="s">
        <v>2778</v>
      </c>
      <c r="K665" t="s">
        <v>235</v>
      </c>
      <c r="L665" t="s">
        <v>246</v>
      </c>
    </row>
    <row r="666" spans="1:53" x14ac:dyDescent="0.2">
      <c r="A666" t="str">
        <f t="shared" si="85"/>
        <v>Helado de vainilla</v>
      </c>
      <c r="B666" t="str">
        <f t="shared" si="86"/>
        <v>Helado</v>
      </c>
      <c r="C666" t="str">
        <f t="shared" si="89"/>
        <v/>
      </c>
      <c r="D666" t="str">
        <f t="shared" si="90"/>
        <v/>
      </c>
      <c r="E666">
        <f t="shared" si="87"/>
        <v>2</v>
      </c>
      <c r="G666" t="b">
        <f t="shared" si="92"/>
        <v>0</v>
      </c>
      <c r="H666" t="b">
        <f t="shared" si="88"/>
        <v>1</v>
      </c>
      <c r="I666" t="str">
        <f t="shared" si="91"/>
        <v>,Helado</v>
      </c>
      <c r="K666">
        <v>2</v>
      </c>
      <c r="L666" t="s">
        <v>620</v>
      </c>
      <c r="M666" t="s">
        <v>235</v>
      </c>
      <c r="N666" t="s">
        <v>402</v>
      </c>
    </row>
    <row r="667" spans="1:53" x14ac:dyDescent="0.2">
      <c r="A667" t="str">
        <f t="shared" si="85"/>
        <v>Helado de vainilla</v>
      </c>
      <c r="B667" t="str">
        <f t="shared" si="86"/>
        <v>Helado</v>
      </c>
      <c r="C667" t="str">
        <f t="shared" si="89"/>
        <v/>
      </c>
      <c r="D667" t="str">
        <f t="shared" si="90"/>
        <v/>
      </c>
      <c r="E667">
        <f t="shared" si="87"/>
        <v>50</v>
      </c>
      <c r="G667" t="b">
        <f t="shared" si="92"/>
        <v>0</v>
      </c>
      <c r="H667" t="b">
        <f t="shared" si="88"/>
        <v>1</v>
      </c>
      <c r="I667" t="str">
        <f t="shared" si="91"/>
        <v>,Helado</v>
      </c>
      <c r="K667">
        <v>50</v>
      </c>
      <c r="L667" t="s">
        <v>5</v>
      </c>
      <c r="M667" t="s">
        <v>216</v>
      </c>
      <c r="N667" t="s">
        <v>1097</v>
      </c>
    </row>
    <row r="668" spans="1:53" x14ac:dyDescent="0.2">
      <c r="A668" t="str">
        <f t="shared" si="85"/>
        <v>Helado de vainilla</v>
      </c>
      <c r="B668" t="str">
        <f t="shared" si="86"/>
        <v>Helado</v>
      </c>
      <c r="C668" t="str">
        <f t="shared" si="89"/>
        <v/>
      </c>
      <c r="D668" t="str">
        <f t="shared" si="90"/>
        <v/>
      </c>
      <c r="E668">
        <f t="shared" si="87"/>
        <v>150</v>
      </c>
      <c r="G668" t="b">
        <f t="shared" si="92"/>
        <v>0</v>
      </c>
      <c r="H668" t="b">
        <f t="shared" si="88"/>
        <v>1</v>
      </c>
      <c r="I668" t="str">
        <f t="shared" si="91"/>
        <v>,Helado</v>
      </c>
      <c r="K668">
        <v>150</v>
      </c>
      <c r="L668" t="s">
        <v>729</v>
      </c>
      <c r="M668" t="s">
        <v>197</v>
      </c>
      <c r="N668" t="s">
        <v>509</v>
      </c>
    </row>
    <row r="669" spans="1:53" x14ac:dyDescent="0.2">
      <c r="A669" t="str">
        <f t="shared" si="85"/>
        <v>Helado de vainilla</v>
      </c>
      <c r="B669" t="str">
        <f t="shared" si="86"/>
        <v>Helado</v>
      </c>
      <c r="C669" t="str">
        <f t="shared" si="89"/>
        <v/>
      </c>
      <c r="D669" t="str">
        <f t="shared" si="90"/>
        <v/>
      </c>
      <c r="E669">
        <f t="shared" si="87"/>
        <v>150</v>
      </c>
      <c r="G669" t="b">
        <f t="shared" si="92"/>
        <v>0</v>
      </c>
      <c r="H669" t="b">
        <f t="shared" si="88"/>
        <v>1</v>
      </c>
      <c r="I669" t="str">
        <f t="shared" si="91"/>
        <v>,Helado</v>
      </c>
      <c r="K669">
        <v>150</v>
      </c>
      <c r="L669" t="s">
        <v>729</v>
      </c>
      <c r="M669" t="s">
        <v>1028</v>
      </c>
      <c r="N669" t="s">
        <v>1098</v>
      </c>
    </row>
    <row r="670" spans="1:53" x14ac:dyDescent="0.2">
      <c r="A670" t="str">
        <f t="shared" si="85"/>
        <v>Helado de vainilla</v>
      </c>
      <c r="B670" t="str">
        <f t="shared" si="86"/>
        <v>Helado</v>
      </c>
      <c r="C670" t="str">
        <f t="shared" si="89"/>
        <v/>
      </c>
      <c r="D670" t="str">
        <f t="shared" si="90"/>
        <v/>
      </c>
      <c r="E670" t="str">
        <f t="shared" si="87"/>
        <v/>
      </c>
      <c r="G670" t="b">
        <f t="shared" si="92"/>
        <v>0</v>
      </c>
      <c r="H670" t="b">
        <f t="shared" si="88"/>
        <v>1</v>
      </c>
      <c r="I670" t="str">
        <f t="shared" si="91"/>
        <v>,Helado</v>
      </c>
      <c r="K670" t="s">
        <v>2430</v>
      </c>
      <c r="L670" t="s">
        <v>235</v>
      </c>
      <c r="M670" t="s">
        <v>246</v>
      </c>
    </row>
    <row r="671" spans="1:53" x14ac:dyDescent="0.2">
      <c r="A671" t="str">
        <f t="shared" si="85"/>
        <v>Helado de vainilla</v>
      </c>
      <c r="B671" t="str">
        <f t="shared" si="86"/>
        <v>Helado</v>
      </c>
      <c r="C671" t="str">
        <f t="shared" si="89"/>
        <v/>
      </c>
      <c r="D671" t="str">
        <f t="shared" si="90"/>
        <v>Bata las yemas, el azúcar y la vainilla dentro de un cuenco.</v>
      </c>
      <c r="E671" t="str">
        <f t="shared" si="87"/>
        <v/>
      </c>
      <c r="G671" t="b">
        <f t="shared" si="92"/>
        <v>1</v>
      </c>
      <c r="H671" t="b">
        <f t="shared" si="88"/>
        <v>0</v>
      </c>
      <c r="I671" t="str">
        <f t="shared" si="91"/>
        <v>Bata</v>
      </c>
      <c r="J671" t="s">
        <v>1120</v>
      </c>
      <c r="K671" t="s">
        <v>449</v>
      </c>
      <c r="L671" t="s">
        <v>1127</v>
      </c>
      <c r="M671" t="s">
        <v>289</v>
      </c>
      <c r="N671" t="s">
        <v>216</v>
      </c>
      <c r="O671" t="s">
        <v>266</v>
      </c>
      <c r="P671" t="s">
        <v>291</v>
      </c>
      <c r="Q671" t="s">
        <v>246</v>
      </c>
      <c r="R671" t="s">
        <v>2863</v>
      </c>
      <c r="S671" t="s">
        <v>235</v>
      </c>
      <c r="T671" t="s">
        <v>268</v>
      </c>
      <c r="U671" t="s">
        <v>1129</v>
      </c>
    </row>
    <row r="672" spans="1:53" x14ac:dyDescent="0.2">
      <c r="A672" t="str">
        <f t="shared" si="85"/>
        <v>Helado de vainilla</v>
      </c>
      <c r="B672" t="str">
        <f t="shared" si="86"/>
        <v>Helado</v>
      </c>
      <c r="C672" t="str">
        <f t="shared" si="89"/>
        <v/>
      </c>
      <c r="D672" t="str">
        <f t="shared" si="90"/>
        <v>Ponga a hervir lentamente la leche en un cazo.</v>
      </c>
      <c r="E672" t="str">
        <f t="shared" si="87"/>
        <v/>
      </c>
      <c r="G672" t="b">
        <f t="shared" si="92"/>
        <v>1</v>
      </c>
      <c r="H672" t="b">
        <f t="shared" si="88"/>
        <v>0</v>
      </c>
      <c r="I672" t="str">
        <f t="shared" si="91"/>
        <v>Ponga</v>
      </c>
      <c r="J672" t="s">
        <v>1130</v>
      </c>
      <c r="K672" t="s">
        <v>221</v>
      </c>
      <c r="L672" t="s">
        <v>1131</v>
      </c>
      <c r="M672" t="s">
        <v>641</v>
      </c>
      <c r="N672" t="s">
        <v>291</v>
      </c>
      <c r="O672" t="s">
        <v>197</v>
      </c>
      <c r="P672" t="s">
        <v>210</v>
      </c>
      <c r="Q672" t="s">
        <v>268</v>
      </c>
      <c r="R672" t="s">
        <v>1132</v>
      </c>
    </row>
    <row r="673" spans="1:40" x14ac:dyDescent="0.2">
      <c r="A673" t="str">
        <f t="shared" si="85"/>
        <v>Helado de vainilla</v>
      </c>
      <c r="B673" t="str">
        <f t="shared" si="86"/>
        <v>Helado</v>
      </c>
      <c r="C673" t="str">
        <f t="shared" si="89"/>
        <v/>
      </c>
      <c r="D673" t="str">
        <f t="shared" si="90"/>
        <v>Añada las yemas revolviendo al mismo tiempo.</v>
      </c>
      <c r="E673" t="str">
        <f t="shared" si="87"/>
        <v/>
      </c>
      <c r="G673" t="b">
        <f t="shared" si="92"/>
        <v>1</v>
      </c>
      <c r="H673" t="b">
        <f t="shared" si="88"/>
        <v>0</v>
      </c>
      <c r="I673" t="str">
        <f t="shared" si="91"/>
        <v>Añada</v>
      </c>
      <c r="J673" t="s">
        <v>1038</v>
      </c>
      <c r="K673" t="s">
        <v>449</v>
      </c>
      <c r="L673" t="s">
        <v>620</v>
      </c>
      <c r="M673" t="s">
        <v>2918</v>
      </c>
      <c r="N673" t="s">
        <v>426</v>
      </c>
      <c r="O673" t="s">
        <v>2917</v>
      </c>
      <c r="P673" t="s">
        <v>2433</v>
      </c>
    </row>
    <row r="674" spans="1:40" x14ac:dyDescent="0.2">
      <c r="A674" t="str">
        <f t="shared" si="85"/>
        <v>Helado de vainilla</v>
      </c>
      <c r="B674" t="str">
        <f t="shared" si="86"/>
        <v>Helado</v>
      </c>
      <c r="C674" t="str">
        <f t="shared" si="89"/>
        <v/>
      </c>
      <c r="D674" t="str">
        <f t="shared" si="90"/>
        <v>Vierta la mezcla de nuevo en la olla, revuelva y deje que se aliente hasta que se condense. La mezcla no debe hervir, de lo contrario se arruinará.</v>
      </c>
      <c r="E674" t="str">
        <f t="shared" si="87"/>
        <v/>
      </c>
      <c r="G674" t="b">
        <f t="shared" si="92"/>
        <v>1</v>
      </c>
      <c r="H674" t="b">
        <f t="shared" si="88"/>
        <v>0</v>
      </c>
      <c r="I674" t="str">
        <f t="shared" si="91"/>
        <v>Vierta</v>
      </c>
      <c r="J674" t="s">
        <v>1030</v>
      </c>
      <c r="K674" t="s">
        <v>291</v>
      </c>
      <c r="L674" t="s">
        <v>594</v>
      </c>
      <c r="M674" t="s">
        <v>235</v>
      </c>
      <c r="N674" t="s">
        <v>2919</v>
      </c>
      <c r="O674" t="s">
        <v>210</v>
      </c>
      <c r="P674" t="s">
        <v>291</v>
      </c>
      <c r="Q674" t="s">
        <v>1136</v>
      </c>
      <c r="R674" t="s">
        <v>1137</v>
      </c>
      <c r="S674" t="s">
        <v>266</v>
      </c>
      <c r="T674" t="s">
        <v>1138</v>
      </c>
      <c r="U674" t="s">
        <v>330</v>
      </c>
      <c r="V674" t="s">
        <v>459</v>
      </c>
      <c r="W674" t="s">
        <v>1139</v>
      </c>
      <c r="X674" t="s">
        <v>420</v>
      </c>
      <c r="Y674" t="s">
        <v>330</v>
      </c>
      <c r="Z674" t="s">
        <v>459</v>
      </c>
      <c r="AA674" t="s">
        <v>1140</v>
      </c>
      <c r="AB674" t="s">
        <v>1141</v>
      </c>
      <c r="AC674" t="s">
        <v>594</v>
      </c>
      <c r="AD674" t="s">
        <v>2748</v>
      </c>
      <c r="AE674" t="s">
        <v>2435</v>
      </c>
      <c r="AF674" t="s">
        <v>1143</v>
      </c>
      <c r="AG674" t="s">
        <v>235</v>
      </c>
      <c r="AH674" t="s">
        <v>2718</v>
      </c>
      <c r="AI674" t="s">
        <v>2920</v>
      </c>
      <c r="AJ674" t="s">
        <v>459</v>
      </c>
      <c r="AK674" t="s">
        <v>1145</v>
      </c>
    </row>
    <row r="675" spans="1:40" x14ac:dyDescent="0.2">
      <c r="A675" t="str">
        <f t="shared" si="85"/>
        <v>Helado de vainilla</v>
      </c>
      <c r="B675" t="str">
        <f t="shared" si="86"/>
        <v>Helado</v>
      </c>
      <c r="C675" t="str">
        <f t="shared" si="89"/>
        <v/>
      </c>
      <c r="D675" t="str">
        <f t="shared" si="90"/>
        <v>En cuanto vea que la mezcla de agruma en el reverso de la cuchara, sáquela del fuego y deje que se enfríe. Añada la nata entera.</v>
      </c>
      <c r="E675" t="str">
        <f t="shared" si="87"/>
        <v/>
      </c>
      <c r="G675" t="b">
        <f t="shared" si="92"/>
        <v>1</v>
      </c>
      <c r="H675" t="b">
        <f t="shared" si="88"/>
        <v>0</v>
      </c>
      <c r="I675" t="str">
        <f t="shared" si="91"/>
        <v>En</v>
      </c>
      <c r="J675" t="s">
        <v>510</v>
      </c>
      <c r="K675" t="s">
        <v>2915</v>
      </c>
      <c r="L675" t="s">
        <v>2438</v>
      </c>
      <c r="M675" t="s">
        <v>330</v>
      </c>
      <c r="N675" t="s">
        <v>291</v>
      </c>
      <c r="O675" t="s">
        <v>594</v>
      </c>
      <c r="P675" t="s">
        <v>235</v>
      </c>
      <c r="Q675" t="s">
        <v>1147</v>
      </c>
      <c r="R675" t="s">
        <v>210</v>
      </c>
      <c r="S675" t="s">
        <v>289</v>
      </c>
      <c r="T675" t="s">
        <v>2916</v>
      </c>
      <c r="U675" t="s">
        <v>235</v>
      </c>
      <c r="V675" t="s">
        <v>291</v>
      </c>
      <c r="W675" t="s">
        <v>1149</v>
      </c>
      <c r="X675" t="s">
        <v>1150</v>
      </c>
      <c r="Y675" t="s">
        <v>540</v>
      </c>
      <c r="Z675" t="s">
        <v>2722</v>
      </c>
      <c r="AA675" t="s">
        <v>266</v>
      </c>
      <c r="AB675" t="s">
        <v>1138</v>
      </c>
      <c r="AC675" t="s">
        <v>330</v>
      </c>
      <c r="AD675" t="s">
        <v>459</v>
      </c>
      <c r="AE675" t="s">
        <v>1151</v>
      </c>
      <c r="AF675" t="s">
        <v>1038</v>
      </c>
      <c r="AG675" t="s">
        <v>291</v>
      </c>
      <c r="AH675" t="s">
        <v>1028</v>
      </c>
      <c r="AI675" t="s">
        <v>1152</v>
      </c>
    </row>
    <row r="676" spans="1:40" x14ac:dyDescent="0.2">
      <c r="A676" t="str">
        <f t="shared" si="85"/>
        <v>Helado de vainilla</v>
      </c>
      <c r="B676" t="str">
        <f t="shared" si="86"/>
        <v>Helado</v>
      </c>
      <c r="C676" t="str">
        <f t="shared" si="89"/>
        <v/>
      </c>
      <c r="D676" t="str">
        <f t="shared" si="90"/>
        <v>Deje que la mezcla se enfríe y haga el helado en la máquina.</v>
      </c>
      <c r="E676" t="str">
        <f t="shared" si="87"/>
        <v/>
      </c>
      <c r="G676" t="b">
        <f t="shared" si="92"/>
        <v>1</v>
      </c>
      <c r="H676" t="b">
        <f t="shared" si="88"/>
        <v>0</v>
      </c>
      <c r="I676" t="str">
        <f t="shared" si="91"/>
        <v>Deje</v>
      </c>
      <c r="J676" t="s">
        <v>1050</v>
      </c>
      <c r="K676" t="s">
        <v>330</v>
      </c>
      <c r="L676" t="s">
        <v>291</v>
      </c>
      <c r="M676" t="s">
        <v>594</v>
      </c>
      <c r="N676" t="s">
        <v>459</v>
      </c>
      <c r="O676" t="s">
        <v>1104</v>
      </c>
      <c r="P676" t="s">
        <v>266</v>
      </c>
      <c r="Q676" t="s">
        <v>1105</v>
      </c>
      <c r="R676" t="s">
        <v>289</v>
      </c>
      <c r="S676" t="s">
        <v>2830</v>
      </c>
      <c r="T676" t="s">
        <v>210</v>
      </c>
      <c r="U676" t="s">
        <v>291</v>
      </c>
      <c r="V676" t="s">
        <v>1108</v>
      </c>
    </row>
    <row r="677" spans="1:40" x14ac:dyDescent="0.2">
      <c r="A677" t="str">
        <f t="shared" si="85"/>
        <v>Helado de vainilla</v>
      </c>
      <c r="B677" t="str">
        <f t="shared" si="86"/>
        <v>Helado</v>
      </c>
      <c r="C677" t="str">
        <f t="shared" si="89"/>
        <v/>
      </c>
      <c r="D677" t="str">
        <f t="shared" si="90"/>
        <v/>
      </c>
      <c r="E677" t="str">
        <f t="shared" si="87"/>
        <v/>
      </c>
      <c r="G677" t="b">
        <f t="shared" si="92"/>
        <v>0</v>
      </c>
      <c r="H677" t="b">
        <f t="shared" si="88"/>
        <v>0</v>
      </c>
      <c r="I677" t="str">
        <f t="shared" si="91"/>
        <v>Deje</v>
      </c>
    </row>
    <row r="678" spans="1:40" x14ac:dyDescent="0.2">
      <c r="A678" t="str">
        <f t="shared" si="85"/>
        <v>Hojaldre</v>
      </c>
      <c r="B678" t="str">
        <f t="shared" si="86"/>
        <v>Hojaldre</v>
      </c>
      <c r="C678" t="str">
        <f t="shared" si="89"/>
        <v/>
      </c>
      <c r="D678" t="str">
        <f t="shared" si="90"/>
        <v/>
      </c>
      <c r="E678" t="str">
        <f t="shared" si="87"/>
        <v/>
      </c>
      <c r="G678" t="b">
        <f t="shared" si="92"/>
        <v>0</v>
      </c>
      <c r="H678" t="b">
        <f t="shared" si="88"/>
        <v>1</v>
      </c>
      <c r="I678" t="str">
        <f t="shared" si="91"/>
        <v>,Hojaldre</v>
      </c>
      <c r="J678" t="s">
        <v>2548</v>
      </c>
    </row>
    <row r="679" spans="1:40" x14ac:dyDescent="0.2">
      <c r="A679" t="str">
        <f t="shared" si="85"/>
        <v>Hojaldre</v>
      </c>
      <c r="B679" t="str">
        <f t="shared" si="86"/>
        <v>Hojaldre</v>
      </c>
      <c r="C679" t="str">
        <f t="shared" si="89"/>
        <v>Rita</v>
      </c>
      <c r="D679" t="str">
        <f t="shared" si="90"/>
        <v/>
      </c>
      <c r="E679" t="str">
        <f t="shared" si="87"/>
        <v/>
      </c>
      <c r="F679" t="b">
        <v>1</v>
      </c>
      <c r="G679" t="b">
        <f t="shared" si="92"/>
        <v>1</v>
      </c>
      <c r="H679" t="b">
        <f t="shared" si="88"/>
        <v>0</v>
      </c>
      <c r="I679" t="str">
        <f t="shared" si="91"/>
        <v>Rita</v>
      </c>
      <c r="J679" t="s">
        <v>195</v>
      </c>
    </row>
    <row r="680" spans="1:40" x14ac:dyDescent="0.2">
      <c r="A680" t="str">
        <f t="shared" si="85"/>
        <v>Hojaldre</v>
      </c>
      <c r="B680" t="str">
        <f t="shared" si="86"/>
        <v>Hojaldre</v>
      </c>
      <c r="C680" t="str">
        <f t="shared" si="89"/>
        <v/>
      </c>
      <c r="D680" t="str">
        <f t="shared" si="90"/>
        <v/>
      </c>
      <c r="E680">
        <f t="shared" si="87"/>
        <v>10</v>
      </c>
      <c r="G680" t="b">
        <f t="shared" si="92"/>
        <v>0</v>
      </c>
      <c r="H680" t="b">
        <f t="shared" si="88"/>
        <v>0</v>
      </c>
      <c r="I680" t="str">
        <f t="shared" si="91"/>
        <v>Rita</v>
      </c>
      <c r="K680">
        <v>10</v>
      </c>
      <c r="L680" t="s">
        <v>1154</v>
      </c>
      <c r="M680" t="s">
        <v>242</v>
      </c>
    </row>
    <row r="681" spans="1:40" x14ac:dyDescent="0.2">
      <c r="A681" t="str">
        <f t="shared" si="85"/>
        <v>Hojaldre</v>
      </c>
      <c r="B681" t="str">
        <f t="shared" si="86"/>
        <v>Hojaldre</v>
      </c>
      <c r="C681" t="str">
        <f t="shared" si="89"/>
        <v/>
      </c>
      <c r="D681" t="str">
        <f t="shared" si="90"/>
        <v/>
      </c>
      <c r="E681">
        <f t="shared" si="87"/>
        <v>10</v>
      </c>
      <c r="G681" t="b">
        <f t="shared" si="92"/>
        <v>0</v>
      </c>
      <c r="H681" t="b">
        <f t="shared" si="88"/>
        <v>0</v>
      </c>
      <c r="I681" t="str">
        <f t="shared" si="91"/>
        <v>Rita</v>
      </c>
      <c r="K681">
        <v>10</v>
      </c>
      <c r="L681" t="s">
        <v>1154</v>
      </c>
      <c r="M681" t="s">
        <v>504</v>
      </c>
    </row>
    <row r="682" spans="1:40" x14ac:dyDescent="0.2">
      <c r="A682" t="str">
        <f t="shared" si="85"/>
        <v>Hojaldre</v>
      </c>
      <c r="B682" t="str">
        <f t="shared" si="86"/>
        <v>Hojaldre</v>
      </c>
      <c r="C682" t="str">
        <f t="shared" si="89"/>
        <v/>
      </c>
      <c r="D682" t="str">
        <f t="shared" si="90"/>
        <v/>
      </c>
      <c r="E682">
        <f t="shared" si="87"/>
        <v>1</v>
      </c>
      <c r="G682" t="b">
        <f t="shared" si="92"/>
        <v>0</v>
      </c>
      <c r="H682" t="b">
        <f t="shared" si="88"/>
        <v>0</v>
      </c>
      <c r="I682" t="str">
        <f t="shared" si="91"/>
        <v>Rita</v>
      </c>
      <c r="K682">
        <v>1</v>
      </c>
      <c r="L682" t="s">
        <v>402</v>
      </c>
    </row>
    <row r="683" spans="1:40" x14ac:dyDescent="0.2">
      <c r="A683" t="str">
        <f t="shared" si="85"/>
        <v>Hojaldre</v>
      </c>
      <c r="B683" t="str">
        <f t="shared" si="86"/>
        <v>Hojaldre</v>
      </c>
      <c r="C683" t="str">
        <f t="shared" si="89"/>
        <v/>
      </c>
      <c r="D683" t="str">
        <f t="shared" si="90"/>
        <v>Agregar harina hasta que la masa quede suave</v>
      </c>
      <c r="E683" t="str">
        <f t="shared" si="87"/>
        <v/>
      </c>
      <c r="G683" t="b">
        <f t="shared" si="92"/>
        <v>1</v>
      </c>
      <c r="H683" t="b">
        <f t="shared" si="88"/>
        <v>0</v>
      </c>
      <c r="I683" t="str">
        <f t="shared" si="91"/>
        <v>Agregar harina</v>
      </c>
      <c r="J683" t="s">
        <v>2785</v>
      </c>
      <c r="K683" t="s">
        <v>420</v>
      </c>
      <c r="L683" t="s">
        <v>330</v>
      </c>
      <c r="M683" t="s">
        <v>291</v>
      </c>
      <c r="N683" t="s">
        <v>436</v>
      </c>
      <c r="O683" t="s">
        <v>646</v>
      </c>
      <c r="P683" t="s">
        <v>344</v>
      </c>
    </row>
    <row r="684" spans="1:40" x14ac:dyDescent="0.2">
      <c r="A684" t="str">
        <f t="shared" si="85"/>
        <v>Hojaldre</v>
      </c>
      <c r="B684" t="str">
        <f t="shared" si="86"/>
        <v>Hojaldre</v>
      </c>
      <c r="C684" t="str">
        <f t="shared" si="89"/>
        <v/>
      </c>
      <c r="D684" t="str">
        <f t="shared" si="90"/>
        <v/>
      </c>
      <c r="E684" t="str">
        <f t="shared" si="87"/>
        <v/>
      </c>
      <c r="G684" t="b">
        <f t="shared" si="92"/>
        <v>0</v>
      </c>
      <c r="H684" t="b">
        <f t="shared" si="88"/>
        <v>0</v>
      </c>
      <c r="I684" t="str">
        <f t="shared" si="91"/>
        <v>Agregar harina</v>
      </c>
      <c r="K684" t="s">
        <v>334</v>
      </c>
    </row>
    <row r="685" spans="1:40" x14ac:dyDescent="0.2">
      <c r="A685" t="str">
        <f t="shared" si="85"/>
        <v>Hojaldre</v>
      </c>
      <c r="B685" t="str">
        <f t="shared" si="86"/>
        <v>Hojaldre</v>
      </c>
      <c r="C685" t="str">
        <f t="shared" si="89"/>
        <v/>
      </c>
      <c r="D685" t="str">
        <f t="shared" si="90"/>
        <v/>
      </c>
      <c r="E685">
        <f t="shared" si="87"/>
        <v>2</v>
      </c>
      <c r="G685" t="b">
        <f t="shared" si="92"/>
        <v>0</v>
      </c>
      <c r="H685" t="b">
        <f t="shared" si="88"/>
        <v>0</v>
      </c>
      <c r="I685" t="str">
        <f t="shared" si="91"/>
        <v>Agregar harina</v>
      </c>
      <c r="K685">
        <v>2</v>
      </c>
      <c r="L685" t="s">
        <v>1007</v>
      </c>
      <c r="M685" t="s">
        <v>14</v>
      </c>
    </row>
    <row r="686" spans="1:40" x14ac:dyDescent="0.2">
      <c r="A686" t="str">
        <f t="shared" si="85"/>
        <v>Hojaldre</v>
      </c>
      <c r="B686" t="str">
        <f t="shared" si="86"/>
        <v>Hojaldre</v>
      </c>
      <c r="C686" t="str">
        <f t="shared" si="89"/>
        <v/>
      </c>
      <c r="D686" t="str">
        <f t="shared" si="90"/>
        <v/>
      </c>
      <c r="E686">
        <f t="shared" si="87"/>
        <v>2</v>
      </c>
      <c r="G686" t="b">
        <f t="shared" si="92"/>
        <v>0</v>
      </c>
      <c r="H686" t="b">
        <f t="shared" si="88"/>
        <v>0</v>
      </c>
      <c r="I686" t="str">
        <f t="shared" si="91"/>
        <v>Agregar harina</v>
      </c>
      <c r="K686">
        <v>2</v>
      </c>
      <c r="L686" t="s">
        <v>1007</v>
      </c>
      <c r="M686" t="s">
        <v>11</v>
      </c>
    </row>
    <row r="687" spans="1:40" x14ac:dyDescent="0.2">
      <c r="A687" t="str">
        <f t="shared" si="85"/>
        <v>Hojaldre</v>
      </c>
      <c r="B687" t="str">
        <f t="shared" si="86"/>
        <v>Hojaldre</v>
      </c>
      <c r="C687" t="str">
        <f t="shared" si="89"/>
        <v/>
      </c>
      <c r="D687" t="str">
        <f t="shared" si="90"/>
        <v/>
      </c>
      <c r="E687" t="str">
        <f t="shared" si="87"/>
        <v/>
      </c>
      <c r="G687" t="b">
        <f t="shared" si="92"/>
        <v>0</v>
      </c>
      <c r="H687" t="b">
        <f t="shared" si="88"/>
        <v>0</v>
      </c>
      <c r="I687" t="str">
        <f t="shared" si="91"/>
        <v>Agregar harina</v>
      </c>
    </row>
    <row r="688" spans="1:40" x14ac:dyDescent="0.2">
      <c r="A688" t="str">
        <f t="shared" si="85"/>
        <v>Hojaldre</v>
      </c>
      <c r="B688" t="str">
        <f t="shared" si="86"/>
        <v>Hojaldre</v>
      </c>
      <c r="C688" t="str">
        <f t="shared" si="89"/>
        <v/>
      </c>
      <c r="D688" t="str">
        <f t="shared" si="90"/>
        <v>Batir el huevo con sal, agregarle el agua y aceite. Incorporar la harina hasta formar una masa tierna, darle unos cuantos golpes y dejar descansar 1 hora en bolsa de nylon.</v>
      </c>
      <c r="E688" t="str">
        <f t="shared" si="87"/>
        <v/>
      </c>
      <c r="G688" t="b">
        <f t="shared" si="92"/>
        <v>1</v>
      </c>
      <c r="H688" t="b">
        <f t="shared" si="88"/>
        <v>0</v>
      </c>
      <c r="I688" t="str">
        <f t="shared" si="91"/>
        <v>Batir</v>
      </c>
      <c r="J688" t="s">
        <v>416</v>
      </c>
      <c r="K688" t="s">
        <v>289</v>
      </c>
      <c r="L688" t="s">
        <v>402</v>
      </c>
      <c r="M688" t="s">
        <v>241</v>
      </c>
      <c r="N688" t="s">
        <v>1156</v>
      </c>
      <c r="O688" t="s">
        <v>1157</v>
      </c>
      <c r="P688" t="s">
        <v>289</v>
      </c>
      <c r="Q688" t="s">
        <v>504</v>
      </c>
      <c r="R688" t="s">
        <v>266</v>
      </c>
      <c r="S688" t="s">
        <v>598</v>
      </c>
      <c r="T688" t="s">
        <v>424</v>
      </c>
      <c r="U688" t="s">
        <v>291</v>
      </c>
      <c r="V688" t="s">
        <v>223</v>
      </c>
      <c r="W688" t="s">
        <v>420</v>
      </c>
      <c r="X688" t="s">
        <v>763</v>
      </c>
      <c r="Y688" t="s">
        <v>263</v>
      </c>
      <c r="Z688" t="s">
        <v>436</v>
      </c>
      <c r="AA688" t="s">
        <v>1158</v>
      </c>
      <c r="AB688" t="s">
        <v>1159</v>
      </c>
      <c r="AC688" t="s">
        <v>274</v>
      </c>
      <c r="AD688" t="s">
        <v>1160</v>
      </c>
      <c r="AE688" t="s">
        <v>1161</v>
      </c>
      <c r="AF688" t="s">
        <v>266</v>
      </c>
      <c r="AG688" t="s">
        <v>454</v>
      </c>
      <c r="AH688" t="s">
        <v>1162</v>
      </c>
      <c r="AI688">
        <v>1</v>
      </c>
      <c r="AJ688" t="s">
        <v>945</v>
      </c>
      <c r="AK688" t="s">
        <v>210</v>
      </c>
      <c r="AL688" t="s">
        <v>1163</v>
      </c>
      <c r="AM688" t="s">
        <v>235</v>
      </c>
      <c r="AN688" t="s">
        <v>1164</v>
      </c>
    </row>
    <row r="689" spans="1:61" x14ac:dyDescent="0.2">
      <c r="A689" t="str">
        <f t="shared" si="85"/>
        <v>Hojaldre</v>
      </c>
      <c r="B689" t="str">
        <f t="shared" si="86"/>
        <v>Hojaldre</v>
      </c>
      <c r="C689" t="str">
        <f t="shared" si="89"/>
        <v/>
      </c>
      <c r="D689" t="str">
        <f t="shared" si="90"/>
        <v>Estirar bien fina, pincelar con manteca derretida si es para horno, si es para freír pincelar con aceite, espolvorear con Royal y Maicena, doblar como para tallarines y luego las puntas hacia el centro, dejar</v>
      </c>
      <c r="E689" t="str">
        <f t="shared" si="87"/>
        <v/>
      </c>
      <c r="G689" t="b">
        <f t="shared" si="92"/>
        <v>1</v>
      </c>
      <c r="H689" t="b">
        <f t="shared" si="88"/>
        <v>0</v>
      </c>
      <c r="I689" t="str">
        <f t="shared" si="91"/>
        <v>Estirar</v>
      </c>
      <c r="J689" t="s">
        <v>768</v>
      </c>
      <c r="K689" t="s">
        <v>512</v>
      </c>
      <c r="L689" t="s">
        <v>1165</v>
      </c>
      <c r="M689" t="s">
        <v>1166</v>
      </c>
      <c r="N689" t="s">
        <v>241</v>
      </c>
      <c r="O689" t="s">
        <v>200</v>
      </c>
      <c r="P689" t="s">
        <v>1167</v>
      </c>
      <c r="Q689" t="s">
        <v>257</v>
      </c>
      <c r="R689" t="s">
        <v>692</v>
      </c>
      <c r="S689" t="s">
        <v>550</v>
      </c>
      <c r="T689" t="s">
        <v>1168</v>
      </c>
      <c r="U689" t="s">
        <v>257</v>
      </c>
      <c r="V689" t="s">
        <v>692</v>
      </c>
      <c r="W689" t="s">
        <v>550</v>
      </c>
      <c r="X689" t="s">
        <v>1169</v>
      </c>
      <c r="Y689" t="s">
        <v>1166</v>
      </c>
      <c r="Z689" t="s">
        <v>241</v>
      </c>
      <c r="AA689" t="s">
        <v>901</v>
      </c>
      <c r="AB689" t="s">
        <v>1170</v>
      </c>
      <c r="AC689" t="s">
        <v>241</v>
      </c>
      <c r="AD689" t="s">
        <v>14</v>
      </c>
      <c r="AE689" t="s">
        <v>266</v>
      </c>
      <c r="AF689" t="s">
        <v>1171</v>
      </c>
      <c r="AG689" t="s">
        <v>1172</v>
      </c>
      <c r="AH689" t="s">
        <v>2914</v>
      </c>
      <c r="AI689" t="s">
        <v>550</v>
      </c>
      <c r="AJ689" t="s">
        <v>1174</v>
      </c>
      <c r="AK689" t="s">
        <v>266</v>
      </c>
      <c r="AL689" t="s">
        <v>2752</v>
      </c>
      <c r="AM689" t="s">
        <v>449</v>
      </c>
      <c r="AN689" t="s">
        <v>1176</v>
      </c>
      <c r="AO689" t="s">
        <v>1177</v>
      </c>
      <c r="AP689" t="s">
        <v>289</v>
      </c>
      <c r="AQ689" t="s">
        <v>1178</v>
      </c>
      <c r="AR689" t="s">
        <v>454</v>
      </c>
      <c r="AS689" t="s">
        <v>1162</v>
      </c>
      <c r="AT689" t="s">
        <v>1179</v>
      </c>
      <c r="AU689" t="s">
        <v>950</v>
      </c>
      <c r="AV689" t="s">
        <v>266</v>
      </c>
      <c r="AW689" t="s">
        <v>1180</v>
      </c>
      <c r="AX689" t="s">
        <v>550</v>
      </c>
      <c r="AY689" t="s">
        <v>1181</v>
      </c>
      <c r="AZ689" t="s">
        <v>1182</v>
      </c>
      <c r="BA689" t="s">
        <v>235</v>
      </c>
      <c r="BB689" t="s">
        <v>1183</v>
      </c>
      <c r="BC689" t="s">
        <v>1184</v>
      </c>
      <c r="BD689" t="s">
        <v>1185</v>
      </c>
      <c r="BE689" t="s">
        <v>1186</v>
      </c>
      <c r="BF689" t="s">
        <v>266</v>
      </c>
      <c r="BG689" t="s">
        <v>487</v>
      </c>
      <c r="BH689" t="s">
        <v>1187</v>
      </c>
      <c r="BI689" t="s">
        <v>857</v>
      </c>
    </row>
    <row r="690" spans="1:61" x14ac:dyDescent="0.2">
      <c r="A690" t="str">
        <f t="shared" si="85"/>
        <v>Hojaldre</v>
      </c>
      <c r="B690" t="str">
        <f t="shared" si="86"/>
        <v>Hojaldre</v>
      </c>
      <c r="C690" t="str">
        <f t="shared" si="89"/>
        <v/>
      </c>
      <c r="D690" t="str">
        <f t="shared" si="90"/>
        <v/>
      </c>
      <c r="E690" t="str">
        <f t="shared" si="87"/>
        <v/>
      </c>
      <c r="G690" t="b">
        <f t="shared" si="92"/>
        <v>0</v>
      </c>
      <c r="H690" t="b">
        <f t="shared" si="88"/>
        <v>0</v>
      </c>
      <c r="I690" t="str">
        <f t="shared" si="91"/>
        <v>Estirar</v>
      </c>
    </row>
    <row r="691" spans="1:61" x14ac:dyDescent="0.2">
      <c r="A691" t="str">
        <f t="shared" si="85"/>
        <v>Hörnchen (Bienenstich)</v>
      </c>
      <c r="B691" t="str">
        <f t="shared" si="86"/>
        <v>Hörnchen</v>
      </c>
      <c r="C691" t="str">
        <f t="shared" si="89"/>
        <v/>
      </c>
      <c r="D691" t="str">
        <f t="shared" si="90"/>
        <v/>
      </c>
      <c r="E691" t="str">
        <f t="shared" si="87"/>
        <v/>
      </c>
      <c r="G691" t="b">
        <f t="shared" si="92"/>
        <v>0</v>
      </c>
      <c r="H691" t="b">
        <f t="shared" si="88"/>
        <v>1</v>
      </c>
      <c r="I691" t="str">
        <f t="shared" si="91"/>
        <v>,Hörnchen</v>
      </c>
      <c r="J691" t="s">
        <v>2549</v>
      </c>
      <c r="K691" t="s">
        <v>1189</v>
      </c>
    </row>
    <row r="692" spans="1:61" x14ac:dyDescent="0.2">
      <c r="A692" t="str">
        <f t="shared" si="85"/>
        <v>Hörnchen (Bienenstich)</v>
      </c>
      <c r="B692" t="str">
        <f t="shared" si="86"/>
        <v>Hörnchen</v>
      </c>
      <c r="C692" t="str">
        <f t="shared" si="89"/>
        <v/>
      </c>
      <c r="D692" t="str">
        <f t="shared" si="90"/>
        <v/>
      </c>
      <c r="E692">
        <f t="shared" si="87"/>
        <v>500</v>
      </c>
      <c r="G692" t="b">
        <f t="shared" si="92"/>
        <v>0</v>
      </c>
      <c r="H692" t="b">
        <f t="shared" si="88"/>
        <v>1</v>
      </c>
      <c r="I692" t="str">
        <f t="shared" si="91"/>
        <v>,Hörnchen</v>
      </c>
      <c r="K692">
        <v>500</v>
      </c>
      <c r="L692" t="s">
        <v>5</v>
      </c>
      <c r="M692" t="s">
        <v>12</v>
      </c>
    </row>
    <row r="693" spans="1:61" x14ac:dyDescent="0.2">
      <c r="A693" t="str">
        <f t="shared" si="85"/>
        <v>Hörnchen (Bienenstich)</v>
      </c>
      <c r="B693" t="str">
        <f t="shared" si="86"/>
        <v>Hörnchen</v>
      </c>
      <c r="C693" t="str">
        <f t="shared" si="89"/>
        <v/>
      </c>
      <c r="D693" t="str">
        <f t="shared" si="90"/>
        <v/>
      </c>
      <c r="E693">
        <f t="shared" si="87"/>
        <v>30</v>
      </c>
      <c r="G693" t="b">
        <f t="shared" si="92"/>
        <v>0</v>
      </c>
      <c r="H693" t="b">
        <f t="shared" si="88"/>
        <v>1</v>
      </c>
      <c r="I693" t="str">
        <f t="shared" si="91"/>
        <v>,Hörnchen</v>
      </c>
      <c r="K693">
        <v>30</v>
      </c>
      <c r="L693" t="s">
        <v>5</v>
      </c>
      <c r="M693" t="s">
        <v>378</v>
      </c>
    </row>
    <row r="694" spans="1:61" x14ac:dyDescent="0.2">
      <c r="A694" t="str">
        <f t="shared" si="85"/>
        <v>Hörnchen (Bienenstich)</v>
      </c>
      <c r="B694" t="str">
        <f t="shared" si="86"/>
        <v>Hörnchen</v>
      </c>
      <c r="C694" t="str">
        <f t="shared" si="89"/>
        <v/>
      </c>
      <c r="D694" t="str">
        <f t="shared" si="90"/>
        <v/>
      </c>
      <c r="E694">
        <f t="shared" si="87"/>
        <v>4</v>
      </c>
      <c r="G694" t="b">
        <f t="shared" si="92"/>
        <v>0</v>
      </c>
      <c r="H694" t="b">
        <f t="shared" si="88"/>
        <v>1</v>
      </c>
      <c r="I694" t="str">
        <f t="shared" si="91"/>
        <v>,Hörnchen</v>
      </c>
      <c r="K694">
        <v>4</v>
      </c>
      <c r="L694" t="s">
        <v>70</v>
      </c>
    </row>
    <row r="695" spans="1:61" x14ac:dyDescent="0.2">
      <c r="A695" t="str">
        <f t="shared" si="85"/>
        <v>Hörnchen (Bienenstich)</v>
      </c>
      <c r="B695" t="str">
        <f t="shared" si="86"/>
        <v>Hörnchen</v>
      </c>
      <c r="C695" t="str">
        <f t="shared" si="89"/>
        <v/>
      </c>
      <c r="D695" t="str">
        <f t="shared" si="90"/>
        <v/>
      </c>
      <c r="E695" t="str">
        <f t="shared" si="87"/>
        <v/>
      </c>
      <c r="G695" t="b">
        <f t="shared" si="92"/>
        <v>0</v>
      </c>
      <c r="H695" t="b">
        <f t="shared" si="88"/>
        <v>1</v>
      </c>
      <c r="I695" t="str">
        <f t="shared" si="91"/>
        <v>,Hörnchen</v>
      </c>
      <c r="K695" t="s">
        <v>10</v>
      </c>
    </row>
    <row r="696" spans="1:61" x14ac:dyDescent="0.2">
      <c r="A696" t="str">
        <f t="shared" si="85"/>
        <v>Hörnchen (Bienenstich)</v>
      </c>
      <c r="B696" t="str">
        <f t="shared" si="86"/>
        <v>Hörnchen</v>
      </c>
      <c r="C696" t="str">
        <f t="shared" si="89"/>
        <v/>
      </c>
      <c r="D696" t="str">
        <f t="shared" si="90"/>
        <v/>
      </c>
      <c r="E696">
        <f t="shared" si="87"/>
        <v>60</v>
      </c>
      <c r="G696" t="b">
        <f t="shared" si="92"/>
        <v>0</v>
      </c>
      <c r="H696" t="b">
        <f t="shared" si="88"/>
        <v>1</v>
      </c>
      <c r="I696" t="str">
        <f t="shared" si="91"/>
        <v>,Hörnchen</v>
      </c>
      <c r="K696">
        <v>60</v>
      </c>
      <c r="L696" t="s">
        <v>5</v>
      </c>
      <c r="M696" t="s">
        <v>7</v>
      </c>
    </row>
    <row r="697" spans="1:61" x14ac:dyDescent="0.2">
      <c r="A697" t="str">
        <f t="shared" si="85"/>
        <v>Hörnchen (Bienenstich)</v>
      </c>
      <c r="B697" t="str">
        <f t="shared" si="86"/>
        <v>Hörnchen</v>
      </c>
      <c r="C697" t="str">
        <f t="shared" si="89"/>
        <v/>
      </c>
      <c r="D697" t="str">
        <f t="shared" si="90"/>
        <v/>
      </c>
      <c r="E697">
        <f t="shared" si="87"/>
        <v>80</v>
      </c>
      <c r="G697" t="b">
        <f t="shared" si="92"/>
        <v>0</v>
      </c>
      <c r="H697" t="b">
        <f t="shared" si="88"/>
        <v>1</v>
      </c>
      <c r="I697" t="str">
        <f t="shared" si="91"/>
        <v>,Hörnchen</v>
      </c>
      <c r="K697">
        <v>80</v>
      </c>
      <c r="L697" t="s">
        <v>5</v>
      </c>
      <c r="M697" t="s">
        <v>6</v>
      </c>
    </row>
    <row r="698" spans="1:61" x14ac:dyDescent="0.2">
      <c r="A698" t="str">
        <f t="shared" si="85"/>
        <v>Hörnchen (Bienenstich)</v>
      </c>
      <c r="B698" t="str">
        <f t="shared" si="86"/>
        <v>Hörnchen</v>
      </c>
      <c r="C698" t="str">
        <f t="shared" si="89"/>
        <v/>
      </c>
      <c r="D698" t="str">
        <f t="shared" si="90"/>
        <v/>
      </c>
      <c r="E698">
        <f t="shared" si="87"/>
        <v>200</v>
      </c>
      <c r="G698" t="b">
        <f t="shared" si="92"/>
        <v>0</v>
      </c>
      <c r="H698" t="b">
        <f t="shared" si="88"/>
        <v>1</v>
      </c>
      <c r="I698" t="str">
        <f t="shared" si="91"/>
        <v>,Hörnchen</v>
      </c>
      <c r="K698">
        <v>200</v>
      </c>
      <c r="L698" t="s">
        <v>381</v>
      </c>
      <c r="M698" t="s">
        <v>20</v>
      </c>
    </row>
    <row r="699" spans="1:61" x14ac:dyDescent="0.2">
      <c r="A699" t="str">
        <f t="shared" si="85"/>
        <v>Hörnchen (Bienenstich)</v>
      </c>
      <c r="B699" t="str">
        <f t="shared" si="86"/>
        <v>Hörnchen</v>
      </c>
      <c r="C699" t="str">
        <f t="shared" si="89"/>
        <v/>
      </c>
      <c r="D699" t="str">
        <f t="shared" si="90"/>
        <v/>
      </c>
      <c r="E699" t="str">
        <f t="shared" si="87"/>
        <v/>
      </c>
      <c r="G699" t="b">
        <f t="shared" si="92"/>
        <v>0</v>
      </c>
      <c r="H699" t="b">
        <f t="shared" si="88"/>
        <v>1</v>
      </c>
      <c r="I699" t="str">
        <f t="shared" si="91"/>
        <v>,Hörnchen</v>
      </c>
    </row>
    <row r="700" spans="1:61" x14ac:dyDescent="0.2">
      <c r="A700" t="str">
        <f t="shared" si="85"/>
        <v>Hörnchen (Bienenstich)</v>
      </c>
      <c r="B700" t="str">
        <f t="shared" si="86"/>
        <v>Hörnchen</v>
      </c>
      <c r="C700" t="str">
        <f t="shared" si="89"/>
        <v/>
      </c>
      <c r="D700" t="str">
        <f t="shared" si="90"/>
        <v>Teig schlagen, gehen lassen.</v>
      </c>
      <c r="E700" t="str">
        <f t="shared" si="87"/>
        <v/>
      </c>
      <c r="G700" t="b">
        <f t="shared" si="92"/>
        <v>1</v>
      </c>
      <c r="H700" t="b">
        <f t="shared" si="88"/>
        <v>0</v>
      </c>
      <c r="I700" t="str">
        <f t="shared" si="91"/>
        <v>Teig</v>
      </c>
      <c r="J700" t="s">
        <v>32</v>
      </c>
      <c r="K700" t="s">
        <v>1190</v>
      </c>
      <c r="L700" t="s">
        <v>1191</v>
      </c>
      <c r="M700" t="s">
        <v>1192</v>
      </c>
    </row>
    <row r="701" spans="1:61" x14ac:dyDescent="0.2">
      <c r="A701" t="str">
        <f t="shared" si="85"/>
        <v>Hörnchen (Bienenstich)</v>
      </c>
      <c r="B701" t="str">
        <f t="shared" si="86"/>
        <v>Hörnchen</v>
      </c>
      <c r="C701" t="str">
        <f t="shared" si="89"/>
        <v/>
      </c>
      <c r="D701" t="str">
        <f t="shared" si="90"/>
        <v>Ausrollen, etwas Butter reinrollen. 1/2 cm. dick ausrollen. Dreiecke schneiden, ein Stückchen dulce de membrill rein und dann Hörnchen formen. Gehen lassen. </v>
      </c>
      <c r="E701" t="str">
        <f t="shared" si="87"/>
        <v/>
      </c>
      <c r="G701" t="b">
        <f t="shared" si="92"/>
        <v>1</v>
      </c>
      <c r="H701" t="b">
        <v>0</v>
      </c>
      <c r="I701" t="str">
        <f t="shared" si="91"/>
        <v>Ausrollen,</v>
      </c>
      <c r="J701" t="s">
        <v>1193</v>
      </c>
      <c r="K701" t="s">
        <v>1023</v>
      </c>
      <c r="L701" t="s">
        <v>6</v>
      </c>
      <c r="M701" t="s">
        <v>2913</v>
      </c>
      <c r="N701" s="1"/>
      <c r="O701" t="s">
        <v>237</v>
      </c>
      <c r="P701" t="s">
        <v>1195</v>
      </c>
      <c r="Q701" t="s">
        <v>1196</v>
      </c>
      <c r="R701" t="s">
        <v>1197</v>
      </c>
      <c r="S701" t="s">
        <v>1198</v>
      </c>
      <c r="T701" t="s">
        <v>1199</v>
      </c>
      <c r="U701" t="s">
        <v>1200</v>
      </c>
      <c r="V701" t="s">
        <v>1054</v>
      </c>
      <c r="W701" t="s">
        <v>235</v>
      </c>
      <c r="X701" t="s">
        <v>2440</v>
      </c>
      <c r="Y701" t="s">
        <v>2441</v>
      </c>
      <c r="Z701" t="s">
        <v>90</v>
      </c>
      <c r="AA701" t="s">
        <v>1202</v>
      </c>
      <c r="AB701" t="s">
        <v>1188</v>
      </c>
      <c r="AC701" t="s">
        <v>310</v>
      </c>
      <c r="AD701" t="s">
        <v>1203</v>
      </c>
      <c r="AE701" t="s">
        <v>1204</v>
      </c>
    </row>
    <row r="702" spans="1:61" x14ac:dyDescent="0.2">
      <c r="A702" t="str">
        <f t="shared" si="85"/>
        <v>Hörnchen (Bienenstich)</v>
      </c>
      <c r="B702" t="str">
        <f t="shared" si="86"/>
        <v>Hörnchen</v>
      </c>
      <c r="C702" t="str">
        <f t="shared" si="89"/>
        <v/>
      </c>
      <c r="D702" t="str">
        <f t="shared" si="90"/>
        <v>Nach dem backen mit Zitronen-Puderzuckerguss bestreichen, wenn sie noch heiss sind. </v>
      </c>
      <c r="E702" t="str">
        <f t="shared" si="87"/>
        <v/>
      </c>
      <c r="G702" t="b">
        <f t="shared" si="92"/>
        <v>1</v>
      </c>
      <c r="H702" t="b">
        <f t="shared" si="88"/>
        <v>0</v>
      </c>
      <c r="I702" t="str">
        <f t="shared" si="91"/>
        <v>Nach</v>
      </c>
      <c r="J702" t="s">
        <v>1205</v>
      </c>
      <c r="K702" t="s">
        <v>110</v>
      </c>
      <c r="L702" t="s">
        <v>1206</v>
      </c>
      <c r="M702" t="s">
        <v>45</v>
      </c>
      <c r="N702" t="s">
        <v>1207</v>
      </c>
      <c r="O702" t="s">
        <v>1208</v>
      </c>
      <c r="P702" t="s">
        <v>1209</v>
      </c>
      <c r="Q702" t="s">
        <v>965</v>
      </c>
      <c r="R702" t="s">
        <v>111</v>
      </c>
      <c r="S702" t="s">
        <v>1210</v>
      </c>
      <c r="T702" t="s">
        <v>1211</v>
      </c>
    </row>
    <row r="703" spans="1:61" x14ac:dyDescent="0.2">
      <c r="A703" t="str">
        <f t="shared" si="85"/>
        <v>Hörnchen (Bienenstich)</v>
      </c>
      <c r="B703" t="str">
        <f t="shared" si="86"/>
        <v>Hörnchen</v>
      </c>
      <c r="C703" t="str">
        <f t="shared" si="89"/>
        <v/>
      </c>
      <c r="D703" t="str">
        <f t="shared" si="90"/>
        <v/>
      </c>
      <c r="E703" t="str">
        <f t="shared" si="87"/>
        <v/>
      </c>
      <c r="G703" t="b">
        <f t="shared" si="92"/>
        <v>0</v>
      </c>
      <c r="H703" t="b">
        <f t="shared" si="88"/>
        <v>0</v>
      </c>
      <c r="I703" t="str">
        <f t="shared" si="91"/>
        <v>Nach</v>
      </c>
    </row>
    <row r="704" spans="1:61" x14ac:dyDescent="0.2">
      <c r="A704" t="str">
        <f t="shared" si="85"/>
        <v>Hörnchen (Bienenstich)</v>
      </c>
      <c r="B704" t="str">
        <f t="shared" si="86"/>
        <v>Hörnchen</v>
      </c>
      <c r="C704" t="str">
        <f t="shared" si="89"/>
        <v/>
      </c>
      <c r="D704" t="str">
        <f t="shared" si="90"/>
        <v>Für Pfannkuchen weniger Fett und weniger Eier.</v>
      </c>
      <c r="E704" t="str">
        <f t="shared" si="87"/>
        <v/>
      </c>
      <c r="G704" t="b">
        <f t="shared" si="92"/>
        <v>1</v>
      </c>
      <c r="H704" t="b">
        <f t="shared" si="88"/>
        <v>0</v>
      </c>
      <c r="I704" t="str">
        <f t="shared" si="91"/>
        <v>Für</v>
      </c>
      <c r="J704" t="s">
        <v>1212</v>
      </c>
      <c r="K704" t="s">
        <v>1213</v>
      </c>
      <c r="L704" t="s">
        <v>1214</v>
      </c>
      <c r="M704" t="s">
        <v>1215</v>
      </c>
      <c r="N704" t="s">
        <v>90</v>
      </c>
      <c r="O704" t="s">
        <v>1214</v>
      </c>
      <c r="P704" t="s">
        <v>1216</v>
      </c>
    </row>
    <row r="705" spans="1:21" x14ac:dyDescent="0.2">
      <c r="A705" t="str">
        <f t="shared" si="85"/>
        <v>Kaffeekonfekt</v>
      </c>
      <c r="B705" t="str">
        <f t="shared" si="86"/>
        <v>Kaffeekonfekt</v>
      </c>
      <c r="C705" t="str">
        <f t="shared" si="89"/>
        <v/>
      </c>
      <c r="D705" t="str">
        <f t="shared" si="90"/>
        <v/>
      </c>
      <c r="E705" t="str">
        <f t="shared" si="87"/>
        <v/>
      </c>
      <c r="G705" t="b">
        <f t="shared" si="92"/>
        <v>0</v>
      </c>
      <c r="H705" t="b">
        <f t="shared" si="88"/>
        <v>1</v>
      </c>
      <c r="I705" t="str">
        <f t="shared" si="91"/>
        <v>,Kaffeekonfekt</v>
      </c>
      <c r="J705" t="s">
        <v>2550</v>
      </c>
    </row>
    <row r="706" spans="1:21" x14ac:dyDescent="0.2">
      <c r="A706" t="str">
        <f t="shared" ref="A706:A769" si="93">IF(NOT(B706=B705),_xlfn.TEXTJOIN(" ",TRUE, B706, K706:AH706),A705)</f>
        <v>Kaffeekonfekt</v>
      </c>
      <c r="B706" t="str">
        <f t="shared" ref="B706:B769" si="94">IF(H706,RIGHT(I706,LEN(I706)-1),B705)</f>
        <v>Kaffeekonfekt</v>
      </c>
      <c r="C706" t="str">
        <f t="shared" si="89"/>
        <v/>
      </c>
      <c r="D706" t="str">
        <f t="shared" si="90"/>
        <v/>
      </c>
      <c r="E706">
        <f t="shared" ref="E706:E769" si="95">IF(ISNUMBER(K706),K706,"")</f>
        <v>250</v>
      </c>
      <c r="G706" t="b">
        <f t="shared" si="92"/>
        <v>0</v>
      </c>
      <c r="H706" t="b">
        <f t="shared" ref="H706:H769" si="96">ISNUMBER(SEARCH(",",I706))</f>
        <v>1</v>
      </c>
      <c r="I706" t="str">
        <f t="shared" si="91"/>
        <v>,Kaffeekonfekt</v>
      </c>
      <c r="K706">
        <v>250</v>
      </c>
      <c r="L706" t="s">
        <v>5</v>
      </c>
      <c r="M706" t="s">
        <v>1218</v>
      </c>
      <c r="N706" t="s">
        <v>133</v>
      </c>
    </row>
    <row r="707" spans="1:21" x14ac:dyDescent="0.2">
      <c r="A707" t="str">
        <f t="shared" si="93"/>
        <v>Kaffeekonfekt</v>
      </c>
      <c r="B707" t="str">
        <f t="shared" si="94"/>
        <v>Kaffeekonfekt</v>
      </c>
      <c r="C707" t="str">
        <f t="shared" ref="C707:C770" si="97">IF(F707,_xlfn.TEXTJOIN(" ",TRUE,J707:AR707),"")</f>
        <v/>
      </c>
      <c r="D707" t="str">
        <f t="shared" ref="D707:D770" si="98">IF(AND(G707,NOT(F707)),_xlfn.TEXTJOIN(" ",TRUE,J707:AR707),"")</f>
        <v/>
      </c>
      <c r="E707">
        <f t="shared" si="95"/>
        <v>250</v>
      </c>
      <c r="G707" t="b">
        <f t="shared" si="92"/>
        <v>0</v>
      </c>
      <c r="H707" t="b">
        <f t="shared" si="96"/>
        <v>1</v>
      </c>
      <c r="I707" t="str">
        <f t="shared" ref="I707:I770" si="99">IF(ISBLANK(J707),I706,J707)</f>
        <v>,Kaffeekonfekt</v>
      </c>
      <c r="K707">
        <v>250</v>
      </c>
      <c r="L707" t="s">
        <v>5</v>
      </c>
      <c r="M707" t="s">
        <v>1219</v>
      </c>
    </row>
    <row r="708" spans="1:21" x14ac:dyDescent="0.2">
      <c r="A708" t="str">
        <f t="shared" si="93"/>
        <v>Kaffeekonfekt</v>
      </c>
      <c r="B708" t="str">
        <f t="shared" si="94"/>
        <v>Kaffeekonfekt</v>
      </c>
      <c r="C708" t="str">
        <f t="shared" si="97"/>
        <v/>
      </c>
      <c r="D708" t="str">
        <f t="shared" si="98"/>
        <v/>
      </c>
      <c r="E708">
        <f t="shared" si="95"/>
        <v>250</v>
      </c>
      <c r="G708" t="b">
        <f t="shared" si="92"/>
        <v>0</v>
      </c>
      <c r="H708" t="b">
        <f t="shared" si="96"/>
        <v>1</v>
      </c>
      <c r="I708" t="str">
        <f t="shared" si="99"/>
        <v>,Kaffeekonfekt</v>
      </c>
      <c r="K708">
        <v>250</v>
      </c>
      <c r="L708" t="s">
        <v>5</v>
      </c>
      <c r="M708" t="s">
        <v>7</v>
      </c>
    </row>
    <row r="709" spans="1:21" x14ac:dyDescent="0.2">
      <c r="A709" t="str">
        <f t="shared" si="93"/>
        <v>Kaffeekonfekt</v>
      </c>
      <c r="B709" t="str">
        <f t="shared" si="94"/>
        <v>Kaffeekonfekt</v>
      </c>
      <c r="C709" t="str">
        <f t="shared" si="97"/>
        <v/>
      </c>
      <c r="D709" t="str">
        <f t="shared" si="98"/>
        <v/>
      </c>
      <c r="E709" t="str">
        <f t="shared" si="95"/>
        <v/>
      </c>
      <c r="G709" t="b">
        <f t="shared" si="92"/>
        <v>0</v>
      </c>
      <c r="H709" t="b">
        <f t="shared" si="96"/>
        <v>1</v>
      </c>
      <c r="I709" t="str">
        <f t="shared" si="99"/>
        <v>,Kaffeekonfekt</v>
      </c>
      <c r="K709" t="s">
        <v>1220</v>
      </c>
    </row>
    <row r="710" spans="1:21" x14ac:dyDescent="0.2">
      <c r="A710" t="str">
        <f t="shared" si="93"/>
        <v>Kaffeekonfekt</v>
      </c>
      <c r="B710" t="str">
        <f t="shared" si="94"/>
        <v>Kaffeekonfekt</v>
      </c>
      <c r="C710" t="str">
        <f t="shared" si="97"/>
        <v/>
      </c>
      <c r="D710" t="str">
        <f t="shared" si="98"/>
        <v/>
      </c>
      <c r="E710">
        <f t="shared" si="95"/>
        <v>8</v>
      </c>
      <c r="G710" t="b">
        <f t="shared" si="92"/>
        <v>0</v>
      </c>
      <c r="H710" t="b">
        <f t="shared" si="96"/>
        <v>1</v>
      </c>
      <c r="I710" t="str">
        <f t="shared" si="99"/>
        <v>,Kaffeekonfekt</v>
      </c>
      <c r="K710">
        <v>8</v>
      </c>
      <c r="L710" t="s">
        <v>17</v>
      </c>
      <c r="M710" t="s">
        <v>57</v>
      </c>
    </row>
    <row r="711" spans="1:21" x14ac:dyDescent="0.2">
      <c r="A711" t="str">
        <f t="shared" si="93"/>
        <v>Kaffeekonfekt</v>
      </c>
      <c r="B711" t="str">
        <f t="shared" si="94"/>
        <v>Kaffeekonfekt</v>
      </c>
      <c r="C711" t="str">
        <f t="shared" si="97"/>
        <v/>
      </c>
      <c r="D711" t="str">
        <f t="shared" si="98"/>
        <v/>
      </c>
      <c r="E711" t="str">
        <f t="shared" si="95"/>
        <v/>
      </c>
      <c r="G711" t="b">
        <f t="shared" si="92"/>
        <v>0</v>
      </c>
      <c r="H711" t="b">
        <f t="shared" si="96"/>
        <v>1</v>
      </c>
      <c r="I711" t="str">
        <f t="shared" si="99"/>
        <v>,Kaffeekonfekt</v>
      </c>
    </row>
    <row r="712" spans="1:21" x14ac:dyDescent="0.2">
      <c r="A712" t="str">
        <f t="shared" si="93"/>
        <v>Kaffeekonfekt</v>
      </c>
      <c r="B712" t="str">
        <f t="shared" si="94"/>
        <v>Kaffeekonfekt</v>
      </c>
      <c r="C712" t="str">
        <f t="shared" si="97"/>
        <v/>
      </c>
      <c r="D712" t="str">
        <f t="shared" si="98"/>
        <v>Alle Zutaten leicht kneten, kleine Kugeln formen und im groben Zucker wälzen.</v>
      </c>
      <c r="E712" t="str">
        <f t="shared" si="95"/>
        <v/>
      </c>
      <c r="G712" t="b">
        <f t="shared" si="92"/>
        <v>1</v>
      </c>
      <c r="H712" t="b">
        <f t="shared" si="96"/>
        <v>0</v>
      </c>
      <c r="I712" t="str">
        <f t="shared" si="99"/>
        <v>Alle</v>
      </c>
      <c r="J712" t="s">
        <v>1221</v>
      </c>
      <c r="K712" t="s">
        <v>159</v>
      </c>
      <c r="L712" t="s">
        <v>1222</v>
      </c>
      <c r="M712" t="s">
        <v>1223</v>
      </c>
      <c r="N712" t="s">
        <v>299</v>
      </c>
      <c r="O712" t="s">
        <v>1224</v>
      </c>
      <c r="P712" t="s">
        <v>171</v>
      </c>
      <c r="Q712" t="s">
        <v>90</v>
      </c>
      <c r="R712" t="s">
        <v>674</v>
      </c>
      <c r="S712" t="s">
        <v>1225</v>
      </c>
      <c r="T712" t="s">
        <v>7</v>
      </c>
      <c r="U712" t="s">
        <v>1226</v>
      </c>
    </row>
    <row r="713" spans="1:21" x14ac:dyDescent="0.2">
      <c r="A713" t="str">
        <f t="shared" si="93"/>
        <v>Kalte pracht</v>
      </c>
      <c r="B713" t="str">
        <f t="shared" si="94"/>
        <v>Kalte</v>
      </c>
      <c r="C713" t="str">
        <f t="shared" si="97"/>
        <v/>
      </c>
      <c r="D713" t="str">
        <f t="shared" si="98"/>
        <v/>
      </c>
      <c r="E713" t="str">
        <f t="shared" si="95"/>
        <v/>
      </c>
      <c r="G713" t="b">
        <f t="shared" si="92"/>
        <v>0</v>
      </c>
      <c r="H713" t="b">
        <f t="shared" si="96"/>
        <v>1</v>
      </c>
      <c r="I713" t="str">
        <f t="shared" si="99"/>
        <v>,Kalte</v>
      </c>
      <c r="J713" t="s">
        <v>2551</v>
      </c>
      <c r="K713" t="s">
        <v>1228</v>
      </c>
    </row>
    <row r="714" spans="1:21" x14ac:dyDescent="0.2">
      <c r="A714" t="str">
        <f t="shared" si="93"/>
        <v>Kalte pracht</v>
      </c>
      <c r="B714" t="str">
        <f t="shared" si="94"/>
        <v>Kalte</v>
      </c>
      <c r="C714" t="str">
        <f t="shared" si="97"/>
        <v/>
      </c>
      <c r="D714" t="str">
        <f t="shared" si="98"/>
        <v/>
      </c>
      <c r="E714">
        <f t="shared" si="95"/>
        <v>1</v>
      </c>
      <c r="G714" t="b">
        <f t="shared" si="92"/>
        <v>0</v>
      </c>
      <c r="H714" t="b">
        <f t="shared" si="96"/>
        <v>1</v>
      </c>
      <c r="I714" t="str">
        <f t="shared" si="99"/>
        <v>,Kalte</v>
      </c>
      <c r="K714">
        <v>1</v>
      </c>
      <c r="L714" t="s">
        <v>1229</v>
      </c>
      <c r="M714" t="s">
        <v>133</v>
      </c>
      <c r="N714" t="s">
        <v>1230</v>
      </c>
      <c r="O714">
        <v>75</v>
      </c>
      <c r="P714" t="s">
        <v>5</v>
      </c>
      <c r="Q714" t="s">
        <v>205</v>
      </c>
      <c r="R714" t="s">
        <v>1231</v>
      </c>
    </row>
    <row r="715" spans="1:21" x14ac:dyDescent="0.2">
      <c r="A715" t="str">
        <f t="shared" si="93"/>
        <v>Kalte pracht</v>
      </c>
      <c r="B715" t="str">
        <f t="shared" si="94"/>
        <v>Kalte</v>
      </c>
      <c r="C715" t="str">
        <f t="shared" si="97"/>
        <v/>
      </c>
      <c r="D715" t="str">
        <f t="shared" si="98"/>
        <v/>
      </c>
      <c r="E715">
        <f t="shared" si="95"/>
        <v>200</v>
      </c>
      <c r="G715" t="b">
        <f t="shared" si="92"/>
        <v>0</v>
      </c>
      <c r="H715" t="b">
        <f t="shared" si="96"/>
        <v>1</v>
      </c>
      <c r="I715" t="str">
        <f t="shared" si="99"/>
        <v>,Kalte</v>
      </c>
      <c r="K715">
        <v>200</v>
      </c>
      <c r="L715" t="s">
        <v>5</v>
      </c>
      <c r="M715" t="s">
        <v>6</v>
      </c>
    </row>
    <row r="716" spans="1:21" x14ac:dyDescent="0.2">
      <c r="A716" t="str">
        <f t="shared" si="93"/>
        <v>Kalte pracht</v>
      </c>
      <c r="B716" t="str">
        <f t="shared" si="94"/>
        <v>Kalte</v>
      </c>
      <c r="C716" t="str">
        <f t="shared" si="97"/>
        <v/>
      </c>
      <c r="D716" t="str">
        <f t="shared" si="98"/>
        <v/>
      </c>
      <c r="E716">
        <f t="shared" si="95"/>
        <v>2</v>
      </c>
      <c r="G716" t="b">
        <f t="shared" si="92"/>
        <v>0</v>
      </c>
      <c r="H716" t="b">
        <f t="shared" si="96"/>
        <v>1</v>
      </c>
      <c r="I716" t="str">
        <f t="shared" si="99"/>
        <v>,Kalte</v>
      </c>
      <c r="K716">
        <v>2</v>
      </c>
      <c r="L716" t="s">
        <v>954</v>
      </c>
    </row>
    <row r="717" spans="1:21" x14ac:dyDescent="0.2">
      <c r="A717" t="str">
        <f t="shared" si="93"/>
        <v>Kalte pracht</v>
      </c>
      <c r="B717" t="str">
        <f t="shared" si="94"/>
        <v>Kalte</v>
      </c>
      <c r="C717" t="str">
        <f t="shared" si="97"/>
        <v/>
      </c>
      <c r="D717" t="str">
        <f t="shared" si="98"/>
        <v/>
      </c>
      <c r="E717">
        <f t="shared" si="95"/>
        <v>2</v>
      </c>
      <c r="G717" t="b">
        <f t="shared" si="92"/>
        <v>0</v>
      </c>
      <c r="H717" t="b">
        <f t="shared" si="96"/>
        <v>1</v>
      </c>
      <c r="I717" t="str">
        <f t="shared" si="99"/>
        <v>,Kalte</v>
      </c>
      <c r="K717">
        <v>2</v>
      </c>
      <c r="L717" t="s">
        <v>17</v>
      </c>
      <c r="M717" t="s">
        <v>7</v>
      </c>
      <c r="N717" t="s">
        <v>921</v>
      </c>
      <c r="O717" t="s">
        <v>17</v>
      </c>
      <c r="P717" t="s">
        <v>1232</v>
      </c>
    </row>
    <row r="718" spans="1:21" x14ac:dyDescent="0.2">
      <c r="A718" t="str">
        <f t="shared" si="93"/>
        <v>Kalte pracht</v>
      </c>
      <c r="B718" t="str">
        <f t="shared" si="94"/>
        <v>Kalte</v>
      </c>
      <c r="C718" t="str">
        <f t="shared" si="97"/>
        <v/>
      </c>
      <c r="D718" t="str">
        <f t="shared" si="98"/>
        <v/>
      </c>
      <c r="E718">
        <f t="shared" si="95"/>
        <v>2</v>
      </c>
      <c r="G718" t="b">
        <f t="shared" si="92"/>
        <v>0</v>
      </c>
      <c r="H718" t="b">
        <f t="shared" si="96"/>
        <v>1</v>
      </c>
      <c r="I718" t="str">
        <f t="shared" si="99"/>
        <v>,Kalte</v>
      </c>
      <c r="K718">
        <v>2</v>
      </c>
      <c r="L718" t="s">
        <v>17</v>
      </c>
      <c r="M718" t="s">
        <v>1233</v>
      </c>
      <c r="N718" t="s">
        <v>202</v>
      </c>
      <c r="O718" t="s">
        <v>202</v>
      </c>
    </row>
    <row r="719" spans="1:21" x14ac:dyDescent="0.2">
      <c r="A719" t="str">
        <f t="shared" si="93"/>
        <v>Kalte pracht</v>
      </c>
      <c r="B719" t="str">
        <f t="shared" si="94"/>
        <v>Kalte</v>
      </c>
      <c r="C719" t="str">
        <f t="shared" si="97"/>
        <v/>
      </c>
      <c r="D719" t="str">
        <f t="shared" si="98"/>
        <v/>
      </c>
      <c r="E719" t="str">
        <f t="shared" si="95"/>
        <v/>
      </c>
      <c r="G719" t="b">
        <f t="shared" si="92"/>
        <v>0</v>
      </c>
      <c r="H719" t="b">
        <f t="shared" si="96"/>
        <v>1</v>
      </c>
      <c r="I719" t="str">
        <f t="shared" si="99"/>
        <v>,Kalte</v>
      </c>
    </row>
    <row r="720" spans="1:21" x14ac:dyDescent="0.2">
      <c r="A720" t="str">
        <f t="shared" si="93"/>
        <v>Kalte pracht</v>
      </c>
      <c r="B720" t="str">
        <f t="shared" si="94"/>
        <v>Kalte</v>
      </c>
      <c r="C720" t="str">
        <f t="shared" si="97"/>
        <v/>
      </c>
      <c r="D720" t="str">
        <f t="shared" si="98"/>
        <v/>
      </c>
      <c r="E720">
        <f t="shared" si="95"/>
        <v>300</v>
      </c>
      <c r="G720" t="b">
        <f t="shared" si="92"/>
        <v>0</v>
      </c>
      <c r="H720" t="b">
        <f t="shared" si="96"/>
        <v>1</v>
      </c>
      <c r="I720" t="str">
        <f t="shared" si="99"/>
        <v>,Kalte</v>
      </c>
      <c r="K720">
        <v>300</v>
      </c>
      <c r="L720" t="s">
        <v>5</v>
      </c>
      <c r="M720" t="s">
        <v>1235</v>
      </c>
    </row>
    <row r="721" spans="1:15" x14ac:dyDescent="0.2">
      <c r="A721" t="str">
        <f t="shared" si="93"/>
        <v>Kalte pracht</v>
      </c>
      <c r="B721" t="str">
        <f t="shared" si="94"/>
        <v>Kalte</v>
      </c>
      <c r="C721" t="str">
        <f t="shared" si="97"/>
        <v/>
      </c>
      <c r="D721" t="str">
        <f t="shared" si="98"/>
        <v/>
      </c>
      <c r="E721" t="str">
        <f t="shared" si="95"/>
        <v/>
      </c>
      <c r="G721" t="b">
        <f t="shared" si="92"/>
        <v>0</v>
      </c>
      <c r="H721" t="b">
        <f t="shared" si="96"/>
        <v>1</v>
      </c>
      <c r="I721" t="str">
        <f t="shared" si="99"/>
        <v>,Kalte</v>
      </c>
    </row>
    <row r="722" spans="1:15" x14ac:dyDescent="0.2">
      <c r="A722" t="str">
        <f t="shared" si="93"/>
        <v>Käseplätzchen</v>
      </c>
      <c r="B722" t="str">
        <f t="shared" si="94"/>
        <v>Käseplätzchen</v>
      </c>
      <c r="C722" t="str">
        <f t="shared" si="97"/>
        <v/>
      </c>
      <c r="D722" t="str">
        <f t="shared" si="98"/>
        <v/>
      </c>
      <c r="E722" t="str">
        <f t="shared" si="95"/>
        <v/>
      </c>
      <c r="G722" t="b">
        <f t="shared" si="92"/>
        <v>0</v>
      </c>
      <c r="H722" t="b">
        <f t="shared" si="96"/>
        <v>1</v>
      </c>
      <c r="I722" t="str">
        <f t="shared" si="99"/>
        <v>,Käseplätzchen</v>
      </c>
      <c r="J722" t="s">
        <v>2552</v>
      </c>
    </row>
    <row r="723" spans="1:15" x14ac:dyDescent="0.2">
      <c r="A723" t="str">
        <f t="shared" si="93"/>
        <v>Käseplätzchen</v>
      </c>
      <c r="B723" t="str">
        <f t="shared" si="94"/>
        <v>Käseplätzchen</v>
      </c>
      <c r="C723" t="str">
        <f t="shared" si="97"/>
        <v/>
      </c>
      <c r="D723" t="str">
        <f t="shared" si="98"/>
        <v/>
      </c>
      <c r="E723">
        <f t="shared" si="95"/>
        <v>100</v>
      </c>
      <c r="G723" t="b">
        <f t="shared" si="92"/>
        <v>0</v>
      </c>
      <c r="H723" t="b">
        <f t="shared" si="96"/>
        <v>1</v>
      </c>
      <c r="I723" t="str">
        <f t="shared" si="99"/>
        <v>,Käseplätzchen</v>
      </c>
      <c r="K723">
        <v>100</v>
      </c>
      <c r="L723" t="s">
        <v>5</v>
      </c>
      <c r="M723" t="s">
        <v>6</v>
      </c>
    </row>
    <row r="724" spans="1:15" x14ac:dyDescent="0.2">
      <c r="A724" t="str">
        <f t="shared" si="93"/>
        <v>Käseplätzchen</v>
      </c>
      <c r="B724" t="str">
        <f t="shared" si="94"/>
        <v>Käseplätzchen</v>
      </c>
      <c r="C724" t="str">
        <f t="shared" si="97"/>
        <v/>
      </c>
      <c r="D724" t="str">
        <f t="shared" si="98"/>
        <v/>
      </c>
      <c r="E724">
        <f t="shared" si="95"/>
        <v>100</v>
      </c>
      <c r="G724" t="b">
        <f t="shared" si="92"/>
        <v>0</v>
      </c>
      <c r="H724" t="b">
        <f t="shared" si="96"/>
        <v>1</v>
      </c>
      <c r="I724" t="str">
        <f t="shared" si="99"/>
        <v>,Käseplätzchen</v>
      </c>
      <c r="K724">
        <v>100</v>
      </c>
      <c r="L724" t="s">
        <v>5</v>
      </c>
      <c r="M724" t="s">
        <v>12</v>
      </c>
    </row>
    <row r="725" spans="1:15" x14ac:dyDescent="0.2">
      <c r="A725" t="str">
        <f t="shared" si="93"/>
        <v>Käseplätzchen</v>
      </c>
      <c r="B725" t="str">
        <f t="shared" si="94"/>
        <v>Käseplätzchen</v>
      </c>
      <c r="C725" t="str">
        <f t="shared" si="97"/>
        <v/>
      </c>
      <c r="D725" t="str">
        <f t="shared" si="98"/>
        <v/>
      </c>
      <c r="E725">
        <f t="shared" si="95"/>
        <v>100</v>
      </c>
      <c r="G725" t="b">
        <f t="shared" si="92"/>
        <v>0</v>
      </c>
      <c r="H725" t="b">
        <f t="shared" si="96"/>
        <v>1</v>
      </c>
      <c r="I725" t="str">
        <f t="shared" si="99"/>
        <v>,Käseplätzchen</v>
      </c>
      <c r="K725">
        <v>100</v>
      </c>
      <c r="L725" t="s">
        <v>5</v>
      </c>
      <c r="M725" t="s">
        <v>1237</v>
      </c>
      <c r="N725" t="s">
        <v>992</v>
      </c>
    </row>
    <row r="726" spans="1:15" x14ac:dyDescent="0.2">
      <c r="A726" t="str">
        <f t="shared" si="93"/>
        <v>Käseplätzchen</v>
      </c>
      <c r="B726" t="str">
        <f t="shared" si="94"/>
        <v>Käseplätzchen</v>
      </c>
      <c r="C726" t="str">
        <f t="shared" si="97"/>
        <v/>
      </c>
      <c r="D726" t="str">
        <f t="shared" si="98"/>
        <v/>
      </c>
      <c r="E726" t="str">
        <f t="shared" si="95"/>
        <v/>
      </c>
      <c r="G726" t="b">
        <f t="shared" ref="G726:G789" si="100">AND(NOT(H726),NOT(I725=I726))</f>
        <v>0</v>
      </c>
      <c r="H726" t="b">
        <f t="shared" si="96"/>
        <v>1</v>
      </c>
      <c r="I726" t="str">
        <f t="shared" si="99"/>
        <v>,Käseplätzchen</v>
      </c>
    </row>
    <row r="727" spans="1:15" x14ac:dyDescent="0.2">
      <c r="A727" t="str">
        <f t="shared" si="93"/>
        <v>Käsesuppe</v>
      </c>
      <c r="B727" t="str">
        <f t="shared" si="94"/>
        <v>Käsesuppe</v>
      </c>
      <c r="C727" t="str">
        <f t="shared" si="97"/>
        <v/>
      </c>
      <c r="D727" t="str">
        <f t="shared" si="98"/>
        <v/>
      </c>
      <c r="E727" t="str">
        <f t="shared" si="95"/>
        <v/>
      </c>
      <c r="G727" t="b">
        <f t="shared" si="100"/>
        <v>0</v>
      </c>
      <c r="H727" t="b">
        <f t="shared" si="96"/>
        <v>1</v>
      </c>
      <c r="I727" t="str">
        <f t="shared" si="99"/>
        <v>,Käsesuppe</v>
      </c>
      <c r="J727" t="s">
        <v>2553</v>
      </c>
    </row>
    <row r="728" spans="1:15" x14ac:dyDescent="0.2">
      <c r="A728" t="str">
        <f t="shared" si="93"/>
        <v>Käsesuppe</v>
      </c>
      <c r="B728" t="str">
        <f t="shared" si="94"/>
        <v>Käsesuppe</v>
      </c>
      <c r="C728" t="str">
        <f t="shared" si="97"/>
        <v/>
      </c>
      <c r="D728" t="str">
        <f t="shared" si="98"/>
        <v>Für 4 Leute</v>
      </c>
      <c r="E728" t="str">
        <f t="shared" si="95"/>
        <v/>
      </c>
      <c r="G728" t="b">
        <f t="shared" si="100"/>
        <v>1</v>
      </c>
      <c r="H728" t="b">
        <f t="shared" si="96"/>
        <v>0</v>
      </c>
      <c r="I728" t="str">
        <f t="shared" si="99"/>
        <v>Für 4</v>
      </c>
      <c r="J728" t="s">
        <v>2786</v>
      </c>
      <c r="K728" t="s">
        <v>1239</v>
      </c>
    </row>
    <row r="729" spans="1:15" x14ac:dyDescent="0.2">
      <c r="A729" t="str">
        <f t="shared" si="93"/>
        <v>Käsesuppe</v>
      </c>
      <c r="B729" t="str">
        <f t="shared" si="94"/>
        <v>Käsesuppe</v>
      </c>
      <c r="C729" t="str">
        <f t="shared" si="97"/>
        <v/>
      </c>
      <c r="D729" t="str">
        <f t="shared" si="98"/>
        <v/>
      </c>
      <c r="E729">
        <f t="shared" si="95"/>
        <v>500</v>
      </c>
      <c r="G729" t="b">
        <f t="shared" si="100"/>
        <v>0</v>
      </c>
      <c r="H729" t="b">
        <f t="shared" si="96"/>
        <v>0</v>
      </c>
      <c r="I729" t="str">
        <f t="shared" si="99"/>
        <v>Für 4</v>
      </c>
      <c r="K729">
        <v>500</v>
      </c>
      <c r="L729" t="s">
        <v>5</v>
      </c>
      <c r="M729" t="s">
        <v>981</v>
      </c>
    </row>
    <row r="730" spans="1:15" x14ac:dyDescent="0.2">
      <c r="A730" t="str">
        <f t="shared" si="93"/>
        <v>Käsesuppe</v>
      </c>
      <c r="B730" t="str">
        <f t="shared" si="94"/>
        <v>Käsesuppe</v>
      </c>
      <c r="C730" t="str">
        <f t="shared" si="97"/>
        <v/>
      </c>
      <c r="D730" t="str">
        <f t="shared" si="98"/>
        <v/>
      </c>
      <c r="E730">
        <f t="shared" si="95"/>
        <v>1</v>
      </c>
      <c r="G730" t="b">
        <f t="shared" si="100"/>
        <v>0</v>
      </c>
      <c r="H730" t="b">
        <f t="shared" si="96"/>
        <v>0</v>
      </c>
      <c r="I730" t="str">
        <f t="shared" si="99"/>
        <v>Für 4</v>
      </c>
      <c r="K730">
        <v>1</v>
      </c>
      <c r="L730" t="s">
        <v>1240</v>
      </c>
      <c r="M730" t="s">
        <v>982</v>
      </c>
    </row>
    <row r="731" spans="1:15" x14ac:dyDescent="0.2">
      <c r="A731" t="str">
        <f t="shared" si="93"/>
        <v>Käsesuppe</v>
      </c>
      <c r="B731" t="str">
        <f t="shared" si="94"/>
        <v>Käsesuppe</v>
      </c>
      <c r="C731" t="str">
        <f t="shared" si="97"/>
        <v/>
      </c>
      <c r="D731" t="str">
        <f t="shared" si="98"/>
        <v/>
      </c>
      <c r="E731">
        <f t="shared" si="95"/>
        <v>4</v>
      </c>
      <c r="G731" t="b">
        <f t="shared" si="100"/>
        <v>0</v>
      </c>
      <c r="H731" t="b">
        <f t="shared" si="96"/>
        <v>0</v>
      </c>
      <c r="I731" t="str">
        <f t="shared" si="99"/>
        <v>Für 4</v>
      </c>
      <c r="K731">
        <v>4</v>
      </c>
      <c r="L731" t="s">
        <v>1241</v>
      </c>
      <c r="M731" t="s">
        <v>1242</v>
      </c>
    </row>
    <row r="732" spans="1:15" x14ac:dyDescent="0.2">
      <c r="A732" t="str">
        <f t="shared" si="93"/>
        <v>Käsesuppe</v>
      </c>
      <c r="B732" t="str">
        <f t="shared" si="94"/>
        <v>Käsesuppe</v>
      </c>
      <c r="C732" t="str">
        <f t="shared" si="97"/>
        <v/>
      </c>
      <c r="D732" t="str">
        <f t="shared" si="98"/>
        <v>Hackfleisch, Zwiebel und Lauch (später) aufbraten</v>
      </c>
      <c r="E732" t="str">
        <f t="shared" si="95"/>
        <v/>
      </c>
      <c r="G732" t="b">
        <f t="shared" si="100"/>
        <v>1</v>
      </c>
      <c r="H732" t="b">
        <v>0</v>
      </c>
      <c r="I732" t="str">
        <f t="shared" si="99"/>
        <v>Hackfleisch, Zwiebel und Lauch (später) aufbraten</v>
      </c>
      <c r="J732" t="s">
        <v>2787</v>
      </c>
    </row>
    <row r="733" spans="1:15" x14ac:dyDescent="0.2">
      <c r="A733" t="str">
        <f t="shared" si="93"/>
        <v>Käsesuppe</v>
      </c>
      <c r="B733" t="str">
        <f t="shared" si="94"/>
        <v>Käsesuppe</v>
      </c>
      <c r="C733" t="str">
        <f t="shared" si="97"/>
        <v/>
      </c>
      <c r="D733" t="str">
        <f t="shared" si="98"/>
        <v/>
      </c>
      <c r="E733">
        <f t="shared" si="95"/>
        <v>44228</v>
      </c>
      <c r="G733" t="b">
        <f t="shared" si="100"/>
        <v>0</v>
      </c>
      <c r="H733" t="b">
        <v>0</v>
      </c>
      <c r="I733" t="str">
        <f t="shared" si="99"/>
        <v>Hackfleisch, Zwiebel und Lauch (später) aufbraten</v>
      </c>
      <c r="K733" s="1">
        <v>44228</v>
      </c>
      <c r="L733" t="s">
        <v>19</v>
      </c>
      <c r="M733" t="s">
        <v>57</v>
      </c>
    </row>
    <row r="734" spans="1:15" x14ac:dyDescent="0.2">
      <c r="A734" t="str">
        <f t="shared" si="93"/>
        <v>Käsesuppe</v>
      </c>
      <c r="B734" t="str">
        <f t="shared" si="94"/>
        <v>Käsesuppe</v>
      </c>
      <c r="C734" t="str">
        <f t="shared" si="97"/>
        <v/>
      </c>
      <c r="D734" t="str">
        <f t="shared" si="98"/>
        <v/>
      </c>
      <c r="E734">
        <f t="shared" si="95"/>
        <v>1</v>
      </c>
      <c r="G734" t="b">
        <f t="shared" si="100"/>
        <v>0</v>
      </c>
      <c r="H734" t="b">
        <v>0</v>
      </c>
      <c r="I734" t="str">
        <f t="shared" si="99"/>
        <v>Hackfleisch, Zwiebel und Lauch (später) aufbraten</v>
      </c>
      <c r="K734">
        <v>1</v>
      </c>
      <c r="L734" t="s">
        <v>1244</v>
      </c>
    </row>
    <row r="735" spans="1:15" x14ac:dyDescent="0.2">
      <c r="A735" t="str">
        <f t="shared" si="93"/>
        <v>Käsesuppe</v>
      </c>
      <c r="B735" t="str">
        <f t="shared" si="94"/>
        <v>Käsesuppe</v>
      </c>
      <c r="C735" t="str">
        <f t="shared" si="97"/>
        <v/>
      </c>
      <c r="D735" t="str">
        <f t="shared" si="98"/>
        <v>Wasser und Knorrwürfel dazugeben und 1/2 Std. Kochen lassen</v>
      </c>
      <c r="E735" t="str">
        <f t="shared" si="95"/>
        <v/>
      </c>
      <c r="G735" t="b">
        <f t="shared" si="100"/>
        <v>1</v>
      </c>
      <c r="H735" t="b">
        <f t="shared" si="96"/>
        <v>0</v>
      </c>
      <c r="I735" t="str">
        <f t="shared" si="99"/>
        <v>Wasser und Knorrwürfel dazugeben</v>
      </c>
      <c r="J735" t="s">
        <v>2788</v>
      </c>
      <c r="K735" t="s">
        <v>2912</v>
      </c>
      <c r="L735" s="1"/>
      <c r="M735" t="s">
        <v>1246</v>
      </c>
      <c r="N735" t="s">
        <v>1247</v>
      </c>
      <c r="O735" t="s">
        <v>1248</v>
      </c>
    </row>
    <row r="736" spans="1:15" x14ac:dyDescent="0.2">
      <c r="A736" t="str">
        <f t="shared" si="93"/>
        <v>Käsesuppe</v>
      </c>
      <c r="B736" t="str">
        <f t="shared" si="94"/>
        <v>Käsesuppe</v>
      </c>
      <c r="C736" t="str">
        <f t="shared" si="97"/>
        <v/>
      </c>
      <c r="D736" t="str">
        <f t="shared" si="98"/>
        <v/>
      </c>
      <c r="E736">
        <f t="shared" si="95"/>
        <v>400</v>
      </c>
      <c r="G736" t="b">
        <f t="shared" si="100"/>
        <v>0</v>
      </c>
      <c r="H736" t="b">
        <f t="shared" si="96"/>
        <v>0</v>
      </c>
      <c r="I736" t="str">
        <f t="shared" si="99"/>
        <v>Wasser und Knorrwürfel dazugeben</v>
      </c>
      <c r="K736">
        <v>400</v>
      </c>
      <c r="L736" t="s">
        <v>5</v>
      </c>
      <c r="M736" t="s">
        <v>1249</v>
      </c>
    </row>
    <row r="737" spans="1:22" x14ac:dyDescent="0.2">
      <c r="A737" t="str">
        <f t="shared" si="93"/>
        <v>Käsesuppe</v>
      </c>
      <c r="B737" t="str">
        <f t="shared" si="94"/>
        <v>Käsesuppe</v>
      </c>
      <c r="C737" t="str">
        <f t="shared" si="97"/>
        <v/>
      </c>
      <c r="D737" t="str">
        <f t="shared" si="98"/>
        <v>Gambu zum Schluss</v>
      </c>
      <c r="E737" t="str">
        <f t="shared" si="95"/>
        <v/>
      </c>
      <c r="G737" t="b">
        <f t="shared" si="100"/>
        <v>1</v>
      </c>
      <c r="H737" t="b">
        <f t="shared" si="96"/>
        <v>0</v>
      </c>
      <c r="I737" t="str">
        <f t="shared" si="99"/>
        <v>Gambu zum</v>
      </c>
      <c r="J737" t="s">
        <v>2789</v>
      </c>
      <c r="K737" t="s">
        <v>1251</v>
      </c>
    </row>
    <row r="738" spans="1:22" x14ac:dyDescent="0.2">
      <c r="A738" t="str">
        <f t="shared" si="93"/>
        <v>Käsesuppe</v>
      </c>
      <c r="B738" t="str">
        <f t="shared" si="94"/>
        <v>Käsesuppe</v>
      </c>
      <c r="C738" t="str">
        <f t="shared" si="97"/>
        <v/>
      </c>
      <c r="D738" t="str">
        <f t="shared" si="98"/>
        <v/>
      </c>
      <c r="E738" t="str">
        <f t="shared" si="95"/>
        <v/>
      </c>
      <c r="G738" t="b">
        <f t="shared" si="100"/>
        <v>0</v>
      </c>
      <c r="H738" t="b">
        <f t="shared" si="96"/>
        <v>0</v>
      </c>
      <c r="I738" t="str">
        <f t="shared" si="99"/>
        <v>Gambu zum</v>
      </c>
    </row>
    <row r="739" spans="1:22" x14ac:dyDescent="0.2">
      <c r="A739" t="str">
        <f t="shared" si="93"/>
        <v>Kekse</v>
      </c>
      <c r="B739" t="str">
        <f t="shared" si="94"/>
        <v>Kekse</v>
      </c>
      <c r="C739" t="str">
        <f t="shared" si="97"/>
        <v/>
      </c>
      <c r="D739" t="str">
        <f t="shared" si="98"/>
        <v/>
      </c>
      <c r="E739" t="str">
        <f t="shared" si="95"/>
        <v/>
      </c>
      <c r="G739" t="b">
        <f t="shared" si="100"/>
        <v>0</v>
      </c>
      <c r="H739" t="b">
        <f t="shared" si="96"/>
        <v>1</v>
      </c>
      <c r="I739" t="str">
        <f t="shared" si="99"/>
        <v>,Kekse</v>
      </c>
      <c r="J739" t="s">
        <v>2554</v>
      </c>
    </row>
    <row r="740" spans="1:22" x14ac:dyDescent="0.2">
      <c r="A740" t="str">
        <f t="shared" si="93"/>
        <v>Kekse</v>
      </c>
      <c r="B740" t="str">
        <f t="shared" si="94"/>
        <v>Kekse</v>
      </c>
      <c r="C740" t="str">
        <f t="shared" si="97"/>
        <v>Rafa</v>
      </c>
      <c r="D740" t="str">
        <f t="shared" si="98"/>
        <v/>
      </c>
      <c r="E740" t="str">
        <f t="shared" si="95"/>
        <v/>
      </c>
      <c r="F740" t="b">
        <v>1</v>
      </c>
      <c r="G740" t="b">
        <f t="shared" si="100"/>
        <v>1</v>
      </c>
      <c r="H740" t="b">
        <f t="shared" si="96"/>
        <v>0</v>
      </c>
      <c r="I740" t="str">
        <f t="shared" si="99"/>
        <v>Rafa</v>
      </c>
      <c r="J740" t="s">
        <v>1252</v>
      </c>
    </row>
    <row r="741" spans="1:22" x14ac:dyDescent="0.2">
      <c r="A741" t="str">
        <f t="shared" si="93"/>
        <v>Kekse</v>
      </c>
      <c r="B741" t="str">
        <f t="shared" si="94"/>
        <v>Kekse</v>
      </c>
      <c r="C741" t="str">
        <f t="shared" si="97"/>
        <v/>
      </c>
      <c r="D741" t="str">
        <f t="shared" si="98"/>
        <v/>
      </c>
      <c r="E741">
        <f t="shared" si="95"/>
        <v>100</v>
      </c>
      <c r="G741" t="b">
        <f t="shared" si="100"/>
        <v>0</v>
      </c>
      <c r="H741" t="b">
        <f t="shared" si="96"/>
        <v>0</v>
      </c>
      <c r="I741" t="str">
        <f t="shared" si="99"/>
        <v>Rafa</v>
      </c>
      <c r="K741">
        <v>100</v>
      </c>
      <c r="L741" t="s">
        <v>5</v>
      </c>
      <c r="M741" t="s">
        <v>200</v>
      </c>
    </row>
    <row r="742" spans="1:22" x14ac:dyDescent="0.2">
      <c r="A742" t="str">
        <f t="shared" si="93"/>
        <v>Kekse</v>
      </c>
      <c r="B742" t="str">
        <f t="shared" si="94"/>
        <v>Kekse</v>
      </c>
      <c r="C742" t="str">
        <f t="shared" si="97"/>
        <v/>
      </c>
      <c r="D742" t="str">
        <f t="shared" si="98"/>
        <v/>
      </c>
      <c r="E742">
        <f t="shared" si="95"/>
        <v>1</v>
      </c>
      <c r="G742" t="b">
        <f t="shared" si="100"/>
        <v>0</v>
      </c>
      <c r="H742" t="b">
        <f t="shared" si="96"/>
        <v>0</v>
      </c>
      <c r="I742" t="str">
        <f t="shared" si="99"/>
        <v>Rafa</v>
      </c>
      <c r="K742">
        <v>1</v>
      </c>
      <c r="L742" t="s">
        <v>144</v>
      </c>
      <c r="M742" t="s">
        <v>216</v>
      </c>
    </row>
    <row r="743" spans="1:22" x14ac:dyDescent="0.2">
      <c r="A743" t="str">
        <f t="shared" si="93"/>
        <v>Kekse</v>
      </c>
      <c r="B743" t="str">
        <f t="shared" si="94"/>
        <v>Kekse</v>
      </c>
      <c r="C743" t="str">
        <f t="shared" si="97"/>
        <v/>
      </c>
      <c r="D743" t="str">
        <f t="shared" si="98"/>
        <v/>
      </c>
      <c r="E743">
        <f t="shared" si="95"/>
        <v>1</v>
      </c>
      <c r="G743" t="b">
        <f t="shared" si="100"/>
        <v>0</v>
      </c>
      <c r="H743" t="b">
        <f t="shared" si="96"/>
        <v>0</v>
      </c>
      <c r="I743" t="str">
        <f t="shared" si="99"/>
        <v>Rafa</v>
      </c>
      <c r="K743">
        <v>1</v>
      </c>
      <c r="L743" t="s">
        <v>2369</v>
      </c>
      <c r="M743" t="s">
        <v>2442</v>
      </c>
    </row>
    <row r="744" spans="1:22" x14ac:dyDescent="0.2">
      <c r="A744" t="str">
        <f t="shared" si="93"/>
        <v>Kekse</v>
      </c>
      <c r="B744" t="str">
        <f t="shared" si="94"/>
        <v>Kekse</v>
      </c>
      <c r="C744" t="str">
        <f t="shared" si="97"/>
        <v/>
      </c>
      <c r="D744" t="str">
        <f t="shared" si="98"/>
        <v/>
      </c>
      <c r="E744" t="str">
        <f t="shared" si="95"/>
        <v/>
      </c>
      <c r="G744" t="b">
        <f t="shared" si="100"/>
        <v>0</v>
      </c>
      <c r="H744" t="b">
        <f t="shared" si="96"/>
        <v>0</v>
      </c>
      <c r="I744" t="str">
        <f t="shared" si="99"/>
        <v>Rafa</v>
      </c>
      <c r="K744" t="s">
        <v>296</v>
      </c>
    </row>
    <row r="745" spans="1:22" x14ac:dyDescent="0.2">
      <c r="A745" t="str">
        <f t="shared" si="93"/>
        <v>Kekse</v>
      </c>
      <c r="B745" t="str">
        <f t="shared" si="94"/>
        <v>Kekse</v>
      </c>
      <c r="C745" t="str">
        <f t="shared" si="97"/>
        <v/>
      </c>
      <c r="D745" t="str">
        <f t="shared" si="98"/>
        <v/>
      </c>
      <c r="E745">
        <f t="shared" si="95"/>
        <v>225</v>
      </c>
      <c r="G745" t="b">
        <f t="shared" si="100"/>
        <v>0</v>
      </c>
      <c r="H745" t="b">
        <f t="shared" si="96"/>
        <v>0</v>
      </c>
      <c r="I745" t="str">
        <f t="shared" si="99"/>
        <v>Rafa</v>
      </c>
      <c r="K745">
        <v>225</v>
      </c>
      <c r="L745" t="s">
        <v>5</v>
      </c>
      <c r="M745" t="s">
        <v>223</v>
      </c>
    </row>
    <row r="746" spans="1:22" x14ac:dyDescent="0.2">
      <c r="A746" t="str">
        <f t="shared" si="93"/>
        <v>Kekse</v>
      </c>
      <c r="B746" t="str">
        <f t="shared" si="94"/>
        <v>Kekse</v>
      </c>
      <c r="C746" t="str">
        <f t="shared" si="97"/>
        <v/>
      </c>
      <c r="D746" t="str">
        <f t="shared" si="98"/>
        <v/>
      </c>
      <c r="E746">
        <f t="shared" si="95"/>
        <v>1</v>
      </c>
      <c r="G746" t="b">
        <f t="shared" si="100"/>
        <v>0</v>
      </c>
      <c r="H746" t="b">
        <f t="shared" si="96"/>
        <v>0</v>
      </c>
      <c r="I746" t="str">
        <f t="shared" si="99"/>
        <v>Rafa</v>
      </c>
      <c r="K746">
        <v>1</v>
      </c>
      <c r="L746" t="s">
        <v>295</v>
      </c>
      <c r="M746" t="s">
        <v>1254</v>
      </c>
    </row>
    <row r="747" spans="1:22" x14ac:dyDescent="0.2">
      <c r="A747" t="str">
        <f t="shared" si="93"/>
        <v>Kekse</v>
      </c>
      <c r="B747" t="str">
        <f t="shared" si="94"/>
        <v>Kekse</v>
      </c>
      <c r="C747" t="str">
        <f t="shared" si="97"/>
        <v/>
      </c>
      <c r="D747" t="str">
        <f t="shared" si="98"/>
        <v/>
      </c>
      <c r="E747">
        <f t="shared" si="95"/>
        <v>100</v>
      </c>
      <c r="G747" t="b">
        <f t="shared" si="100"/>
        <v>0</v>
      </c>
      <c r="H747" t="b">
        <f t="shared" si="96"/>
        <v>0</v>
      </c>
      <c r="I747" t="str">
        <f t="shared" si="99"/>
        <v>Rafa</v>
      </c>
      <c r="K747">
        <v>100</v>
      </c>
      <c r="L747" t="s">
        <v>5</v>
      </c>
      <c r="M747" t="s">
        <v>216</v>
      </c>
      <c r="N747" t="s">
        <v>1071</v>
      </c>
      <c r="O747" t="s">
        <v>1255</v>
      </c>
      <c r="P747" t="s">
        <v>504</v>
      </c>
      <c r="Q747" t="s">
        <v>1256</v>
      </c>
      <c r="R747" t="s">
        <v>550</v>
      </c>
      <c r="S747" t="s">
        <v>1257</v>
      </c>
      <c r="T747" t="s">
        <v>1258</v>
      </c>
      <c r="U747" t="s">
        <v>235</v>
      </c>
      <c r="V747" t="s">
        <v>947</v>
      </c>
    </row>
    <row r="748" spans="1:22" x14ac:dyDescent="0.2">
      <c r="A748" t="str">
        <f t="shared" si="93"/>
        <v>Kekse</v>
      </c>
      <c r="B748" t="str">
        <f t="shared" si="94"/>
        <v>Kekse</v>
      </c>
      <c r="C748" t="str">
        <f t="shared" si="97"/>
        <v/>
      </c>
      <c r="D748" t="str">
        <f t="shared" si="98"/>
        <v/>
      </c>
      <c r="E748" t="str">
        <f t="shared" si="95"/>
        <v/>
      </c>
      <c r="G748" t="b">
        <f t="shared" si="100"/>
        <v>0</v>
      </c>
      <c r="H748" t="b">
        <f t="shared" si="96"/>
        <v>0</v>
      </c>
      <c r="I748" t="str">
        <f t="shared" si="99"/>
        <v>Rafa</v>
      </c>
    </row>
    <row r="749" spans="1:22" x14ac:dyDescent="0.2">
      <c r="A749" t="str">
        <f t="shared" si="93"/>
        <v>Knetgummi</v>
      </c>
      <c r="B749" t="str">
        <f t="shared" si="94"/>
        <v>Knetgummi</v>
      </c>
      <c r="C749" t="str">
        <f t="shared" si="97"/>
        <v/>
      </c>
      <c r="D749" t="str">
        <f t="shared" si="98"/>
        <v/>
      </c>
      <c r="E749" t="str">
        <f t="shared" si="95"/>
        <v/>
      </c>
      <c r="G749" t="b">
        <f t="shared" si="100"/>
        <v>0</v>
      </c>
      <c r="H749" t="b">
        <f t="shared" si="96"/>
        <v>1</v>
      </c>
      <c r="I749" t="str">
        <f t="shared" si="99"/>
        <v>,Knetgummi</v>
      </c>
      <c r="J749" t="s">
        <v>2555</v>
      </c>
    </row>
    <row r="750" spans="1:22" x14ac:dyDescent="0.2">
      <c r="A750" t="str">
        <f t="shared" si="93"/>
        <v>Knetgummi</v>
      </c>
      <c r="B750" t="str">
        <f t="shared" si="94"/>
        <v>Knetgummi</v>
      </c>
      <c r="C750" t="str">
        <f t="shared" si="97"/>
        <v/>
      </c>
      <c r="D750" t="str">
        <f t="shared" si="98"/>
        <v/>
      </c>
      <c r="E750">
        <f t="shared" si="95"/>
        <v>3</v>
      </c>
      <c r="G750" t="b">
        <f t="shared" si="100"/>
        <v>0</v>
      </c>
      <c r="H750" t="b">
        <f t="shared" si="96"/>
        <v>1</v>
      </c>
      <c r="I750" t="str">
        <f t="shared" si="99"/>
        <v>,Knetgummi</v>
      </c>
      <c r="K750">
        <v>3</v>
      </c>
      <c r="L750" t="s">
        <v>144</v>
      </c>
      <c r="M750" t="s">
        <v>12</v>
      </c>
    </row>
    <row r="751" spans="1:22" x14ac:dyDescent="0.2">
      <c r="A751" t="str">
        <f t="shared" si="93"/>
        <v>Knetgummi</v>
      </c>
      <c r="B751" t="str">
        <f t="shared" si="94"/>
        <v>Knetgummi</v>
      </c>
      <c r="C751" t="str">
        <f t="shared" si="97"/>
        <v/>
      </c>
      <c r="D751" t="str">
        <f t="shared" si="98"/>
        <v/>
      </c>
      <c r="E751">
        <f t="shared" si="95"/>
        <v>1</v>
      </c>
      <c r="G751" t="b">
        <f t="shared" si="100"/>
        <v>0</v>
      </c>
      <c r="H751" t="b">
        <f t="shared" si="96"/>
        <v>1</v>
      </c>
      <c r="I751" t="str">
        <f t="shared" si="99"/>
        <v>,Knetgummi</v>
      </c>
      <c r="K751">
        <v>1</v>
      </c>
      <c r="L751" t="s">
        <v>144</v>
      </c>
      <c r="M751" t="s">
        <v>18</v>
      </c>
    </row>
    <row r="752" spans="1:22" x14ac:dyDescent="0.2">
      <c r="A752" t="str">
        <f t="shared" si="93"/>
        <v>Knetgummi</v>
      </c>
      <c r="B752" t="str">
        <f t="shared" si="94"/>
        <v>Knetgummi</v>
      </c>
      <c r="C752" t="str">
        <f t="shared" si="97"/>
        <v/>
      </c>
      <c r="D752" t="str">
        <f t="shared" si="98"/>
        <v/>
      </c>
      <c r="E752">
        <f t="shared" si="95"/>
        <v>1</v>
      </c>
      <c r="G752" t="b">
        <f t="shared" si="100"/>
        <v>0</v>
      </c>
      <c r="H752" t="b">
        <f t="shared" si="96"/>
        <v>1</v>
      </c>
      <c r="I752" t="str">
        <f t="shared" si="99"/>
        <v>,Knetgummi</v>
      </c>
      <c r="K752">
        <v>1</v>
      </c>
      <c r="L752" t="s">
        <v>144</v>
      </c>
      <c r="M752" t="s">
        <v>57</v>
      </c>
    </row>
    <row r="753" spans="1:13" x14ac:dyDescent="0.2">
      <c r="A753" t="str">
        <f t="shared" si="93"/>
        <v>Knetgummi</v>
      </c>
      <c r="B753" t="str">
        <f t="shared" si="94"/>
        <v>Knetgummi</v>
      </c>
      <c r="C753" t="str">
        <f t="shared" si="97"/>
        <v/>
      </c>
      <c r="D753" t="str">
        <f t="shared" si="98"/>
        <v/>
      </c>
      <c r="E753">
        <f t="shared" si="95"/>
        <v>1</v>
      </c>
      <c r="G753" t="b">
        <f t="shared" si="100"/>
        <v>0</v>
      </c>
      <c r="H753" t="b">
        <f t="shared" si="96"/>
        <v>1</v>
      </c>
      <c r="I753" t="str">
        <f t="shared" si="99"/>
        <v>,Knetgummi</v>
      </c>
      <c r="K753">
        <v>1</v>
      </c>
      <c r="L753" t="s">
        <v>17</v>
      </c>
      <c r="M753" t="s">
        <v>75</v>
      </c>
    </row>
    <row r="754" spans="1:13" x14ac:dyDescent="0.2">
      <c r="A754" t="str">
        <f t="shared" si="93"/>
        <v>Knetgummi</v>
      </c>
      <c r="B754" t="str">
        <f t="shared" si="94"/>
        <v>Knetgummi</v>
      </c>
      <c r="C754" t="str">
        <f t="shared" si="97"/>
        <v/>
      </c>
      <c r="D754" t="str">
        <f t="shared" si="98"/>
        <v/>
      </c>
      <c r="E754" t="str">
        <f t="shared" si="95"/>
        <v/>
      </c>
      <c r="G754" t="b">
        <f t="shared" si="100"/>
        <v>0</v>
      </c>
      <c r="H754" t="b">
        <f t="shared" si="96"/>
        <v>1</v>
      </c>
      <c r="I754" t="str">
        <f t="shared" si="99"/>
        <v>,Knetgummi</v>
      </c>
      <c r="K754" t="s">
        <v>1260</v>
      </c>
    </row>
    <row r="755" spans="1:13" x14ac:dyDescent="0.2">
      <c r="A755" t="str">
        <f t="shared" si="93"/>
        <v>Knetgummi</v>
      </c>
      <c r="B755" t="str">
        <f t="shared" si="94"/>
        <v>Knetgummi</v>
      </c>
      <c r="C755" t="str">
        <f t="shared" si="97"/>
        <v/>
      </c>
      <c r="D755" t="str">
        <f t="shared" si="98"/>
        <v>Aufkochen</v>
      </c>
      <c r="E755" t="str">
        <f t="shared" si="95"/>
        <v/>
      </c>
      <c r="G755" t="b">
        <f t="shared" si="100"/>
        <v>1</v>
      </c>
      <c r="H755" t="b">
        <f t="shared" si="96"/>
        <v>0</v>
      </c>
      <c r="I755" t="str">
        <f t="shared" si="99"/>
        <v>Aufkochen</v>
      </c>
      <c r="J755" t="s">
        <v>670</v>
      </c>
    </row>
    <row r="756" spans="1:13" x14ac:dyDescent="0.2">
      <c r="A756" t="str">
        <f t="shared" si="93"/>
        <v>Knetgummi</v>
      </c>
      <c r="B756" t="str">
        <f t="shared" si="94"/>
        <v>Knetgummi</v>
      </c>
      <c r="C756" t="str">
        <f t="shared" si="97"/>
        <v/>
      </c>
      <c r="D756" t="str">
        <f t="shared" si="98"/>
        <v/>
      </c>
      <c r="E756" t="str">
        <f t="shared" si="95"/>
        <v/>
      </c>
      <c r="G756" t="b">
        <f t="shared" si="100"/>
        <v>0</v>
      </c>
      <c r="H756" t="b">
        <f t="shared" si="96"/>
        <v>0</v>
      </c>
      <c r="I756" t="str">
        <f t="shared" si="99"/>
        <v>Aufkochen</v>
      </c>
    </row>
    <row r="757" spans="1:13" x14ac:dyDescent="0.2">
      <c r="A757" t="str">
        <f t="shared" si="93"/>
        <v>Kokosberge</v>
      </c>
      <c r="B757" t="str">
        <f t="shared" si="94"/>
        <v>Kokosberge</v>
      </c>
      <c r="C757" t="str">
        <f t="shared" si="97"/>
        <v/>
      </c>
      <c r="D757" t="str">
        <f t="shared" si="98"/>
        <v/>
      </c>
      <c r="E757" t="str">
        <f t="shared" si="95"/>
        <v/>
      </c>
      <c r="G757" t="b">
        <f t="shared" si="100"/>
        <v>0</v>
      </c>
      <c r="H757" t="b">
        <f t="shared" si="96"/>
        <v>1</v>
      </c>
      <c r="I757" t="str">
        <f t="shared" si="99"/>
        <v>,Kokosberge</v>
      </c>
      <c r="J757" t="s">
        <v>2556</v>
      </c>
    </row>
    <row r="758" spans="1:13" x14ac:dyDescent="0.2">
      <c r="A758" t="str">
        <f t="shared" si="93"/>
        <v>Kokosberge</v>
      </c>
      <c r="B758" t="str">
        <f t="shared" si="94"/>
        <v>Kokosberge</v>
      </c>
      <c r="C758" t="str">
        <f t="shared" si="97"/>
        <v/>
      </c>
      <c r="D758" t="str">
        <f t="shared" si="98"/>
        <v/>
      </c>
      <c r="E758">
        <f t="shared" si="95"/>
        <v>125</v>
      </c>
      <c r="G758" t="b">
        <f t="shared" si="100"/>
        <v>0</v>
      </c>
      <c r="H758" t="b">
        <f t="shared" si="96"/>
        <v>1</v>
      </c>
      <c r="I758" t="str">
        <f t="shared" si="99"/>
        <v>,Kokosberge</v>
      </c>
      <c r="K758">
        <v>125</v>
      </c>
      <c r="L758" t="s">
        <v>5</v>
      </c>
      <c r="M758" t="s">
        <v>6</v>
      </c>
    </row>
    <row r="759" spans="1:13" x14ac:dyDescent="0.2">
      <c r="A759" t="str">
        <f t="shared" si="93"/>
        <v>Kokosberge</v>
      </c>
      <c r="B759" t="str">
        <f t="shared" si="94"/>
        <v>Kokosberge</v>
      </c>
      <c r="C759" t="str">
        <f t="shared" si="97"/>
        <v/>
      </c>
      <c r="D759" t="str">
        <f t="shared" si="98"/>
        <v/>
      </c>
      <c r="E759">
        <f t="shared" si="95"/>
        <v>100</v>
      </c>
      <c r="G759" t="b">
        <f t="shared" si="100"/>
        <v>0</v>
      </c>
      <c r="H759" t="b">
        <f t="shared" si="96"/>
        <v>1</v>
      </c>
      <c r="I759" t="str">
        <f t="shared" si="99"/>
        <v>,Kokosberge</v>
      </c>
      <c r="K759">
        <v>100</v>
      </c>
      <c r="L759" t="s">
        <v>5</v>
      </c>
      <c r="M759" t="s">
        <v>7</v>
      </c>
    </row>
    <row r="760" spans="1:13" x14ac:dyDescent="0.2">
      <c r="A760" t="str">
        <f t="shared" si="93"/>
        <v>Kokosberge</v>
      </c>
      <c r="B760" t="str">
        <f t="shared" si="94"/>
        <v>Kokosberge</v>
      </c>
      <c r="C760" t="str">
        <f t="shared" si="97"/>
        <v/>
      </c>
      <c r="D760" t="str">
        <f t="shared" si="98"/>
        <v/>
      </c>
      <c r="E760" t="str">
        <f t="shared" si="95"/>
        <v/>
      </c>
      <c r="G760" t="b">
        <f t="shared" si="100"/>
        <v>0</v>
      </c>
      <c r="H760" t="b">
        <f t="shared" si="96"/>
        <v>1</v>
      </c>
      <c r="I760" t="str">
        <f t="shared" si="99"/>
        <v>,Kokosberge</v>
      </c>
      <c r="K760" t="s">
        <v>185</v>
      </c>
    </row>
    <row r="761" spans="1:13" x14ac:dyDescent="0.2">
      <c r="A761" t="str">
        <f t="shared" si="93"/>
        <v>Kokosberge</v>
      </c>
      <c r="B761" t="str">
        <f t="shared" si="94"/>
        <v>Kokosberge</v>
      </c>
      <c r="C761" t="str">
        <f t="shared" si="97"/>
        <v/>
      </c>
      <c r="D761" t="str">
        <f t="shared" si="98"/>
        <v/>
      </c>
      <c r="E761">
        <f t="shared" si="95"/>
        <v>1</v>
      </c>
      <c r="G761" t="b">
        <f t="shared" si="100"/>
        <v>0</v>
      </c>
      <c r="H761" t="b">
        <f t="shared" si="96"/>
        <v>1</v>
      </c>
      <c r="I761" t="str">
        <f t="shared" si="99"/>
        <v>,Kokosberge</v>
      </c>
      <c r="K761">
        <v>1</v>
      </c>
      <c r="L761" t="s">
        <v>9</v>
      </c>
    </row>
    <row r="762" spans="1:13" x14ac:dyDescent="0.2">
      <c r="A762" t="str">
        <f t="shared" si="93"/>
        <v>Kokosberge</v>
      </c>
      <c r="B762" t="str">
        <f t="shared" si="94"/>
        <v>Kokosberge</v>
      </c>
      <c r="C762" t="str">
        <f t="shared" si="97"/>
        <v/>
      </c>
      <c r="D762" t="str">
        <f t="shared" si="98"/>
        <v/>
      </c>
      <c r="E762">
        <f t="shared" si="95"/>
        <v>125</v>
      </c>
      <c r="G762" t="b">
        <f t="shared" si="100"/>
        <v>0</v>
      </c>
      <c r="H762" t="b">
        <f t="shared" si="96"/>
        <v>1</v>
      </c>
      <c r="I762" t="str">
        <f t="shared" si="99"/>
        <v>,Kokosberge</v>
      </c>
      <c r="K762">
        <v>125</v>
      </c>
      <c r="L762" t="s">
        <v>5</v>
      </c>
      <c r="M762" t="s">
        <v>12</v>
      </c>
    </row>
    <row r="763" spans="1:13" x14ac:dyDescent="0.2">
      <c r="A763" t="str">
        <f t="shared" si="93"/>
        <v>Kokosberge</v>
      </c>
      <c r="B763" t="str">
        <f t="shared" si="94"/>
        <v>Kokosberge</v>
      </c>
      <c r="C763" t="str">
        <f t="shared" si="97"/>
        <v/>
      </c>
      <c r="D763" t="str">
        <f t="shared" si="98"/>
        <v/>
      </c>
      <c r="E763">
        <f t="shared" si="95"/>
        <v>75</v>
      </c>
      <c r="G763" t="b">
        <f t="shared" si="100"/>
        <v>0</v>
      </c>
      <c r="H763" t="b">
        <f t="shared" si="96"/>
        <v>1</v>
      </c>
      <c r="I763" t="str">
        <f t="shared" si="99"/>
        <v>,Kokosberge</v>
      </c>
      <c r="K763">
        <v>75</v>
      </c>
      <c r="L763" t="s">
        <v>5</v>
      </c>
      <c r="M763" t="s">
        <v>11</v>
      </c>
    </row>
    <row r="764" spans="1:13" x14ac:dyDescent="0.2">
      <c r="A764" t="str">
        <f t="shared" si="93"/>
        <v>Kokosberge</v>
      </c>
      <c r="B764" t="str">
        <f t="shared" si="94"/>
        <v>Kokosberge</v>
      </c>
      <c r="C764" t="str">
        <f t="shared" si="97"/>
        <v/>
      </c>
      <c r="D764" t="str">
        <f t="shared" si="98"/>
        <v/>
      </c>
      <c r="E764">
        <f t="shared" si="95"/>
        <v>2</v>
      </c>
      <c r="G764" t="b">
        <f t="shared" si="100"/>
        <v>0</v>
      </c>
      <c r="H764" t="b">
        <f t="shared" si="96"/>
        <v>1</v>
      </c>
      <c r="I764" t="str">
        <f t="shared" si="99"/>
        <v>,Kokosberge</v>
      </c>
      <c r="K764">
        <v>2</v>
      </c>
      <c r="L764" t="s">
        <v>13</v>
      </c>
      <c r="M764" t="s">
        <v>25</v>
      </c>
    </row>
    <row r="765" spans="1:13" x14ac:dyDescent="0.2">
      <c r="A765" t="str">
        <f t="shared" si="93"/>
        <v>Kokosberge</v>
      </c>
      <c r="B765" t="str">
        <f t="shared" si="94"/>
        <v>Kokosberge</v>
      </c>
      <c r="C765" t="str">
        <f t="shared" si="97"/>
        <v/>
      </c>
      <c r="D765" t="str">
        <f t="shared" si="98"/>
        <v/>
      </c>
      <c r="E765">
        <f t="shared" si="95"/>
        <v>100</v>
      </c>
      <c r="G765" t="b">
        <f t="shared" si="100"/>
        <v>0</v>
      </c>
      <c r="H765" t="b">
        <f t="shared" si="96"/>
        <v>1</v>
      </c>
      <c r="I765" t="str">
        <f t="shared" si="99"/>
        <v>,Kokosberge</v>
      </c>
      <c r="K765">
        <v>100</v>
      </c>
      <c r="L765" t="s">
        <v>5</v>
      </c>
      <c r="M765" t="s">
        <v>1262</v>
      </c>
    </row>
    <row r="766" spans="1:13" x14ac:dyDescent="0.2">
      <c r="A766" t="str">
        <f t="shared" si="93"/>
        <v>Kokosberge</v>
      </c>
      <c r="B766" t="str">
        <f t="shared" si="94"/>
        <v>Kokosberge</v>
      </c>
      <c r="C766" t="str">
        <f t="shared" si="97"/>
        <v/>
      </c>
      <c r="D766" t="str">
        <f t="shared" si="98"/>
        <v/>
      </c>
      <c r="E766" t="str">
        <f t="shared" si="95"/>
        <v/>
      </c>
      <c r="G766" t="b">
        <f t="shared" si="100"/>
        <v>0</v>
      </c>
      <c r="H766" t="b">
        <f t="shared" si="96"/>
        <v>1</v>
      </c>
      <c r="I766" t="str">
        <f t="shared" si="99"/>
        <v>,Kokosberge</v>
      </c>
    </row>
    <row r="767" spans="1:13" x14ac:dyDescent="0.2">
      <c r="A767" t="str">
        <f t="shared" si="93"/>
        <v>Kokoskuchen</v>
      </c>
      <c r="B767" t="str">
        <f t="shared" si="94"/>
        <v>Kokoskuchen</v>
      </c>
      <c r="C767" t="str">
        <f t="shared" si="97"/>
        <v/>
      </c>
      <c r="D767" t="str">
        <f t="shared" si="98"/>
        <v/>
      </c>
      <c r="E767" t="str">
        <f t="shared" si="95"/>
        <v/>
      </c>
      <c r="G767" t="b">
        <f t="shared" si="100"/>
        <v>0</v>
      </c>
      <c r="H767" t="b">
        <f t="shared" si="96"/>
        <v>1</v>
      </c>
      <c r="I767" t="str">
        <f t="shared" si="99"/>
        <v>,Kokoskuchen</v>
      </c>
      <c r="J767" t="s">
        <v>2557</v>
      </c>
    </row>
    <row r="768" spans="1:13" x14ac:dyDescent="0.2">
      <c r="A768" t="str">
        <f t="shared" si="93"/>
        <v>Kokoskuchen</v>
      </c>
      <c r="B768" t="str">
        <f t="shared" si="94"/>
        <v>Kokoskuchen</v>
      </c>
      <c r="C768" t="str">
        <f t="shared" si="97"/>
        <v>Oma Ruth</v>
      </c>
      <c r="D768" t="str">
        <f t="shared" si="98"/>
        <v/>
      </c>
      <c r="E768" t="str">
        <f t="shared" si="95"/>
        <v/>
      </c>
      <c r="F768" t="b">
        <v>1</v>
      </c>
      <c r="G768" t="b">
        <f t="shared" si="100"/>
        <v>1</v>
      </c>
      <c r="H768" t="b">
        <f t="shared" si="96"/>
        <v>0</v>
      </c>
      <c r="I768" t="str">
        <f t="shared" si="99"/>
        <v>Oma</v>
      </c>
      <c r="J768" t="s">
        <v>1264</v>
      </c>
      <c r="K768" t="s">
        <v>1265</v>
      </c>
    </row>
    <row r="769" spans="1:15" x14ac:dyDescent="0.2">
      <c r="A769" t="str">
        <f t="shared" si="93"/>
        <v>Kokoskuchen</v>
      </c>
      <c r="B769" t="str">
        <f t="shared" si="94"/>
        <v>Kokoskuchen</v>
      </c>
      <c r="C769" t="str">
        <f t="shared" si="97"/>
        <v/>
      </c>
      <c r="D769" t="str">
        <f t="shared" si="98"/>
        <v/>
      </c>
      <c r="E769">
        <f t="shared" si="95"/>
        <v>200</v>
      </c>
      <c r="G769" t="b">
        <f t="shared" si="100"/>
        <v>0</v>
      </c>
      <c r="H769" t="b">
        <f t="shared" si="96"/>
        <v>0</v>
      </c>
      <c r="I769" t="str">
        <f t="shared" si="99"/>
        <v>Oma</v>
      </c>
      <c r="K769">
        <v>200</v>
      </c>
      <c r="L769" t="s">
        <v>5</v>
      </c>
      <c r="M769" t="s">
        <v>6</v>
      </c>
    </row>
    <row r="770" spans="1:15" x14ac:dyDescent="0.2">
      <c r="A770" t="str">
        <f t="shared" ref="A770:A833" si="101">IF(NOT(B770=B769),_xlfn.TEXTJOIN(" ",TRUE, B770, K770:AH770),A769)</f>
        <v>Kokoskuchen</v>
      </c>
      <c r="B770" t="str">
        <f t="shared" ref="B770:B833" si="102">IF(H770,RIGHT(I770,LEN(I770)-1),B769)</f>
        <v>Kokoskuchen</v>
      </c>
      <c r="C770" t="str">
        <f t="shared" si="97"/>
        <v/>
      </c>
      <c r="D770" t="str">
        <f t="shared" si="98"/>
        <v/>
      </c>
      <c r="E770">
        <f t="shared" ref="E770:E833" si="103">IF(ISNUMBER(K770),K770,"")</f>
        <v>1</v>
      </c>
      <c r="G770" t="b">
        <f t="shared" si="100"/>
        <v>0</v>
      </c>
      <c r="H770" t="b">
        <f t="shared" ref="H770:H833" si="104">ISNUMBER(SEARCH(",",I770))</f>
        <v>0</v>
      </c>
      <c r="I770" t="str">
        <f t="shared" si="99"/>
        <v>Oma</v>
      </c>
      <c r="K770">
        <v>1</v>
      </c>
      <c r="L770" s="1">
        <v>44289</v>
      </c>
      <c r="M770" t="s">
        <v>144</v>
      </c>
      <c r="N770" t="s">
        <v>7</v>
      </c>
    </row>
    <row r="771" spans="1:15" x14ac:dyDescent="0.2">
      <c r="A771" t="str">
        <f t="shared" si="101"/>
        <v>Kokoskuchen</v>
      </c>
      <c r="B771" t="str">
        <f t="shared" si="102"/>
        <v>Kokoskuchen</v>
      </c>
      <c r="C771" t="str">
        <f t="shared" ref="C771:C834" si="105">IF(F771,_xlfn.TEXTJOIN(" ",TRUE,J771:AR771),"")</f>
        <v/>
      </c>
      <c r="D771" t="str">
        <f t="shared" ref="D771:D834" si="106">IF(AND(G771,NOT(F771)),_xlfn.TEXTJOIN(" ",TRUE,J771:AR771),"")</f>
        <v/>
      </c>
      <c r="E771">
        <f t="shared" si="103"/>
        <v>3</v>
      </c>
      <c r="G771" t="b">
        <f t="shared" si="100"/>
        <v>0</v>
      </c>
      <c r="H771" t="b">
        <f t="shared" si="104"/>
        <v>0</v>
      </c>
      <c r="I771" t="str">
        <f t="shared" ref="I771:I834" si="107">IF(ISBLANK(J771),I770,J771)</f>
        <v>Oma</v>
      </c>
      <c r="K771">
        <v>3</v>
      </c>
      <c r="L771" t="s">
        <v>70</v>
      </c>
    </row>
    <row r="772" spans="1:15" x14ac:dyDescent="0.2">
      <c r="A772" t="str">
        <f t="shared" si="101"/>
        <v>Kokoskuchen</v>
      </c>
      <c r="B772" t="str">
        <f t="shared" si="102"/>
        <v>Kokoskuchen</v>
      </c>
      <c r="C772" t="str">
        <f t="shared" si="105"/>
        <v/>
      </c>
      <c r="D772" t="str">
        <f t="shared" si="106"/>
        <v/>
      </c>
      <c r="E772">
        <f t="shared" si="103"/>
        <v>2</v>
      </c>
      <c r="G772" t="b">
        <f t="shared" si="100"/>
        <v>0</v>
      </c>
      <c r="H772" t="b">
        <f t="shared" si="104"/>
        <v>0</v>
      </c>
      <c r="I772" t="str">
        <f t="shared" si="107"/>
        <v>Oma</v>
      </c>
      <c r="K772">
        <v>2</v>
      </c>
      <c r="L772" t="s">
        <v>1266</v>
      </c>
      <c r="M772" t="s">
        <v>34</v>
      </c>
    </row>
    <row r="773" spans="1:15" x14ac:dyDescent="0.2">
      <c r="A773" t="str">
        <f t="shared" si="101"/>
        <v>Kokoskuchen</v>
      </c>
      <c r="B773" t="str">
        <f t="shared" si="102"/>
        <v>Kokoskuchen</v>
      </c>
      <c r="C773" t="str">
        <f t="shared" si="105"/>
        <v/>
      </c>
      <c r="D773" t="str">
        <f t="shared" si="106"/>
        <v/>
      </c>
      <c r="E773">
        <f t="shared" si="103"/>
        <v>44228</v>
      </c>
      <c r="G773" t="b">
        <f t="shared" si="100"/>
        <v>0</v>
      </c>
      <c r="H773" t="b">
        <f t="shared" si="104"/>
        <v>0</v>
      </c>
      <c r="I773" t="str">
        <f t="shared" si="107"/>
        <v>Oma</v>
      </c>
      <c r="K773" s="1">
        <v>44228</v>
      </c>
      <c r="L773" t="s">
        <v>13</v>
      </c>
      <c r="M773" t="s">
        <v>18</v>
      </c>
    </row>
    <row r="774" spans="1:15" x14ac:dyDescent="0.2">
      <c r="A774" t="str">
        <f t="shared" si="101"/>
        <v>Kokoskuchen</v>
      </c>
      <c r="B774" t="str">
        <f t="shared" si="102"/>
        <v>Kokoskuchen</v>
      </c>
      <c r="C774" t="str">
        <f t="shared" si="105"/>
        <v/>
      </c>
      <c r="D774" t="str">
        <f t="shared" si="106"/>
        <v/>
      </c>
      <c r="E774">
        <f t="shared" si="103"/>
        <v>44228</v>
      </c>
      <c r="G774" t="b">
        <f t="shared" si="100"/>
        <v>0</v>
      </c>
      <c r="H774" t="b">
        <f t="shared" si="104"/>
        <v>0</v>
      </c>
      <c r="I774" t="str">
        <f t="shared" si="107"/>
        <v>Oma</v>
      </c>
      <c r="K774" s="1">
        <v>44228</v>
      </c>
      <c r="L774" t="s">
        <v>144</v>
      </c>
      <c r="M774" t="s">
        <v>20</v>
      </c>
    </row>
    <row r="775" spans="1:15" x14ac:dyDescent="0.2">
      <c r="A775" t="str">
        <f t="shared" si="101"/>
        <v>Kokoskuchen</v>
      </c>
      <c r="B775" t="str">
        <f t="shared" si="102"/>
        <v>Kokoskuchen</v>
      </c>
      <c r="C775" t="str">
        <f t="shared" si="105"/>
        <v/>
      </c>
      <c r="D775" t="str">
        <f t="shared" si="106"/>
        <v/>
      </c>
      <c r="E775">
        <f t="shared" si="103"/>
        <v>2</v>
      </c>
      <c r="G775" t="b">
        <f t="shared" si="100"/>
        <v>0</v>
      </c>
      <c r="H775" t="b">
        <f t="shared" si="104"/>
        <v>0</v>
      </c>
      <c r="I775" t="str">
        <f t="shared" si="107"/>
        <v>Oma</v>
      </c>
      <c r="K775">
        <v>2</v>
      </c>
      <c r="L775" t="s">
        <v>17</v>
      </c>
      <c r="M775" t="s">
        <v>35</v>
      </c>
    </row>
    <row r="776" spans="1:15" x14ac:dyDescent="0.2">
      <c r="A776" t="str">
        <f t="shared" si="101"/>
        <v>Kokoskuchen</v>
      </c>
      <c r="B776" t="str">
        <f t="shared" si="102"/>
        <v>Kokoskuchen</v>
      </c>
      <c r="C776" t="str">
        <f t="shared" si="105"/>
        <v/>
      </c>
      <c r="D776" t="str">
        <f t="shared" si="106"/>
        <v/>
      </c>
      <c r="E776">
        <f t="shared" si="103"/>
        <v>2</v>
      </c>
      <c r="G776" t="b">
        <f t="shared" si="100"/>
        <v>0</v>
      </c>
      <c r="H776" t="b">
        <f t="shared" si="104"/>
        <v>0</v>
      </c>
      <c r="I776" t="str">
        <f t="shared" si="107"/>
        <v>Oma</v>
      </c>
      <c r="K776">
        <v>2</v>
      </c>
      <c r="L776" t="s">
        <v>13</v>
      </c>
      <c r="M776" t="s">
        <v>107</v>
      </c>
    </row>
    <row r="777" spans="1:15" x14ac:dyDescent="0.2">
      <c r="A777" t="str">
        <f t="shared" si="101"/>
        <v>Kokoskuchen</v>
      </c>
      <c r="B777" t="str">
        <f t="shared" si="102"/>
        <v>Kokoskuchen</v>
      </c>
      <c r="C777" t="str">
        <f t="shared" si="105"/>
        <v/>
      </c>
      <c r="D777" t="str">
        <f t="shared" si="106"/>
        <v/>
      </c>
      <c r="E777">
        <f t="shared" si="103"/>
        <v>3</v>
      </c>
      <c r="G777" t="b">
        <f t="shared" si="100"/>
        <v>0</v>
      </c>
      <c r="H777" t="b">
        <f t="shared" si="104"/>
        <v>0</v>
      </c>
      <c r="I777" t="str">
        <f t="shared" si="107"/>
        <v>Oma</v>
      </c>
      <c r="K777">
        <v>3</v>
      </c>
      <c r="L777" t="s">
        <v>144</v>
      </c>
      <c r="M777" t="s">
        <v>12</v>
      </c>
    </row>
    <row r="778" spans="1:15" x14ac:dyDescent="0.2">
      <c r="A778" t="str">
        <f t="shared" si="101"/>
        <v>Kokoskuchen</v>
      </c>
      <c r="B778" t="str">
        <f t="shared" si="102"/>
        <v>Kokoskuchen</v>
      </c>
      <c r="C778" t="str">
        <f t="shared" si="105"/>
        <v/>
      </c>
      <c r="D778" t="str">
        <f t="shared" si="106"/>
        <v/>
      </c>
      <c r="E778">
        <f t="shared" si="103"/>
        <v>3</v>
      </c>
      <c r="G778" t="b">
        <f t="shared" si="100"/>
        <v>0</v>
      </c>
      <c r="H778" t="b">
        <f t="shared" si="104"/>
        <v>0</v>
      </c>
      <c r="I778" t="str">
        <f t="shared" si="107"/>
        <v>Oma</v>
      </c>
      <c r="K778">
        <v>3</v>
      </c>
      <c r="L778" t="s">
        <v>13</v>
      </c>
      <c r="M778" t="s">
        <v>25</v>
      </c>
    </row>
    <row r="779" spans="1:15" x14ac:dyDescent="0.2">
      <c r="A779" t="str">
        <f t="shared" si="101"/>
        <v>Kokoskuchen</v>
      </c>
      <c r="B779" t="str">
        <f t="shared" si="102"/>
        <v>Kokoskuchen</v>
      </c>
      <c r="C779" t="str">
        <f t="shared" si="105"/>
        <v/>
      </c>
      <c r="D779" t="str">
        <f t="shared" si="106"/>
        <v/>
      </c>
      <c r="E779">
        <f t="shared" si="103"/>
        <v>44289</v>
      </c>
      <c r="G779" t="b">
        <f t="shared" si="100"/>
        <v>0</v>
      </c>
      <c r="H779" t="b">
        <f t="shared" si="104"/>
        <v>0</v>
      </c>
      <c r="I779" t="str">
        <f t="shared" si="107"/>
        <v>Oma</v>
      </c>
      <c r="K779" s="1">
        <v>44289</v>
      </c>
      <c r="L779" t="s">
        <v>144</v>
      </c>
      <c r="M779" t="s">
        <v>1267</v>
      </c>
      <c r="N779" t="s">
        <v>2443</v>
      </c>
      <c r="O779" t="s">
        <v>2444</v>
      </c>
    </row>
    <row r="780" spans="1:15" x14ac:dyDescent="0.2">
      <c r="A780" t="str">
        <f t="shared" si="101"/>
        <v>Kokoskuchen</v>
      </c>
      <c r="B780" t="str">
        <f t="shared" si="102"/>
        <v>Kokoskuchen</v>
      </c>
      <c r="C780" t="str">
        <f t="shared" si="105"/>
        <v/>
      </c>
      <c r="D780" t="str">
        <f t="shared" si="106"/>
        <v/>
      </c>
      <c r="E780" t="str">
        <f t="shared" si="103"/>
        <v/>
      </c>
      <c r="G780" t="b">
        <f t="shared" si="100"/>
        <v>0</v>
      </c>
      <c r="H780" t="b">
        <f t="shared" si="104"/>
        <v>0</v>
      </c>
      <c r="I780" t="str">
        <f t="shared" si="107"/>
        <v>Oma</v>
      </c>
    </row>
    <row r="781" spans="1:15" x14ac:dyDescent="0.2">
      <c r="A781" t="str">
        <f t="shared" si="101"/>
        <v>Kokoskuchen</v>
      </c>
      <c r="B781" t="str">
        <f t="shared" si="102"/>
        <v>Kokoskuchen</v>
      </c>
      <c r="C781" t="str">
        <f t="shared" si="105"/>
        <v/>
      </c>
      <c r="D781" t="str">
        <f t="shared" si="106"/>
        <v>15-20 min backen. 200°</v>
      </c>
      <c r="E781" t="str">
        <f t="shared" si="103"/>
        <v/>
      </c>
      <c r="G781" t="b">
        <f t="shared" si="100"/>
        <v>1</v>
      </c>
      <c r="H781" t="b">
        <f t="shared" si="104"/>
        <v>0</v>
      </c>
      <c r="I781" t="str">
        <f t="shared" si="107"/>
        <v>15-20</v>
      </c>
      <c r="J781" t="s">
        <v>1269</v>
      </c>
      <c r="K781" t="s">
        <v>102</v>
      </c>
      <c r="L781" t="s">
        <v>142</v>
      </c>
      <c r="M781" t="s">
        <v>1438</v>
      </c>
    </row>
    <row r="782" spans="1:15" x14ac:dyDescent="0.2">
      <c r="A782" t="str">
        <f t="shared" si="101"/>
        <v>Kokoskuchen</v>
      </c>
      <c r="B782" t="str">
        <f t="shared" si="102"/>
        <v>Kokoskuchen</v>
      </c>
      <c r="C782" t="str">
        <f t="shared" si="105"/>
        <v/>
      </c>
      <c r="D782" t="str">
        <f t="shared" si="106"/>
        <v/>
      </c>
      <c r="E782" t="str">
        <f t="shared" si="103"/>
        <v/>
      </c>
      <c r="G782" t="b">
        <f t="shared" si="100"/>
        <v>0</v>
      </c>
      <c r="H782" t="b">
        <f t="shared" si="104"/>
        <v>0</v>
      </c>
      <c r="I782" t="str">
        <f t="shared" si="107"/>
        <v>15-20</v>
      </c>
    </row>
    <row r="783" spans="1:15" x14ac:dyDescent="0.2">
      <c r="A783" t="str">
        <f t="shared" si="101"/>
        <v>Kokoskuchen</v>
      </c>
      <c r="B783" t="str">
        <f t="shared" si="102"/>
        <v>Kokoskuchen</v>
      </c>
      <c r="C783" t="str">
        <f t="shared" si="105"/>
        <v/>
      </c>
      <c r="D783" t="str">
        <f t="shared" si="106"/>
        <v/>
      </c>
      <c r="E783">
        <f t="shared" si="103"/>
        <v>3</v>
      </c>
      <c r="G783" t="b">
        <f t="shared" si="100"/>
        <v>0</v>
      </c>
      <c r="H783" t="b">
        <f t="shared" si="104"/>
        <v>0</v>
      </c>
      <c r="I783" t="str">
        <f t="shared" si="107"/>
        <v>15-20</v>
      </c>
      <c r="K783">
        <v>3</v>
      </c>
      <c r="L783" t="s">
        <v>703</v>
      </c>
    </row>
    <row r="784" spans="1:15" x14ac:dyDescent="0.2">
      <c r="A784" t="str">
        <f t="shared" si="101"/>
        <v>Kokoskuchen</v>
      </c>
      <c r="B784" t="str">
        <f t="shared" si="102"/>
        <v>Kokoskuchen</v>
      </c>
      <c r="C784" t="str">
        <f t="shared" si="105"/>
        <v/>
      </c>
      <c r="D784" t="str">
        <f t="shared" si="106"/>
        <v/>
      </c>
      <c r="E784">
        <f t="shared" si="103"/>
        <v>44289</v>
      </c>
      <c r="G784" t="b">
        <f t="shared" si="100"/>
        <v>0</v>
      </c>
      <c r="H784" t="b">
        <f t="shared" si="104"/>
        <v>0</v>
      </c>
      <c r="I784" t="str">
        <f t="shared" si="107"/>
        <v>15-20</v>
      </c>
      <c r="K784" s="1">
        <v>44289</v>
      </c>
      <c r="L784" t="s">
        <v>144</v>
      </c>
      <c r="M784" t="s">
        <v>7</v>
      </c>
    </row>
    <row r="785" spans="1:23" x14ac:dyDescent="0.2">
      <c r="A785" t="str">
        <f t="shared" si="101"/>
        <v>Kokoskuchen</v>
      </c>
      <c r="B785" t="str">
        <f t="shared" si="102"/>
        <v>Kokoskuchen</v>
      </c>
      <c r="C785" t="str">
        <f t="shared" si="105"/>
        <v/>
      </c>
      <c r="D785" t="str">
        <f t="shared" si="106"/>
        <v/>
      </c>
      <c r="E785">
        <f t="shared" si="103"/>
        <v>1</v>
      </c>
      <c r="G785" t="b">
        <f t="shared" si="100"/>
        <v>0</v>
      </c>
      <c r="H785" t="b">
        <f t="shared" si="104"/>
        <v>0</v>
      </c>
      <c r="I785" t="str">
        <f t="shared" si="107"/>
        <v>15-20</v>
      </c>
      <c r="K785">
        <v>1</v>
      </c>
      <c r="L785" t="s">
        <v>144</v>
      </c>
      <c r="M785" t="s">
        <v>1270</v>
      </c>
    </row>
    <row r="786" spans="1:23" x14ac:dyDescent="0.2">
      <c r="A786" t="str">
        <f t="shared" si="101"/>
        <v>Kokoskuchen</v>
      </c>
      <c r="B786" t="str">
        <f t="shared" si="102"/>
        <v>Kokoskuchen</v>
      </c>
      <c r="C786" t="str">
        <f t="shared" si="105"/>
        <v/>
      </c>
      <c r="D786" t="str">
        <f t="shared" si="106"/>
        <v/>
      </c>
      <c r="E786" t="str">
        <f t="shared" si="103"/>
        <v/>
      </c>
      <c r="G786" t="b">
        <f t="shared" si="100"/>
        <v>0</v>
      </c>
      <c r="H786" t="b">
        <f t="shared" si="104"/>
        <v>0</v>
      </c>
      <c r="I786" t="str">
        <f t="shared" si="107"/>
        <v>15-20</v>
      </c>
    </row>
    <row r="787" spans="1:23" x14ac:dyDescent="0.2">
      <c r="A787" t="str">
        <f t="shared" si="101"/>
        <v>Kokoskuchen</v>
      </c>
      <c r="B787" t="str">
        <f t="shared" si="102"/>
        <v>Kokoskuchen</v>
      </c>
      <c r="C787" t="str">
        <f t="shared" si="105"/>
        <v/>
      </c>
      <c r="D787" t="str">
        <f t="shared" si="106"/>
        <v>Mit oberen schicht noch 7 min backen.</v>
      </c>
      <c r="E787">
        <f t="shared" si="103"/>
        <v>7</v>
      </c>
      <c r="G787" t="b">
        <f t="shared" si="100"/>
        <v>1</v>
      </c>
      <c r="H787" t="b">
        <f t="shared" si="104"/>
        <v>0</v>
      </c>
      <c r="I787" t="str">
        <f t="shared" si="107"/>
        <v>Mit oberen schicht noch</v>
      </c>
      <c r="J787" t="s">
        <v>2790</v>
      </c>
      <c r="K787">
        <v>7</v>
      </c>
      <c r="L787" t="s">
        <v>102</v>
      </c>
      <c r="M787" t="s">
        <v>142</v>
      </c>
    </row>
    <row r="788" spans="1:23" x14ac:dyDescent="0.2">
      <c r="A788" t="str">
        <f t="shared" si="101"/>
        <v>Kokoskuchen</v>
      </c>
      <c r="B788" t="str">
        <f t="shared" si="102"/>
        <v>Kokoskuchen</v>
      </c>
      <c r="C788" t="str">
        <f t="shared" si="105"/>
        <v/>
      </c>
      <c r="D788" t="str">
        <f t="shared" si="106"/>
        <v>Etwas kokusflocken rüberstreuen.</v>
      </c>
      <c r="E788" t="str">
        <f t="shared" si="103"/>
        <v/>
      </c>
      <c r="G788" t="b">
        <f t="shared" si="100"/>
        <v>1</v>
      </c>
      <c r="H788" t="b">
        <f t="shared" si="104"/>
        <v>0</v>
      </c>
      <c r="I788" t="str">
        <f t="shared" si="107"/>
        <v>Etwas</v>
      </c>
      <c r="J788" t="s">
        <v>186</v>
      </c>
      <c r="K788" t="s">
        <v>1272</v>
      </c>
      <c r="L788" t="s">
        <v>1273</v>
      </c>
    </row>
    <row r="789" spans="1:23" x14ac:dyDescent="0.2">
      <c r="A789" t="str">
        <f t="shared" si="101"/>
        <v>Kokoskuchen</v>
      </c>
      <c r="B789" t="str">
        <f t="shared" si="102"/>
        <v>Kokoskuchen</v>
      </c>
      <c r="C789" t="str">
        <f t="shared" si="105"/>
        <v/>
      </c>
      <c r="D789" t="str">
        <f t="shared" si="106"/>
        <v/>
      </c>
      <c r="E789" t="str">
        <f t="shared" si="103"/>
        <v/>
      </c>
      <c r="G789" t="b">
        <f t="shared" si="100"/>
        <v>0</v>
      </c>
      <c r="H789" t="b">
        <f t="shared" si="104"/>
        <v>0</v>
      </c>
      <c r="I789" t="str">
        <f t="shared" si="107"/>
        <v>Etwas</v>
      </c>
    </row>
    <row r="790" spans="1:23" x14ac:dyDescent="0.2">
      <c r="A790" t="str">
        <f t="shared" si="101"/>
        <v>Komissbrot</v>
      </c>
      <c r="B790" t="str">
        <f t="shared" si="102"/>
        <v>Komissbrot</v>
      </c>
      <c r="C790" t="str">
        <f t="shared" si="105"/>
        <v/>
      </c>
      <c r="D790" t="str">
        <f t="shared" si="106"/>
        <v/>
      </c>
      <c r="E790" t="str">
        <f t="shared" si="103"/>
        <v/>
      </c>
      <c r="G790" t="b">
        <f t="shared" ref="G790:G853" si="108">AND(NOT(H790),NOT(I789=I790))</f>
        <v>0</v>
      </c>
      <c r="H790" t="b">
        <f t="shared" si="104"/>
        <v>1</v>
      </c>
      <c r="I790" t="str">
        <f t="shared" si="107"/>
        <v>,Komissbrot</v>
      </c>
      <c r="J790" t="s">
        <v>2558</v>
      </c>
    </row>
    <row r="791" spans="1:23" x14ac:dyDescent="0.2">
      <c r="A791" t="str">
        <f t="shared" si="101"/>
        <v>Komissbrot</v>
      </c>
      <c r="B791" t="str">
        <f t="shared" si="102"/>
        <v>Komissbrot</v>
      </c>
      <c r="C791" t="str">
        <f t="shared" si="105"/>
        <v/>
      </c>
      <c r="D791" t="str">
        <f t="shared" si="106"/>
        <v/>
      </c>
      <c r="E791">
        <f t="shared" si="103"/>
        <v>4</v>
      </c>
      <c r="G791" t="b">
        <f t="shared" si="108"/>
        <v>0</v>
      </c>
      <c r="H791" t="b">
        <f t="shared" si="104"/>
        <v>1</v>
      </c>
      <c r="I791" t="str">
        <f t="shared" si="107"/>
        <v>,Komissbrot</v>
      </c>
      <c r="K791">
        <v>4</v>
      </c>
      <c r="L791" t="s">
        <v>1266</v>
      </c>
      <c r="M791" t="s">
        <v>34</v>
      </c>
    </row>
    <row r="792" spans="1:23" x14ac:dyDescent="0.2">
      <c r="A792" t="str">
        <f t="shared" si="101"/>
        <v>Komissbrot</v>
      </c>
      <c r="B792" t="str">
        <f t="shared" si="102"/>
        <v>Komissbrot</v>
      </c>
      <c r="C792" t="str">
        <f t="shared" si="105"/>
        <v/>
      </c>
      <c r="D792" t="str">
        <f t="shared" si="106"/>
        <v/>
      </c>
      <c r="E792">
        <f t="shared" si="103"/>
        <v>2</v>
      </c>
      <c r="G792" t="b">
        <f t="shared" si="108"/>
        <v>0</v>
      </c>
      <c r="H792" t="b">
        <f t="shared" si="104"/>
        <v>1</v>
      </c>
      <c r="I792" t="str">
        <f t="shared" si="107"/>
        <v>,Komissbrot</v>
      </c>
      <c r="K792">
        <v>2</v>
      </c>
      <c r="L792" t="s">
        <v>144</v>
      </c>
      <c r="M792" t="s">
        <v>7</v>
      </c>
    </row>
    <row r="793" spans="1:23" x14ac:dyDescent="0.2">
      <c r="A793" t="str">
        <f t="shared" si="101"/>
        <v>Komissbrot</v>
      </c>
      <c r="B793" t="str">
        <f t="shared" si="102"/>
        <v>Komissbrot</v>
      </c>
      <c r="C793" t="str">
        <f t="shared" si="105"/>
        <v/>
      </c>
      <c r="D793" t="str">
        <f t="shared" si="106"/>
        <v/>
      </c>
      <c r="E793">
        <f t="shared" si="103"/>
        <v>2</v>
      </c>
      <c r="G793" t="b">
        <f t="shared" si="108"/>
        <v>0</v>
      </c>
      <c r="H793" t="b">
        <f t="shared" si="104"/>
        <v>1</v>
      </c>
      <c r="I793" t="str">
        <f t="shared" si="107"/>
        <v>,Komissbrot</v>
      </c>
      <c r="K793">
        <v>2</v>
      </c>
      <c r="L793" t="s">
        <v>17</v>
      </c>
      <c r="M793" t="s">
        <v>106</v>
      </c>
      <c r="N793" t="s">
        <v>1805</v>
      </c>
    </row>
    <row r="794" spans="1:23" x14ac:dyDescent="0.2">
      <c r="A794" t="str">
        <f t="shared" si="101"/>
        <v>Komissbrot</v>
      </c>
      <c r="B794" t="str">
        <f t="shared" si="102"/>
        <v>Komissbrot</v>
      </c>
      <c r="C794" t="str">
        <f t="shared" si="105"/>
        <v/>
      </c>
      <c r="D794" t="str">
        <f t="shared" si="106"/>
        <v/>
      </c>
      <c r="E794">
        <f t="shared" si="103"/>
        <v>1</v>
      </c>
      <c r="G794" t="b">
        <f t="shared" si="108"/>
        <v>0</v>
      </c>
      <c r="H794" t="b">
        <f t="shared" si="104"/>
        <v>1</v>
      </c>
      <c r="I794" t="str">
        <f t="shared" si="107"/>
        <v>,Komissbrot</v>
      </c>
      <c r="K794">
        <v>1</v>
      </c>
      <c r="L794" t="s">
        <v>17</v>
      </c>
      <c r="M794" t="s">
        <v>1276</v>
      </c>
      <c r="N794" t="s">
        <v>202</v>
      </c>
      <c r="O794" t="s">
        <v>202</v>
      </c>
      <c r="P794" t="s">
        <v>202</v>
      </c>
      <c r="Q794" t="s">
        <v>202</v>
      </c>
    </row>
    <row r="795" spans="1:23" x14ac:dyDescent="0.2">
      <c r="A795" t="str">
        <f t="shared" si="101"/>
        <v>Komissbrot</v>
      </c>
      <c r="B795" t="str">
        <f t="shared" si="102"/>
        <v>Komissbrot</v>
      </c>
      <c r="C795" t="str">
        <f t="shared" si="105"/>
        <v/>
      </c>
      <c r="D795" t="str">
        <f t="shared" si="106"/>
        <v>Eier, Zucker, Kakao und Butter schlagen</v>
      </c>
      <c r="E795" t="str">
        <f t="shared" si="103"/>
        <v/>
      </c>
      <c r="G795" t="b">
        <f t="shared" si="108"/>
        <v>1</v>
      </c>
      <c r="H795" t="b">
        <v>0</v>
      </c>
      <c r="I795" t="str">
        <f t="shared" si="107"/>
        <v>Eier, Zucker, Kakao und Butter schlagen</v>
      </c>
      <c r="J795" t="s">
        <v>2792</v>
      </c>
    </row>
    <row r="796" spans="1:23" x14ac:dyDescent="0.2">
      <c r="A796" t="str">
        <f t="shared" si="101"/>
        <v>Komissbrot</v>
      </c>
      <c r="B796" t="str">
        <f t="shared" si="102"/>
        <v>Komissbrot</v>
      </c>
      <c r="C796" t="str">
        <f t="shared" si="105"/>
        <v/>
      </c>
      <c r="D796" t="str">
        <f t="shared" si="106"/>
        <v/>
      </c>
      <c r="E796">
        <f t="shared" si="103"/>
        <v>2</v>
      </c>
      <c r="G796" t="b">
        <f t="shared" si="108"/>
        <v>0</v>
      </c>
      <c r="H796" t="b">
        <v>0</v>
      </c>
      <c r="I796" t="str">
        <f t="shared" si="107"/>
        <v>Eier, Zucker, Kakao und Butter schlagen</v>
      </c>
      <c r="K796">
        <v>2</v>
      </c>
      <c r="L796" s="1">
        <v>44228</v>
      </c>
      <c r="M796" t="s">
        <v>144</v>
      </c>
      <c r="N796" t="s">
        <v>12</v>
      </c>
    </row>
    <row r="797" spans="1:23" x14ac:dyDescent="0.2">
      <c r="A797" t="str">
        <f t="shared" si="101"/>
        <v>Komissbrot</v>
      </c>
      <c r="B797" t="str">
        <f t="shared" si="102"/>
        <v>Komissbrot</v>
      </c>
      <c r="C797" t="str">
        <f t="shared" si="105"/>
        <v/>
      </c>
      <c r="D797" t="str">
        <f t="shared" si="106"/>
        <v/>
      </c>
      <c r="E797">
        <f t="shared" si="103"/>
        <v>2</v>
      </c>
      <c r="G797" t="b">
        <f t="shared" si="108"/>
        <v>0</v>
      </c>
      <c r="H797" t="b">
        <v>0</v>
      </c>
      <c r="I797" t="str">
        <f t="shared" si="107"/>
        <v>Eier, Zucker, Kakao und Butter schlagen</v>
      </c>
      <c r="K797">
        <v>2</v>
      </c>
      <c r="L797" t="s">
        <v>13</v>
      </c>
      <c r="M797" t="s">
        <v>25</v>
      </c>
    </row>
    <row r="798" spans="1:23" x14ac:dyDescent="0.2">
      <c r="A798" t="str">
        <f t="shared" si="101"/>
        <v>Komissbrot</v>
      </c>
      <c r="B798" t="str">
        <f t="shared" si="102"/>
        <v>Komissbrot</v>
      </c>
      <c r="C798" t="str">
        <f t="shared" si="105"/>
        <v/>
      </c>
      <c r="D798" t="str">
        <f t="shared" si="106"/>
        <v/>
      </c>
      <c r="E798">
        <f t="shared" si="103"/>
        <v>44228</v>
      </c>
      <c r="G798" t="b">
        <f t="shared" si="108"/>
        <v>0</v>
      </c>
      <c r="H798" t="b">
        <v>0</v>
      </c>
      <c r="I798" t="str">
        <f t="shared" si="107"/>
        <v>Eier, Zucker, Kakao und Butter schlagen</v>
      </c>
      <c r="K798" s="1">
        <v>44228</v>
      </c>
      <c r="L798" t="s">
        <v>144</v>
      </c>
      <c r="M798" t="s">
        <v>1277</v>
      </c>
      <c r="N798" t="s">
        <v>183</v>
      </c>
    </row>
    <row r="799" spans="1:23" x14ac:dyDescent="0.2">
      <c r="A799" t="str">
        <f t="shared" si="101"/>
        <v>Komissbrot</v>
      </c>
      <c r="B799" t="str">
        <f t="shared" si="102"/>
        <v>Komissbrot</v>
      </c>
      <c r="C799" t="str">
        <f t="shared" si="105"/>
        <v/>
      </c>
      <c r="D799" t="str">
        <f t="shared" si="106"/>
        <v/>
      </c>
      <c r="E799" t="str">
        <f t="shared" si="103"/>
        <v/>
      </c>
      <c r="G799" t="b">
        <f t="shared" si="108"/>
        <v>0</v>
      </c>
      <c r="H799" t="b">
        <v>0</v>
      </c>
      <c r="I799" t="str">
        <f t="shared" si="107"/>
        <v>Eier, Zucker, Kakao und Butter schlagen</v>
      </c>
    </row>
    <row r="800" spans="1:23" x14ac:dyDescent="0.2">
      <c r="A800" t="str">
        <f t="shared" si="101"/>
        <v>Komissbrot</v>
      </c>
      <c r="B800" t="str">
        <f t="shared" si="102"/>
        <v>Komissbrot</v>
      </c>
      <c r="C800" t="str">
        <f t="shared" si="105"/>
        <v/>
      </c>
      <c r="D800" t="str">
        <f t="shared" si="106"/>
        <v>Teig kneten. Brötchen formen und auf ein Blech legen. Bei Mittelhitze 1/2 St. backen</v>
      </c>
      <c r="E800" t="str">
        <f t="shared" si="103"/>
        <v/>
      </c>
      <c r="G800" t="b">
        <f t="shared" si="108"/>
        <v>1</v>
      </c>
      <c r="H800" t="b">
        <f t="shared" si="104"/>
        <v>0</v>
      </c>
      <c r="I800" t="str">
        <f t="shared" si="107"/>
        <v>Teig</v>
      </c>
      <c r="J800" t="s">
        <v>32</v>
      </c>
      <c r="K800" t="s">
        <v>1278</v>
      </c>
      <c r="L800" t="s">
        <v>1279</v>
      </c>
      <c r="M800" t="s">
        <v>171</v>
      </c>
      <c r="N800" t="s">
        <v>90</v>
      </c>
      <c r="O800" t="s">
        <v>117</v>
      </c>
      <c r="P800" t="s">
        <v>1199</v>
      </c>
      <c r="Q800" t="s">
        <v>300</v>
      </c>
      <c r="R800" t="s">
        <v>1280</v>
      </c>
      <c r="S800" t="s">
        <v>1281</v>
      </c>
      <c r="T800" t="s">
        <v>2793</v>
      </c>
      <c r="U800" s="1"/>
      <c r="V800" t="s">
        <v>1283</v>
      </c>
      <c r="W800" t="s">
        <v>1206</v>
      </c>
    </row>
    <row r="801" spans="1:29" x14ac:dyDescent="0.2">
      <c r="A801" t="str">
        <f t="shared" si="101"/>
        <v>Komissbrot</v>
      </c>
      <c r="B801" t="str">
        <f t="shared" si="102"/>
        <v>Komissbrot</v>
      </c>
      <c r="C801" t="str">
        <f t="shared" si="105"/>
        <v/>
      </c>
      <c r="D801" t="str">
        <f t="shared" si="106"/>
        <v/>
      </c>
      <c r="E801" t="str">
        <f t="shared" si="103"/>
        <v/>
      </c>
      <c r="G801" t="b">
        <f t="shared" si="108"/>
        <v>0</v>
      </c>
      <c r="H801" t="b">
        <f t="shared" si="104"/>
        <v>0</v>
      </c>
      <c r="I801" t="str">
        <f t="shared" si="107"/>
        <v>Teig</v>
      </c>
    </row>
    <row r="802" spans="1:29" x14ac:dyDescent="0.2">
      <c r="A802" t="str">
        <f t="shared" si="101"/>
        <v>Krachmandeln</v>
      </c>
      <c r="B802" t="str">
        <f t="shared" si="102"/>
        <v>Krachmandeln</v>
      </c>
      <c r="C802" t="str">
        <f t="shared" si="105"/>
        <v/>
      </c>
      <c r="D802" t="str">
        <f t="shared" si="106"/>
        <v/>
      </c>
      <c r="E802" t="str">
        <f t="shared" si="103"/>
        <v/>
      </c>
      <c r="G802" t="b">
        <f t="shared" si="108"/>
        <v>0</v>
      </c>
      <c r="H802" t="b">
        <f t="shared" si="104"/>
        <v>1</v>
      </c>
      <c r="I802" t="str">
        <f t="shared" si="107"/>
        <v>,Krachmandeln</v>
      </c>
      <c r="J802" t="s">
        <v>2559</v>
      </c>
    </row>
    <row r="803" spans="1:29" x14ac:dyDescent="0.2">
      <c r="A803" t="str">
        <f t="shared" si="101"/>
        <v>Krachmandeln</v>
      </c>
      <c r="B803" t="str">
        <f t="shared" si="102"/>
        <v>Krachmandeln</v>
      </c>
      <c r="C803" t="str">
        <f t="shared" si="105"/>
        <v>Helga Schröder</v>
      </c>
      <c r="D803" t="str">
        <f t="shared" si="106"/>
        <v/>
      </c>
      <c r="E803" t="str">
        <f t="shared" si="103"/>
        <v/>
      </c>
      <c r="F803" t="b">
        <v>1</v>
      </c>
      <c r="G803" t="b">
        <f t="shared" si="108"/>
        <v>1</v>
      </c>
      <c r="H803" t="b">
        <f t="shared" si="104"/>
        <v>0</v>
      </c>
      <c r="I803" t="str">
        <f t="shared" si="107"/>
        <v>Helga</v>
      </c>
      <c r="J803" t="s">
        <v>1285</v>
      </c>
      <c r="K803" t="s">
        <v>1286</v>
      </c>
    </row>
    <row r="804" spans="1:29" x14ac:dyDescent="0.2">
      <c r="A804" t="str">
        <f t="shared" si="101"/>
        <v>Krachmandeln</v>
      </c>
      <c r="B804" t="str">
        <f t="shared" si="102"/>
        <v>Krachmandeln</v>
      </c>
      <c r="C804" t="str">
        <f t="shared" si="105"/>
        <v/>
      </c>
      <c r="D804" t="str">
        <f t="shared" si="106"/>
        <v/>
      </c>
      <c r="E804">
        <f t="shared" si="103"/>
        <v>130</v>
      </c>
      <c r="G804" t="b">
        <f t="shared" si="108"/>
        <v>0</v>
      </c>
      <c r="H804" t="b">
        <f t="shared" si="104"/>
        <v>0</v>
      </c>
      <c r="I804" t="str">
        <f t="shared" si="107"/>
        <v>Helga</v>
      </c>
      <c r="K804">
        <v>130</v>
      </c>
      <c r="L804" t="s">
        <v>5</v>
      </c>
      <c r="M804" t="s">
        <v>1287</v>
      </c>
    </row>
    <row r="805" spans="1:29" x14ac:dyDescent="0.2">
      <c r="A805" t="str">
        <f t="shared" si="101"/>
        <v>Krachmandeln</v>
      </c>
      <c r="B805" t="str">
        <f t="shared" si="102"/>
        <v>Krachmandeln</v>
      </c>
      <c r="C805" t="str">
        <f t="shared" si="105"/>
        <v/>
      </c>
      <c r="D805" t="str">
        <f t="shared" si="106"/>
        <v/>
      </c>
      <c r="E805">
        <f t="shared" si="103"/>
        <v>130</v>
      </c>
      <c r="G805" t="b">
        <f t="shared" si="108"/>
        <v>0</v>
      </c>
      <c r="H805" t="b">
        <f t="shared" si="104"/>
        <v>0</v>
      </c>
      <c r="I805" t="str">
        <f t="shared" si="107"/>
        <v>Helga</v>
      </c>
      <c r="K805">
        <v>130</v>
      </c>
      <c r="L805" t="s">
        <v>5</v>
      </c>
      <c r="M805" t="s">
        <v>7</v>
      </c>
    </row>
    <row r="806" spans="1:29" x14ac:dyDescent="0.2">
      <c r="A806" t="str">
        <f t="shared" si="101"/>
        <v>Krachmandeln</v>
      </c>
      <c r="B806" t="str">
        <f t="shared" si="102"/>
        <v>Krachmandeln</v>
      </c>
      <c r="C806" t="str">
        <f t="shared" si="105"/>
        <v/>
      </c>
      <c r="D806" t="str">
        <f t="shared" si="106"/>
        <v/>
      </c>
      <c r="E806">
        <f t="shared" si="103"/>
        <v>2</v>
      </c>
      <c r="G806" t="b">
        <f t="shared" si="108"/>
        <v>0</v>
      </c>
      <c r="H806" t="b">
        <f t="shared" si="104"/>
        <v>0</v>
      </c>
      <c r="I806" t="str">
        <f t="shared" si="107"/>
        <v>Helga</v>
      </c>
      <c r="K806">
        <v>2</v>
      </c>
      <c r="L806" t="s">
        <v>17</v>
      </c>
      <c r="M806" t="s">
        <v>106</v>
      </c>
    </row>
    <row r="807" spans="1:29" x14ac:dyDescent="0.2">
      <c r="A807" t="str">
        <f t="shared" si="101"/>
        <v>Krachmandeln</v>
      </c>
      <c r="B807" t="str">
        <f t="shared" si="102"/>
        <v>Krachmandeln</v>
      </c>
      <c r="C807" t="str">
        <f t="shared" si="105"/>
        <v/>
      </c>
      <c r="D807" t="str">
        <f t="shared" si="106"/>
        <v/>
      </c>
      <c r="E807">
        <f t="shared" si="103"/>
        <v>6</v>
      </c>
      <c r="G807" t="b">
        <f t="shared" si="108"/>
        <v>0</v>
      </c>
      <c r="H807" t="b">
        <f t="shared" si="104"/>
        <v>0</v>
      </c>
      <c r="I807" t="str">
        <f t="shared" si="107"/>
        <v>Helga</v>
      </c>
      <c r="K807">
        <v>6</v>
      </c>
      <c r="L807" t="s">
        <v>17</v>
      </c>
      <c r="M807" t="s">
        <v>20</v>
      </c>
    </row>
    <row r="808" spans="1:29" x14ac:dyDescent="0.2">
      <c r="A808" t="str">
        <f t="shared" si="101"/>
        <v>Krachmandeln</v>
      </c>
      <c r="B808" t="str">
        <f t="shared" si="102"/>
        <v>Krachmandeln</v>
      </c>
      <c r="C808" t="str">
        <f t="shared" si="105"/>
        <v/>
      </c>
      <c r="D808" t="str">
        <f t="shared" si="106"/>
        <v/>
      </c>
      <c r="E808" t="str">
        <f t="shared" si="103"/>
        <v/>
      </c>
      <c r="G808" t="b">
        <f t="shared" si="108"/>
        <v>0</v>
      </c>
      <c r="H808" t="b">
        <f t="shared" si="104"/>
        <v>0</v>
      </c>
      <c r="I808" t="str">
        <f t="shared" si="107"/>
        <v>Helga</v>
      </c>
    </row>
    <row r="809" spans="1:29" x14ac:dyDescent="0.2">
      <c r="A809" t="str">
        <f t="shared" si="101"/>
        <v>Krachmandeln</v>
      </c>
      <c r="B809" t="str">
        <f t="shared" si="102"/>
        <v>Krachmandeln</v>
      </c>
      <c r="C809" t="str">
        <f t="shared" si="105"/>
        <v/>
      </c>
      <c r="D809" t="str">
        <f t="shared" si="106"/>
        <v>Zucker, Kakao und Milch aufkochen, dann Manis dazugeben. Abnehmen wenn es noch feucht ist, dann weiterrühren bis sie trocken sind.</v>
      </c>
      <c r="E809" t="str">
        <f t="shared" si="103"/>
        <v/>
      </c>
      <c r="G809" t="b">
        <f t="shared" si="108"/>
        <v>1</v>
      </c>
      <c r="H809" t="b">
        <v>0</v>
      </c>
      <c r="I809" t="str">
        <f t="shared" si="107"/>
        <v>Zucker,</v>
      </c>
      <c r="J809" t="s">
        <v>1288</v>
      </c>
      <c r="K809" t="s">
        <v>106</v>
      </c>
      <c r="L809" t="s">
        <v>90</v>
      </c>
      <c r="M809" t="s">
        <v>20</v>
      </c>
      <c r="N809" t="s">
        <v>1290</v>
      </c>
      <c r="O809" t="s">
        <v>1202</v>
      </c>
      <c r="P809" t="s">
        <v>183</v>
      </c>
      <c r="Q809" t="s">
        <v>1291</v>
      </c>
      <c r="R809" t="s">
        <v>1292</v>
      </c>
      <c r="S809" t="s">
        <v>1209</v>
      </c>
      <c r="T809" t="s">
        <v>692</v>
      </c>
      <c r="U809" t="s">
        <v>111</v>
      </c>
      <c r="V809" t="s">
        <v>1293</v>
      </c>
      <c r="W809" t="s">
        <v>1294</v>
      </c>
      <c r="X809" t="s">
        <v>1202</v>
      </c>
      <c r="Y809" t="s">
        <v>1295</v>
      </c>
      <c r="Z809" t="s">
        <v>166</v>
      </c>
      <c r="AA809" t="s">
        <v>965</v>
      </c>
      <c r="AB809" t="s">
        <v>1296</v>
      </c>
      <c r="AC809" t="s">
        <v>1297</v>
      </c>
    </row>
    <row r="810" spans="1:29" x14ac:dyDescent="0.2">
      <c r="A810" t="str">
        <f t="shared" si="101"/>
        <v>Krachmandeln</v>
      </c>
      <c r="B810" t="str">
        <f t="shared" si="102"/>
        <v>Krachmandeln</v>
      </c>
      <c r="C810" t="str">
        <f t="shared" si="105"/>
        <v/>
      </c>
      <c r="D810" t="str">
        <f t="shared" si="106"/>
        <v/>
      </c>
      <c r="E810" t="str">
        <f t="shared" si="103"/>
        <v/>
      </c>
      <c r="G810" t="b">
        <f t="shared" si="108"/>
        <v>0</v>
      </c>
      <c r="H810" t="b">
        <v>0</v>
      </c>
      <c r="I810" t="str">
        <f t="shared" si="107"/>
        <v>Zucker,</v>
      </c>
    </row>
    <row r="811" spans="1:29" x14ac:dyDescent="0.2">
      <c r="A811" t="str">
        <f t="shared" si="101"/>
        <v>Krachmandeln</v>
      </c>
      <c r="B811" t="str">
        <f t="shared" si="102"/>
        <v>Krachmandeln</v>
      </c>
      <c r="C811" t="str">
        <f t="shared" si="105"/>
        <v/>
      </c>
      <c r="D811" t="str">
        <f t="shared" si="106"/>
        <v/>
      </c>
      <c r="E811" t="str">
        <f t="shared" si="103"/>
        <v/>
      </c>
      <c r="G811" t="b">
        <f t="shared" si="108"/>
        <v>0</v>
      </c>
      <c r="H811" t="b">
        <v>0</v>
      </c>
      <c r="I811" t="str">
        <f t="shared" si="107"/>
        <v>Zucker,</v>
      </c>
    </row>
    <row r="812" spans="1:29" x14ac:dyDescent="0.2">
      <c r="A812" t="str">
        <f t="shared" si="101"/>
        <v>Krokant</v>
      </c>
      <c r="B812" t="str">
        <f t="shared" si="102"/>
        <v>Krokant</v>
      </c>
      <c r="C812" t="str">
        <f t="shared" si="105"/>
        <v/>
      </c>
      <c r="D812" t="str">
        <f t="shared" si="106"/>
        <v/>
      </c>
      <c r="E812" t="str">
        <f t="shared" si="103"/>
        <v/>
      </c>
      <c r="G812" t="b">
        <f t="shared" si="108"/>
        <v>0</v>
      </c>
      <c r="H812" t="b">
        <f t="shared" si="104"/>
        <v>1</v>
      </c>
      <c r="I812" t="str">
        <f t="shared" si="107"/>
        <v>,Krokant</v>
      </c>
      <c r="J812" t="s">
        <v>2560</v>
      </c>
    </row>
    <row r="813" spans="1:29" x14ac:dyDescent="0.2">
      <c r="A813" t="str">
        <f t="shared" si="101"/>
        <v>Krokant</v>
      </c>
      <c r="B813" t="str">
        <f t="shared" si="102"/>
        <v>Krokant</v>
      </c>
      <c r="C813" t="str">
        <f t="shared" si="105"/>
        <v/>
      </c>
      <c r="D813" t="str">
        <f t="shared" si="106"/>
        <v/>
      </c>
      <c r="E813" t="str">
        <f t="shared" si="103"/>
        <v/>
      </c>
      <c r="G813" t="b">
        <f t="shared" si="108"/>
        <v>0</v>
      </c>
      <c r="H813" t="b">
        <f t="shared" si="104"/>
        <v>1</v>
      </c>
      <c r="I813" t="str">
        <f t="shared" si="107"/>
        <v>,Krokant</v>
      </c>
      <c r="K813" t="s">
        <v>186</v>
      </c>
      <c r="L813" t="s">
        <v>6</v>
      </c>
    </row>
    <row r="814" spans="1:29" x14ac:dyDescent="0.2">
      <c r="A814" t="str">
        <f t="shared" si="101"/>
        <v>Krokant</v>
      </c>
      <c r="B814" t="str">
        <f t="shared" si="102"/>
        <v>Krokant</v>
      </c>
      <c r="C814" t="str">
        <f t="shared" si="105"/>
        <v/>
      </c>
      <c r="D814" t="str">
        <f t="shared" si="106"/>
        <v/>
      </c>
      <c r="E814">
        <f t="shared" si="103"/>
        <v>3</v>
      </c>
      <c r="G814" t="b">
        <f t="shared" si="108"/>
        <v>0</v>
      </c>
      <c r="H814" t="b">
        <f t="shared" si="104"/>
        <v>1</v>
      </c>
      <c r="I814" t="str">
        <f t="shared" si="107"/>
        <v>,Krokant</v>
      </c>
      <c r="K814">
        <v>3</v>
      </c>
      <c r="L814" t="s">
        <v>17</v>
      </c>
      <c r="M814" t="s">
        <v>7</v>
      </c>
      <c r="N814" t="s">
        <v>1299</v>
      </c>
      <c r="O814" t="s">
        <v>1300</v>
      </c>
    </row>
    <row r="815" spans="1:29" x14ac:dyDescent="0.2">
      <c r="A815" t="str">
        <f t="shared" si="101"/>
        <v>Krokant</v>
      </c>
      <c r="B815" t="str">
        <f t="shared" si="102"/>
        <v>Krokant</v>
      </c>
      <c r="C815" t="str">
        <f t="shared" si="105"/>
        <v/>
      </c>
      <c r="D815" t="str">
        <f t="shared" si="106"/>
        <v>Mit Butter und Zucker hellbraunen Syrup machen</v>
      </c>
      <c r="E815" t="str">
        <f t="shared" si="103"/>
        <v/>
      </c>
      <c r="G815" t="b">
        <f t="shared" si="108"/>
        <v>1</v>
      </c>
      <c r="H815" t="b">
        <f t="shared" si="104"/>
        <v>0</v>
      </c>
      <c r="I815" t="str">
        <f t="shared" si="107"/>
        <v>Mit Butter und Zucker hellbraunen</v>
      </c>
      <c r="J815" t="s">
        <v>2794</v>
      </c>
      <c r="K815" t="s">
        <v>1302</v>
      </c>
      <c r="L815" t="s">
        <v>1303</v>
      </c>
    </row>
    <row r="816" spans="1:29" x14ac:dyDescent="0.2">
      <c r="A816" t="str">
        <f t="shared" si="101"/>
        <v>Krokant</v>
      </c>
      <c r="B816" t="str">
        <f t="shared" si="102"/>
        <v>Krokant</v>
      </c>
      <c r="C816" t="str">
        <f t="shared" si="105"/>
        <v/>
      </c>
      <c r="D816" t="str">
        <f t="shared" si="106"/>
        <v/>
      </c>
      <c r="E816">
        <f t="shared" si="103"/>
        <v>1</v>
      </c>
      <c r="G816" t="b">
        <f t="shared" si="108"/>
        <v>0</v>
      </c>
      <c r="H816" t="b">
        <f t="shared" si="104"/>
        <v>0</v>
      </c>
      <c r="I816" t="str">
        <f t="shared" si="107"/>
        <v>Mit Butter und Zucker hellbraunen</v>
      </c>
      <c r="K816">
        <v>1</v>
      </c>
      <c r="L816" t="s">
        <v>144</v>
      </c>
      <c r="M816" t="s">
        <v>1304</v>
      </c>
      <c r="N816" t="s">
        <v>1305</v>
      </c>
      <c r="O816" t="s">
        <v>1306</v>
      </c>
      <c r="P816" t="s">
        <v>1307</v>
      </c>
      <c r="Q816" t="s">
        <v>1308</v>
      </c>
      <c r="R816" t="s">
        <v>1309</v>
      </c>
    </row>
    <row r="817" spans="1:21" x14ac:dyDescent="0.2">
      <c r="A817" t="str">
        <f t="shared" si="101"/>
        <v>Krokant</v>
      </c>
      <c r="B817" t="str">
        <f t="shared" si="102"/>
        <v>Krokant</v>
      </c>
      <c r="C817" t="str">
        <f t="shared" si="105"/>
        <v/>
      </c>
      <c r="D817" t="str">
        <f t="shared" si="106"/>
        <v>Auf ein eingefettetes Blech verteilen. Nach dem erkalten mit dem Rollholz zerstossen.</v>
      </c>
      <c r="E817" t="str">
        <f t="shared" si="103"/>
        <v/>
      </c>
      <c r="G817" t="b">
        <f t="shared" si="108"/>
        <v>1</v>
      </c>
      <c r="H817" t="b">
        <f t="shared" si="104"/>
        <v>0</v>
      </c>
      <c r="I817" t="str">
        <f t="shared" si="107"/>
        <v>Auf</v>
      </c>
      <c r="J817" t="s">
        <v>109</v>
      </c>
      <c r="K817" t="s">
        <v>1199</v>
      </c>
      <c r="L817" t="s">
        <v>1310</v>
      </c>
      <c r="M817" t="s">
        <v>300</v>
      </c>
      <c r="N817" t="s">
        <v>1311</v>
      </c>
      <c r="O817" t="s">
        <v>1205</v>
      </c>
      <c r="P817" t="s">
        <v>110</v>
      </c>
      <c r="Q817" t="s">
        <v>1312</v>
      </c>
      <c r="R817" t="s">
        <v>45</v>
      </c>
      <c r="S817" t="s">
        <v>110</v>
      </c>
      <c r="T817" t="s">
        <v>1313</v>
      </c>
      <c r="U817" t="s">
        <v>1314</v>
      </c>
    </row>
    <row r="818" spans="1:21" x14ac:dyDescent="0.2">
      <c r="A818" t="str">
        <f t="shared" si="101"/>
        <v>Lasagna</v>
      </c>
      <c r="B818" t="str">
        <f t="shared" si="102"/>
        <v>Lasagna</v>
      </c>
      <c r="C818" t="str">
        <f t="shared" si="105"/>
        <v/>
      </c>
      <c r="D818" t="str">
        <f t="shared" si="106"/>
        <v/>
      </c>
      <c r="E818" t="str">
        <f t="shared" si="103"/>
        <v/>
      </c>
      <c r="G818" t="b">
        <f t="shared" si="108"/>
        <v>0</v>
      </c>
      <c r="H818" t="b">
        <f t="shared" si="104"/>
        <v>1</v>
      </c>
      <c r="I818" t="str">
        <f t="shared" si="107"/>
        <v>,Lasagna</v>
      </c>
      <c r="J818" t="s">
        <v>2561</v>
      </c>
    </row>
    <row r="819" spans="1:21" x14ac:dyDescent="0.2">
      <c r="A819" t="str">
        <f t="shared" si="101"/>
        <v>Lasagna</v>
      </c>
      <c r="B819" t="str">
        <f t="shared" si="102"/>
        <v>Lasagna</v>
      </c>
      <c r="C819" t="str">
        <f t="shared" si="105"/>
        <v>Tante Elsa Schmidt</v>
      </c>
      <c r="D819" t="str">
        <f t="shared" si="106"/>
        <v/>
      </c>
      <c r="E819" t="str">
        <f t="shared" si="103"/>
        <v/>
      </c>
      <c r="F819" t="b">
        <v>1</v>
      </c>
      <c r="G819" t="b">
        <f t="shared" si="108"/>
        <v>1</v>
      </c>
      <c r="H819" t="b">
        <f t="shared" si="104"/>
        <v>0</v>
      </c>
      <c r="I819" t="str">
        <f t="shared" si="107"/>
        <v>Tante</v>
      </c>
      <c r="J819" t="s">
        <v>1316</v>
      </c>
      <c r="L819" t="s">
        <v>1317</v>
      </c>
      <c r="M819" t="s">
        <v>1318</v>
      </c>
    </row>
    <row r="820" spans="1:21" x14ac:dyDescent="0.2">
      <c r="A820" t="str">
        <f t="shared" si="101"/>
        <v>Lasagna</v>
      </c>
      <c r="B820" t="str">
        <f t="shared" si="102"/>
        <v>Lasagna</v>
      </c>
      <c r="C820" t="str">
        <f t="shared" si="105"/>
        <v/>
      </c>
      <c r="D820" t="str">
        <f t="shared" si="106"/>
        <v/>
      </c>
      <c r="E820" t="str">
        <f t="shared" si="103"/>
        <v/>
      </c>
      <c r="G820" t="b">
        <f t="shared" si="108"/>
        <v>0</v>
      </c>
      <c r="H820" t="b">
        <f t="shared" si="104"/>
        <v>0</v>
      </c>
      <c r="I820" t="str">
        <f t="shared" si="107"/>
        <v>Tante</v>
      </c>
      <c r="K820" t="s">
        <v>73</v>
      </c>
      <c r="L820" t="s">
        <v>1319</v>
      </c>
      <c r="M820" t="s">
        <v>981</v>
      </c>
    </row>
    <row r="821" spans="1:21" x14ac:dyDescent="0.2">
      <c r="A821" t="str">
        <f t="shared" si="101"/>
        <v>Lasagna</v>
      </c>
      <c r="B821" t="str">
        <f t="shared" si="102"/>
        <v>Lasagna</v>
      </c>
      <c r="C821" t="str">
        <f t="shared" si="105"/>
        <v/>
      </c>
      <c r="D821" t="str">
        <f t="shared" si="106"/>
        <v/>
      </c>
      <c r="E821">
        <f t="shared" si="103"/>
        <v>1</v>
      </c>
      <c r="G821" t="b">
        <f t="shared" si="108"/>
        <v>0</v>
      </c>
      <c r="H821" t="b">
        <f t="shared" si="104"/>
        <v>0</v>
      </c>
      <c r="I821" t="str">
        <f t="shared" si="107"/>
        <v>Tante</v>
      </c>
      <c r="K821">
        <v>1</v>
      </c>
      <c r="L821" t="s">
        <v>13</v>
      </c>
      <c r="M821" t="s">
        <v>983</v>
      </c>
      <c r="N821" t="s">
        <v>988</v>
      </c>
      <c r="O821" t="s">
        <v>982</v>
      </c>
    </row>
    <row r="822" spans="1:21" x14ac:dyDescent="0.2">
      <c r="A822" t="str">
        <f t="shared" si="101"/>
        <v>Lasagna</v>
      </c>
      <c r="B822" t="str">
        <f t="shared" si="102"/>
        <v>Lasagna</v>
      </c>
      <c r="C822" t="str">
        <f t="shared" si="105"/>
        <v/>
      </c>
      <c r="D822" t="str">
        <f t="shared" si="106"/>
        <v/>
      </c>
      <c r="E822">
        <f t="shared" si="103"/>
        <v>1</v>
      </c>
      <c r="G822" t="b">
        <f t="shared" si="108"/>
        <v>0</v>
      </c>
      <c r="H822" t="b">
        <f t="shared" si="104"/>
        <v>0</v>
      </c>
      <c r="I822" t="str">
        <f t="shared" si="107"/>
        <v>Tante</v>
      </c>
      <c r="K822">
        <v>1</v>
      </c>
      <c r="L822" t="s">
        <v>17</v>
      </c>
      <c r="M822" t="s">
        <v>1320</v>
      </c>
    </row>
    <row r="823" spans="1:21" x14ac:dyDescent="0.2">
      <c r="A823" t="str">
        <f t="shared" si="101"/>
        <v>Lasagna</v>
      </c>
      <c r="B823" t="str">
        <f t="shared" si="102"/>
        <v>Lasagna</v>
      </c>
      <c r="C823" t="str">
        <f t="shared" si="105"/>
        <v/>
      </c>
      <c r="D823" t="str">
        <f t="shared" si="106"/>
        <v/>
      </c>
      <c r="E823">
        <f t="shared" si="103"/>
        <v>1</v>
      </c>
      <c r="G823" t="b">
        <f t="shared" si="108"/>
        <v>0</v>
      </c>
      <c r="H823" t="b">
        <f t="shared" si="104"/>
        <v>0</v>
      </c>
      <c r="I823" t="str">
        <f t="shared" si="107"/>
        <v>Tante</v>
      </c>
      <c r="K823">
        <v>1</v>
      </c>
      <c r="L823" t="s">
        <v>13</v>
      </c>
      <c r="M823" t="s">
        <v>1321</v>
      </c>
      <c r="N823" t="s">
        <v>1322</v>
      </c>
    </row>
    <row r="824" spans="1:21" x14ac:dyDescent="0.2">
      <c r="A824" t="str">
        <f t="shared" si="101"/>
        <v>Lasagna</v>
      </c>
      <c r="B824" t="str">
        <f t="shared" si="102"/>
        <v>Lasagna</v>
      </c>
      <c r="C824" t="str">
        <f t="shared" si="105"/>
        <v/>
      </c>
      <c r="D824" t="str">
        <f t="shared" si="106"/>
        <v/>
      </c>
      <c r="E824">
        <f t="shared" si="103"/>
        <v>1</v>
      </c>
      <c r="G824" t="b">
        <f t="shared" si="108"/>
        <v>0</v>
      </c>
      <c r="H824" t="b">
        <f t="shared" si="104"/>
        <v>0</v>
      </c>
      <c r="I824" t="str">
        <f t="shared" si="107"/>
        <v>Tante</v>
      </c>
      <c r="K824">
        <v>1</v>
      </c>
      <c r="L824" t="s">
        <v>73</v>
      </c>
      <c r="M824" t="s">
        <v>13</v>
      </c>
      <c r="N824" t="s">
        <v>18</v>
      </c>
    </row>
    <row r="825" spans="1:21" x14ac:dyDescent="0.2">
      <c r="A825" t="str">
        <f t="shared" si="101"/>
        <v>Lasagna</v>
      </c>
      <c r="B825" t="str">
        <f t="shared" si="102"/>
        <v>Lasagna</v>
      </c>
      <c r="C825" t="str">
        <f t="shared" si="105"/>
        <v/>
      </c>
      <c r="D825" t="str">
        <f t="shared" si="106"/>
        <v/>
      </c>
      <c r="E825">
        <f t="shared" si="103"/>
        <v>1</v>
      </c>
      <c r="G825" t="b">
        <f t="shared" si="108"/>
        <v>0</v>
      </c>
      <c r="H825" t="b">
        <f t="shared" si="104"/>
        <v>0</v>
      </c>
      <c r="I825" t="str">
        <f t="shared" si="107"/>
        <v>Tante</v>
      </c>
      <c r="K825">
        <v>1</v>
      </c>
      <c r="L825" t="s">
        <v>1323</v>
      </c>
      <c r="M825" t="s">
        <v>1324</v>
      </c>
    </row>
    <row r="826" spans="1:21" x14ac:dyDescent="0.2">
      <c r="A826" t="str">
        <f t="shared" si="101"/>
        <v>Lasagna</v>
      </c>
      <c r="B826" t="str">
        <f t="shared" si="102"/>
        <v>Lasagna</v>
      </c>
      <c r="C826" t="str">
        <f t="shared" si="105"/>
        <v/>
      </c>
      <c r="D826" t="str">
        <f t="shared" si="106"/>
        <v/>
      </c>
      <c r="E826">
        <f t="shared" si="103"/>
        <v>44348</v>
      </c>
      <c r="G826" t="b">
        <f t="shared" si="108"/>
        <v>0</v>
      </c>
      <c r="H826" t="b">
        <f t="shared" si="104"/>
        <v>0</v>
      </c>
      <c r="I826" t="str">
        <f t="shared" si="107"/>
        <v>Tante</v>
      </c>
      <c r="K826" s="1">
        <v>44348</v>
      </c>
      <c r="L826" t="s">
        <v>1266</v>
      </c>
      <c r="M826" t="s">
        <v>1325</v>
      </c>
      <c r="N826" t="s">
        <v>1326</v>
      </c>
    </row>
    <row r="827" spans="1:21" x14ac:dyDescent="0.2">
      <c r="A827" t="str">
        <f t="shared" si="101"/>
        <v>Lasagna</v>
      </c>
      <c r="B827" t="str">
        <f t="shared" si="102"/>
        <v>Lasagna</v>
      </c>
      <c r="C827" t="str">
        <f t="shared" si="105"/>
        <v/>
      </c>
      <c r="D827" t="str">
        <f t="shared" si="106"/>
        <v/>
      </c>
      <c r="E827">
        <f t="shared" si="103"/>
        <v>3</v>
      </c>
      <c r="G827" t="b">
        <f t="shared" si="108"/>
        <v>0</v>
      </c>
      <c r="H827" t="b">
        <f t="shared" si="104"/>
        <v>0</v>
      </c>
      <c r="I827" t="str">
        <f t="shared" si="107"/>
        <v>Tante</v>
      </c>
      <c r="K827">
        <v>3</v>
      </c>
      <c r="L827" t="s">
        <v>985</v>
      </c>
      <c r="M827" t="s">
        <v>1327</v>
      </c>
    </row>
    <row r="828" spans="1:21" x14ac:dyDescent="0.2">
      <c r="A828" t="str">
        <f t="shared" si="101"/>
        <v>Lasagna</v>
      </c>
      <c r="B828" t="str">
        <f t="shared" si="102"/>
        <v>Lasagna</v>
      </c>
      <c r="C828" t="str">
        <f t="shared" si="105"/>
        <v/>
      </c>
      <c r="D828" t="str">
        <f t="shared" si="106"/>
        <v/>
      </c>
      <c r="E828">
        <f t="shared" si="103"/>
        <v>2</v>
      </c>
      <c r="G828" t="b">
        <f t="shared" si="108"/>
        <v>0</v>
      </c>
      <c r="H828" t="b">
        <f t="shared" si="104"/>
        <v>0</v>
      </c>
      <c r="I828" t="str">
        <f t="shared" si="107"/>
        <v>Tante</v>
      </c>
      <c r="K828">
        <v>2</v>
      </c>
      <c r="L828" t="s">
        <v>1328</v>
      </c>
      <c r="M828" t="s">
        <v>34</v>
      </c>
    </row>
    <row r="829" spans="1:21" x14ac:dyDescent="0.2">
      <c r="A829" t="str">
        <f t="shared" si="101"/>
        <v>Lasagna</v>
      </c>
      <c r="B829" t="str">
        <f t="shared" si="102"/>
        <v>Lasagna</v>
      </c>
      <c r="C829" t="str">
        <f t="shared" si="105"/>
        <v/>
      </c>
      <c r="D829" t="str">
        <f t="shared" si="106"/>
        <v/>
      </c>
      <c r="E829">
        <f t="shared" si="103"/>
        <v>2</v>
      </c>
      <c r="G829" t="b">
        <f t="shared" si="108"/>
        <v>0</v>
      </c>
      <c r="H829" t="b">
        <f t="shared" si="104"/>
        <v>0</v>
      </c>
      <c r="I829" t="str">
        <f t="shared" si="107"/>
        <v>Tante</v>
      </c>
      <c r="K829">
        <v>2</v>
      </c>
      <c r="L829" t="s">
        <v>13</v>
      </c>
      <c r="M829" t="s">
        <v>18</v>
      </c>
    </row>
    <row r="830" spans="1:21" x14ac:dyDescent="0.2">
      <c r="A830" t="str">
        <f t="shared" si="101"/>
        <v>Lasagna</v>
      </c>
      <c r="B830" t="str">
        <f t="shared" si="102"/>
        <v>Lasagna</v>
      </c>
      <c r="C830" t="str">
        <f t="shared" si="105"/>
        <v/>
      </c>
      <c r="D830" t="str">
        <f t="shared" si="106"/>
        <v>Alles zusammenrühren</v>
      </c>
      <c r="E830" t="str">
        <f t="shared" si="103"/>
        <v/>
      </c>
      <c r="G830" t="b">
        <f t="shared" si="108"/>
        <v>1</v>
      </c>
      <c r="H830" t="b">
        <f t="shared" si="104"/>
        <v>0</v>
      </c>
      <c r="I830" t="str">
        <f t="shared" si="107"/>
        <v>Alles</v>
      </c>
      <c r="J830" t="s">
        <v>993</v>
      </c>
      <c r="K830" t="s">
        <v>1329</v>
      </c>
    </row>
    <row r="831" spans="1:21" x14ac:dyDescent="0.2">
      <c r="A831" t="str">
        <f t="shared" si="101"/>
        <v>Lasagna</v>
      </c>
      <c r="B831" t="str">
        <f t="shared" si="102"/>
        <v>Lasagna</v>
      </c>
      <c r="C831" t="str">
        <f t="shared" si="105"/>
        <v/>
      </c>
      <c r="D831" t="str">
        <f t="shared" si="106"/>
        <v/>
      </c>
      <c r="E831" t="str">
        <f t="shared" si="103"/>
        <v/>
      </c>
      <c r="G831" t="b">
        <f t="shared" si="108"/>
        <v>0</v>
      </c>
      <c r="H831" t="b">
        <f t="shared" si="104"/>
        <v>0</v>
      </c>
      <c r="I831" t="str">
        <f t="shared" si="107"/>
        <v>Alles</v>
      </c>
      <c r="K831" t="s">
        <v>73</v>
      </c>
      <c r="L831" t="s">
        <v>13</v>
      </c>
      <c r="M831" t="s">
        <v>864</v>
      </c>
    </row>
    <row r="832" spans="1:21" x14ac:dyDescent="0.2">
      <c r="A832" t="str">
        <f t="shared" si="101"/>
        <v>Lasagna</v>
      </c>
      <c r="B832" t="str">
        <f t="shared" si="102"/>
        <v>Lasagna</v>
      </c>
      <c r="C832" t="str">
        <f t="shared" si="105"/>
        <v/>
      </c>
      <c r="D832" t="str">
        <f t="shared" si="106"/>
        <v/>
      </c>
      <c r="E832">
        <f t="shared" si="103"/>
        <v>2</v>
      </c>
      <c r="G832" t="b">
        <f t="shared" si="108"/>
        <v>0</v>
      </c>
      <c r="H832" t="b">
        <f t="shared" si="104"/>
        <v>0</v>
      </c>
      <c r="I832" t="str">
        <f t="shared" si="107"/>
        <v>Alles</v>
      </c>
      <c r="K832">
        <v>2</v>
      </c>
      <c r="L832" t="s">
        <v>17</v>
      </c>
      <c r="M832" t="s">
        <v>1320</v>
      </c>
    </row>
    <row r="833" spans="1:15" x14ac:dyDescent="0.2">
      <c r="A833" t="str">
        <f t="shared" si="101"/>
        <v>Lasagna</v>
      </c>
      <c r="B833" t="str">
        <f t="shared" si="102"/>
        <v>Lasagna</v>
      </c>
      <c r="C833" t="str">
        <f t="shared" si="105"/>
        <v/>
      </c>
      <c r="D833" t="str">
        <f t="shared" si="106"/>
        <v/>
      </c>
      <c r="E833" t="str">
        <f t="shared" si="103"/>
        <v/>
      </c>
      <c r="G833" t="b">
        <f t="shared" si="108"/>
        <v>0</v>
      </c>
      <c r="H833" t="b">
        <f t="shared" si="104"/>
        <v>0</v>
      </c>
      <c r="I833" t="str">
        <f t="shared" si="107"/>
        <v>Alles</v>
      </c>
      <c r="K833" t="s">
        <v>73</v>
      </c>
      <c r="L833" t="s">
        <v>74</v>
      </c>
      <c r="M833" t="s">
        <v>1330</v>
      </c>
      <c r="N833" t="s">
        <v>1331</v>
      </c>
    </row>
    <row r="834" spans="1:15" x14ac:dyDescent="0.2">
      <c r="A834" t="str">
        <f t="shared" ref="A834:A897" si="109">IF(NOT(B834=B833),_xlfn.TEXTJOIN(" ",TRUE, B834, K834:AH834),A833)</f>
        <v>Lasagna</v>
      </c>
      <c r="B834" t="str">
        <f t="shared" ref="B834:B897" si="110">IF(H834,RIGHT(I834,LEN(I834)-1),B833)</f>
        <v>Lasagna</v>
      </c>
      <c r="C834" t="str">
        <f t="shared" si="105"/>
        <v/>
      </c>
      <c r="D834" t="str">
        <f t="shared" si="106"/>
        <v/>
      </c>
      <c r="E834" t="str">
        <f t="shared" ref="E834:E897" si="111">IF(ISNUMBER(K834),K834,"")</f>
        <v/>
      </c>
      <c r="G834" t="b">
        <f t="shared" si="108"/>
        <v>0</v>
      </c>
      <c r="H834" t="b">
        <f t="shared" ref="H834:H897" si="112">ISNUMBER(SEARCH(",",I834))</f>
        <v>0</v>
      </c>
      <c r="I834" t="str">
        <f t="shared" si="107"/>
        <v>Alles</v>
      </c>
    </row>
    <row r="835" spans="1:15" x14ac:dyDescent="0.2">
      <c r="A835" t="str">
        <f t="shared" si="109"/>
        <v>Lemon pie</v>
      </c>
      <c r="B835" t="str">
        <f t="shared" si="110"/>
        <v>Lemon</v>
      </c>
      <c r="C835" t="str">
        <f t="shared" ref="C835:C898" si="113">IF(F835,_xlfn.TEXTJOIN(" ",TRUE,J835:AR835),"")</f>
        <v/>
      </c>
      <c r="D835" t="str">
        <f t="shared" ref="D835:D898" si="114">IF(AND(G835,NOT(F835)),_xlfn.TEXTJOIN(" ",TRUE,J835:AR835),"")</f>
        <v/>
      </c>
      <c r="E835" t="str">
        <f t="shared" si="111"/>
        <v/>
      </c>
      <c r="G835" t="b">
        <f t="shared" si="108"/>
        <v>0</v>
      </c>
      <c r="H835" t="b">
        <f t="shared" si="112"/>
        <v>1</v>
      </c>
      <c r="I835" t="str">
        <f t="shared" ref="I835:I898" si="115">IF(ISBLANK(J835),I834,J835)</f>
        <v>,Lemon</v>
      </c>
      <c r="J835" t="s">
        <v>2562</v>
      </c>
      <c r="K835" t="s">
        <v>1333</v>
      </c>
    </row>
    <row r="836" spans="1:15" x14ac:dyDescent="0.2">
      <c r="A836" t="str">
        <f t="shared" si="109"/>
        <v>Lemon pie</v>
      </c>
      <c r="B836" t="str">
        <f t="shared" si="110"/>
        <v>Lemon</v>
      </c>
      <c r="C836" t="str">
        <f t="shared" si="113"/>
        <v>Rita</v>
      </c>
      <c r="D836" t="str">
        <f t="shared" si="114"/>
        <v/>
      </c>
      <c r="E836" t="str">
        <f t="shared" si="111"/>
        <v/>
      </c>
      <c r="F836" t="b">
        <v>1</v>
      </c>
      <c r="G836" t="b">
        <f t="shared" si="108"/>
        <v>1</v>
      </c>
      <c r="H836" t="b">
        <f t="shared" si="112"/>
        <v>0</v>
      </c>
      <c r="I836" t="str">
        <f t="shared" si="115"/>
        <v>Rita</v>
      </c>
      <c r="J836" t="s">
        <v>195</v>
      </c>
    </row>
    <row r="837" spans="1:15" x14ac:dyDescent="0.2">
      <c r="A837" t="str">
        <f t="shared" si="109"/>
        <v>Lemon pie</v>
      </c>
      <c r="B837" t="str">
        <f t="shared" si="110"/>
        <v>Lemon</v>
      </c>
      <c r="C837" t="str">
        <f t="shared" si="113"/>
        <v/>
      </c>
      <c r="D837" t="str">
        <f t="shared" si="114"/>
        <v/>
      </c>
      <c r="E837">
        <f t="shared" si="111"/>
        <v>120</v>
      </c>
      <c r="G837" t="b">
        <f t="shared" si="108"/>
        <v>0</v>
      </c>
      <c r="H837" t="b">
        <f t="shared" si="112"/>
        <v>0</v>
      </c>
      <c r="I837" t="str">
        <f t="shared" si="115"/>
        <v>Rita</v>
      </c>
      <c r="K837">
        <v>120</v>
      </c>
      <c r="L837" t="s">
        <v>5</v>
      </c>
      <c r="M837" t="s">
        <v>200</v>
      </c>
    </row>
    <row r="838" spans="1:15" x14ac:dyDescent="0.2">
      <c r="A838" t="str">
        <f t="shared" si="109"/>
        <v>Lemon pie</v>
      </c>
      <c r="B838" t="str">
        <f t="shared" si="110"/>
        <v>Lemon</v>
      </c>
      <c r="C838" t="str">
        <f t="shared" si="113"/>
        <v/>
      </c>
      <c r="D838" t="str">
        <f t="shared" si="114"/>
        <v/>
      </c>
      <c r="E838">
        <f t="shared" si="111"/>
        <v>1</v>
      </c>
      <c r="G838" t="b">
        <f t="shared" si="108"/>
        <v>0</v>
      </c>
      <c r="H838" t="b">
        <f t="shared" si="112"/>
        <v>0</v>
      </c>
      <c r="I838" t="str">
        <f t="shared" si="115"/>
        <v>Rita</v>
      </c>
      <c r="K838">
        <v>1</v>
      </c>
      <c r="L838" t="s">
        <v>710</v>
      </c>
      <c r="M838" t="s">
        <v>216</v>
      </c>
    </row>
    <row r="839" spans="1:15" x14ac:dyDescent="0.2">
      <c r="A839" t="str">
        <f t="shared" si="109"/>
        <v>Lemon pie</v>
      </c>
      <c r="B839" t="str">
        <f t="shared" si="110"/>
        <v>Lemon</v>
      </c>
      <c r="C839" t="str">
        <f t="shared" si="113"/>
        <v/>
      </c>
      <c r="D839" t="str">
        <f t="shared" si="114"/>
        <v/>
      </c>
      <c r="E839">
        <f t="shared" si="111"/>
        <v>1</v>
      </c>
      <c r="G839" t="b">
        <f t="shared" si="108"/>
        <v>0</v>
      </c>
      <c r="H839" t="b">
        <f t="shared" si="112"/>
        <v>0</v>
      </c>
      <c r="I839" t="str">
        <f t="shared" si="115"/>
        <v>Rita</v>
      </c>
      <c r="K839">
        <v>1</v>
      </c>
      <c r="L839" t="s">
        <v>144</v>
      </c>
      <c r="M839" t="s">
        <v>223</v>
      </c>
    </row>
    <row r="840" spans="1:15" x14ac:dyDescent="0.2">
      <c r="A840" t="str">
        <f t="shared" si="109"/>
        <v>Lemon pie</v>
      </c>
      <c r="B840" t="str">
        <f t="shared" si="110"/>
        <v>Lemon</v>
      </c>
      <c r="C840" t="str">
        <f t="shared" si="113"/>
        <v/>
      </c>
      <c r="D840" t="str">
        <f t="shared" si="114"/>
        <v/>
      </c>
      <c r="E840">
        <f t="shared" si="111"/>
        <v>1</v>
      </c>
      <c r="G840" t="b">
        <f t="shared" si="108"/>
        <v>0</v>
      </c>
      <c r="H840" t="b">
        <f t="shared" si="112"/>
        <v>0</v>
      </c>
      <c r="I840" t="str">
        <f t="shared" si="115"/>
        <v>Rita</v>
      </c>
      <c r="K840">
        <v>1</v>
      </c>
      <c r="L840" t="s">
        <v>201</v>
      </c>
    </row>
    <row r="841" spans="1:15" x14ac:dyDescent="0.2">
      <c r="A841" t="str">
        <f t="shared" si="109"/>
        <v>Lemon pie</v>
      </c>
      <c r="B841" t="str">
        <f t="shared" si="110"/>
        <v>Lemon</v>
      </c>
      <c r="C841" t="str">
        <f t="shared" si="113"/>
        <v/>
      </c>
      <c r="D841" t="str">
        <f t="shared" si="114"/>
        <v>La manteca, azucar y yema se hornea previamente</v>
      </c>
      <c r="E841" t="str">
        <f t="shared" si="111"/>
        <v/>
      </c>
      <c r="G841" t="b">
        <f t="shared" si="108"/>
        <v>1</v>
      </c>
      <c r="H841" t="b">
        <v>0</v>
      </c>
      <c r="I841" t="str">
        <f t="shared" si="115"/>
        <v>La manteca, azucar y yema se</v>
      </c>
      <c r="J841" t="s">
        <v>2795</v>
      </c>
      <c r="K841" t="s">
        <v>1335</v>
      </c>
      <c r="L841" t="s">
        <v>1080</v>
      </c>
    </row>
    <row r="842" spans="1:15" x14ac:dyDescent="0.2">
      <c r="A842" t="str">
        <f t="shared" si="109"/>
        <v>Lemon pie</v>
      </c>
      <c r="B842" t="str">
        <f t="shared" si="110"/>
        <v>Lemon</v>
      </c>
      <c r="C842" t="str">
        <f t="shared" si="113"/>
        <v/>
      </c>
      <c r="D842" t="str">
        <f t="shared" si="114"/>
        <v>Los otros ingredientes son para el relleno.</v>
      </c>
      <c r="E842" t="str">
        <f t="shared" si="111"/>
        <v/>
      </c>
      <c r="G842" t="b">
        <f t="shared" si="108"/>
        <v>1</v>
      </c>
      <c r="H842" t="b">
        <f t="shared" si="112"/>
        <v>0</v>
      </c>
      <c r="I842" t="str">
        <f t="shared" si="115"/>
        <v>Los otros ingredientes son para el relleno.</v>
      </c>
      <c r="J842" t="s">
        <v>2796</v>
      </c>
    </row>
    <row r="843" spans="1:15" x14ac:dyDescent="0.2">
      <c r="A843" t="str">
        <f t="shared" si="109"/>
        <v>Lemon pie</v>
      </c>
      <c r="B843" t="str">
        <f t="shared" si="110"/>
        <v>Lemon</v>
      </c>
      <c r="C843" t="str">
        <f t="shared" si="113"/>
        <v/>
      </c>
      <c r="D843" t="str">
        <f t="shared" si="114"/>
        <v/>
      </c>
      <c r="E843">
        <f t="shared" si="111"/>
        <v>5</v>
      </c>
      <c r="G843" t="b">
        <f t="shared" si="108"/>
        <v>0</v>
      </c>
      <c r="H843" t="b">
        <f t="shared" si="112"/>
        <v>0</v>
      </c>
      <c r="I843" t="str">
        <f t="shared" si="115"/>
        <v>Los otros ingredientes son para el relleno.</v>
      </c>
      <c r="K843">
        <v>5</v>
      </c>
      <c r="L843" t="s">
        <v>1068</v>
      </c>
    </row>
    <row r="844" spans="1:15" x14ac:dyDescent="0.2">
      <c r="A844" t="str">
        <f t="shared" si="109"/>
        <v>Lemon pie</v>
      </c>
      <c r="B844" t="str">
        <f t="shared" si="110"/>
        <v>Lemon</v>
      </c>
      <c r="C844" t="str">
        <f t="shared" si="113"/>
        <v/>
      </c>
      <c r="D844" t="str">
        <f t="shared" si="114"/>
        <v/>
      </c>
      <c r="E844">
        <f t="shared" si="111"/>
        <v>4</v>
      </c>
      <c r="G844" t="b">
        <f t="shared" si="108"/>
        <v>0</v>
      </c>
      <c r="H844" t="b">
        <f t="shared" si="112"/>
        <v>0</v>
      </c>
      <c r="I844" t="str">
        <f t="shared" si="115"/>
        <v>Los otros ingredientes son para el relleno.</v>
      </c>
      <c r="K844">
        <v>4</v>
      </c>
      <c r="L844" t="s">
        <v>620</v>
      </c>
    </row>
    <row r="845" spans="1:15" x14ac:dyDescent="0.2">
      <c r="A845" t="str">
        <f t="shared" si="109"/>
        <v>Lemon pie</v>
      </c>
      <c r="B845" t="str">
        <f t="shared" si="110"/>
        <v>Lemon</v>
      </c>
      <c r="C845" t="str">
        <f t="shared" si="113"/>
        <v/>
      </c>
      <c r="D845" t="str">
        <f t="shared" si="114"/>
        <v/>
      </c>
      <c r="E845">
        <f t="shared" si="111"/>
        <v>2</v>
      </c>
      <c r="G845" t="b">
        <f t="shared" si="108"/>
        <v>0</v>
      </c>
      <c r="H845" t="b">
        <f t="shared" si="112"/>
        <v>0</v>
      </c>
      <c r="I845" t="str">
        <f t="shared" si="115"/>
        <v>Los otros ingredientes son para el relleno.</v>
      </c>
      <c r="K845">
        <v>2</v>
      </c>
      <c r="L845" t="s">
        <v>889</v>
      </c>
      <c r="M845" t="s">
        <v>1337</v>
      </c>
      <c r="N845" t="s">
        <v>432</v>
      </c>
      <c r="O845" t="s">
        <v>1338</v>
      </c>
    </row>
    <row r="846" spans="1:15" x14ac:dyDescent="0.2">
      <c r="A846" t="str">
        <f t="shared" si="109"/>
        <v>Lemon pie</v>
      </c>
      <c r="B846" t="str">
        <f t="shared" si="110"/>
        <v>Lemon</v>
      </c>
      <c r="C846" t="str">
        <f t="shared" si="113"/>
        <v/>
      </c>
      <c r="D846" t="str">
        <f t="shared" si="114"/>
        <v/>
      </c>
      <c r="E846">
        <f t="shared" si="111"/>
        <v>44228</v>
      </c>
      <c r="G846" t="b">
        <f t="shared" si="108"/>
        <v>0</v>
      </c>
      <c r="H846" t="b">
        <f t="shared" si="112"/>
        <v>0</v>
      </c>
      <c r="I846" t="str">
        <f t="shared" si="115"/>
        <v>Los otros ingredientes son para el relleno.</v>
      </c>
      <c r="K846" s="1">
        <v>44228</v>
      </c>
      <c r="L846" t="s">
        <v>144</v>
      </c>
      <c r="M846" t="s">
        <v>2376</v>
      </c>
      <c r="N846" t="s">
        <v>235</v>
      </c>
      <c r="O846" t="s">
        <v>819</v>
      </c>
    </row>
    <row r="847" spans="1:15" x14ac:dyDescent="0.2">
      <c r="A847" t="str">
        <f t="shared" si="109"/>
        <v>Lemon pie</v>
      </c>
      <c r="B847" t="str">
        <f t="shared" si="110"/>
        <v>Lemon</v>
      </c>
      <c r="C847" t="str">
        <f t="shared" si="113"/>
        <v/>
      </c>
      <c r="D847" t="str">
        <f t="shared" si="114"/>
        <v/>
      </c>
      <c r="E847">
        <f t="shared" si="111"/>
        <v>44228</v>
      </c>
      <c r="G847" t="b">
        <f t="shared" si="108"/>
        <v>0</v>
      </c>
      <c r="H847" t="b">
        <f t="shared" si="112"/>
        <v>0</v>
      </c>
      <c r="I847" t="str">
        <f t="shared" si="115"/>
        <v>Los otros ingredientes son para el relleno.</v>
      </c>
      <c r="K847" s="1">
        <v>44228</v>
      </c>
      <c r="L847" t="s">
        <v>144</v>
      </c>
      <c r="M847" t="s">
        <v>1339</v>
      </c>
    </row>
    <row r="848" spans="1:15" x14ac:dyDescent="0.2">
      <c r="A848" t="str">
        <f t="shared" si="109"/>
        <v>Lemon pie</v>
      </c>
      <c r="B848" t="str">
        <f t="shared" si="110"/>
        <v>Lemon</v>
      </c>
      <c r="C848" t="str">
        <f t="shared" si="113"/>
        <v/>
      </c>
      <c r="D848" t="str">
        <f t="shared" si="114"/>
        <v/>
      </c>
      <c r="E848">
        <f t="shared" si="111"/>
        <v>10</v>
      </c>
      <c r="G848" t="b">
        <f t="shared" si="108"/>
        <v>0</v>
      </c>
      <c r="H848" t="b">
        <f t="shared" si="112"/>
        <v>0</v>
      </c>
      <c r="I848" t="str">
        <f t="shared" si="115"/>
        <v>Los otros ingredientes son para el relleno.</v>
      </c>
      <c r="K848">
        <v>10</v>
      </c>
      <c r="L848" t="s">
        <v>204</v>
      </c>
      <c r="M848" t="s">
        <v>235</v>
      </c>
      <c r="N848" t="s">
        <v>216</v>
      </c>
    </row>
    <row r="849" spans="1:37" x14ac:dyDescent="0.2">
      <c r="A849" t="str">
        <f t="shared" si="109"/>
        <v>Lemon pie</v>
      </c>
      <c r="B849" t="str">
        <f t="shared" si="110"/>
        <v>Lemon</v>
      </c>
      <c r="C849" t="str">
        <f t="shared" si="113"/>
        <v/>
      </c>
      <c r="D849" t="str">
        <f t="shared" si="114"/>
        <v/>
      </c>
      <c r="E849" t="str">
        <f t="shared" si="111"/>
        <v/>
      </c>
      <c r="G849" t="b">
        <f t="shared" si="108"/>
        <v>0</v>
      </c>
      <c r="H849" t="b">
        <f t="shared" si="112"/>
        <v>0</v>
      </c>
      <c r="I849" t="str">
        <f t="shared" si="115"/>
        <v>Los otros ingredientes son para el relleno.</v>
      </c>
    </row>
    <row r="850" spans="1:37" x14ac:dyDescent="0.2">
      <c r="A850" t="str">
        <f t="shared" si="109"/>
        <v>Lemon pie</v>
      </c>
      <c r="B850" t="str">
        <f t="shared" si="110"/>
        <v>Lemon</v>
      </c>
      <c r="C850" t="str">
        <f t="shared" si="113"/>
        <v/>
      </c>
      <c r="D850" t="str">
        <f t="shared" si="114"/>
        <v>Llevar al fuego las 4 yemas con el jugo de limón y la 1/2 taza de azúcar batiendo continuamente.</v>
      </c>
      <c r="E850" t="str">
        <f t="shared" si="111"/>
        <v/>
      </c>
      <c r="G850" t="b">
        <f t="shared" si="108"/>
        <v>1</v>
      </c>
      <c r="H850" t="b">
        <f t="shared" si="112"/>
        <v>0</v>
      </c>
      <c r="I850" t="str">
        <f t="shared" si="115"/>
        <v>Llevar</v>
      </c>
      <c r="J850" t="s">
        <v>801</v>
      </c>
      <c r="K850" t="s">
        <v>426</v>
      </c>
      <c r="L850" t="s">
        <v>2722</v>
      </c>
      <c r="M850" t="s">
        <v>449</v>
      </c>
      <c r="N850">
        <v>4</v>
      </c>
      <c r="O850" t="s">
        <v>620</v>
      </c>
      <c r="P850" t="s">
        <v>241</v>
      </c>
      <c r="Q850" t="s">
        <v>289</v>
      </c>
      <c r="R850" t="s">
        <v>2656</v>
      </c>
      <c r="S850" t="s">
        <v>235</v>
      </c>
      <c r="T850" t="s">
        <v>819</v>
      </c>
      <c r="U850" t="s">
        <v>2911</v>
      </c>
      <c r="V850" s="1"/>
      <c r="W850" t="s">
        <v>229</v>
      </c>
      <c r="X850" t="s">
        <v>235</v>
      </c>
      <c r="Y850" t="s">
        <v>216</v>
      </c>
      <c r="Z850" t="s">
        <v>2708</v>
      </c>
      <c r="AA850" t="s">
        <v>2445</v>
      </c>
    </row>
    <row r="851" spans="1:37" x14ac:dyDescent="0.2">
      <c r="A851" t="str">
        <f t="shared" si="109"/>
        <v>Lemon pie</v>
      </c>
      <c r="B851" t="str">
        <f t="shared" si="110"/>
        <v>Lemon</v>
      </c>
      <c r="C851" t="str">
        <f t="shared" si="113"/>
        <v/>
      </c>
      <c r="D851" t="str">
        <f t="shared" si="114"/>
        <v>Luego se le agregan los 2 sobres de gelatina previamente disueltos en agua. </v>
      </c>
      <c r="E851" t="str">
        <f t="shared" si="111"/>
        <v/>
      </c>
      <c r="G851" t="b">
        <f t="shared" si="108"/>
        <v>1</v>
      </c>
      <c r="H851" t="b">
        <f t="shared" si="112"/>
        <v>0</v>
      </c>
      <c r="I851" t="str">
        <f t="shared" si="115"/>
        <v>Luego</v>
      </c>
      <c r="J851" t="s">
        <v>2726</v>
      </c>
      <c r="K851" t="s">
        <v>459</v>
      </c>
      <c r="L851" t="s">
        <v>1344</v>
      </c>
      <c r="M851" t="s">
        <v>287</v>
      </c>
      <c r="N851">
        <v>2</v>
      </c>
      <c r="O851" t="s">
        <v>889</v>
      </c>
      <c r="P851" t="s">
        <v>235</v>
      </c>
      <c r="Q851" t="s">
        <v>1337</v>
      </c>
      <c r="R851" t="s">
        <v>1080</v>
      </c>
      <c r="S851" t="s">
        <v>1345</v>
      </c>
      <c r="T851" t="s">
        <v>210</v>
      </c>
      <c r="U851" t="s">
        <v>1346</v>
      </c>
    </row>
    <row r="852" spans="1:37" x14ac:dyDescent="0.2">
      <c r="A852" t="str">
        <f t="shared" si="109"/>
        <v>Lemon pie</v>
      </c>
      <c r="B852" t="str">
        <f t="shared" si="110"/>
        <v>Lemon</v>
      </c>
      <c r="C852" t="str">
        <f t="shared" si="113"/>
        <v/>
      </c>
      <c r="D852" t="str">
        <f t="shared" si="114"/>
        <v>Luego se retira del fuego y se deja enfriar. </v>
      </c>
      <c r="E852" t="str">
        <f t="shared" si="111"/>
        <v/>
      </c>
      <c r="G852" t="b">
        <v>1</v>
      </c>
      <c r="H852" t="b">
        <f t="shared" si="112"/>
        <v>0</v>
      </c>
      <c r="I852" t="str">
        <f t="shared" si="115"/>
        <v>Luego</v>
      </c>
      <c r="J852" t="s">
        <v>2726</v>
      </c>
      <c r="K852" t="s">
        <v>459</v>
      </c>
      <c r="L852" t="s">
        <v>1347</v>
      </c>
      <c r="M852" t="s">
        <v>540</v>
      </c>
      <c r="N852" t="s">
        <v>2722</v>
      </c>
      <c r="O852" t="s">
        <v>266</v>
      </c>
      <c r="P852" t="s">
        <v>459</v>
      </c>
      <c r="Q852" t="s">
        <v>1348</v>
      </c>
      <c r="R852" t="s">
        <v>1349</v>
      </c>
    </row>
    <row r="853" spans="1:37" x14ac:dyDescent="0.2">
      <c r="A853" t="str">
        <f t="shared" si="109"/>
        <v>Lemon pie</v>
      </c>
      <c r="B853" t="str">
        <f t="shared" si="110"/>
        <v>Lemon</v>
      </c>
      <c r="C853" t="str">
        <f t="shared" si="113"/>
        <v/>
      </c>
      <c r="D853" t="str">
        <f t="shared" si="114"/>
        <v>Aparte se baten las 5 claras a nieve con 10 cdas. de azúcar, se mezcla con preparación anterior. Se vuelca sobre masa fría y se lleva al congelador.</v>
      </c>
      <c r="E853" t="str">
        <f t="shared" si="111"/>
        <v/>
      </c>
      <c r="G853" t="b">
        <f t="shared" si="108"/>
        <v>1</v>
      </c>
      <c r="H853" t="b">
        <f t="shared" si="112"/>
        <v>0</v>
      </c>
      <c r="I853" t="str">
        <f t="shared" si="115"/>
        <v>Aparte</v>
      </c>
      <c r="J853" t="s">
        <v>936</v>
      </c>
      <c r="K853" t="s">
        <v>459</v>
      </c>
      <c r="L853" t="s">
        <v>1350</v>
      </c>
      <c r="M853" t="s">
        <v>449</v>
      </c>
      <c r="N853">
        <v>5</v>
      </c>
      <c r="O853" t="s">
        <v>1068</v>
      </c>
      <c r="P853" t="s">
        <v>221</v>
      </c>
      <c r="Q853" t="s">
        <v>1076</v>
      </c>
      <c r="R853" t="s">
        <v>241</v>
      </c>
      <c r="S853">
        <v>10</v>
      </c>
      <c r="T853" t="s">
        <v>1154</v>
      </c>
      <c r="U853" t="s">
        <v>235</v>
      </c>
      <c r="V853" t="s">
        <v>1103</v>
      </c>
      <c r="W853" t="s">
        <v>459</v>
      </c>
      <c r="X853" t="s">
        <v>594</v>
      </c>
      <c r="Y853" t="s">
        <v>241</v>
      </c>
      <c r="Z853" t="s">
        <v>527</v>
      </c>
      <c r="AA853" t="s">
        <v>1063</v>
      </c>
      <c r="AB853" t="s">
        <v>1334</v>
      </c>
      <c r="AC853" t="s">
        <v>1351</v>
      </c>
      <c r="AD853" t="s">
        <v>493</v>
      </c>
      <c r="AE853" t="s">
        <v>436</v>
      </c>
      <c r="AF853" t="s">
        <v>1352</v>
      </c>
      <c r="AG853" t="s">
        <v>266</v>
      </c>
      <c r="AH853" t="s">
        <v>459</v>
      </c>
      <c r="AI853" t="s">
        <v>1353</v>
      </c>
      <c r="AJ853" t="s">
        <v>426</v>
      </c>
      <c r="AK853" t="s">
        <v>1354</v>
      </c>
    </row>
    <row r="854" spans="1:37" x14ac:dyDescent="0.2">
      <c r="A854" t="str">
        <f t="shared" si="109"/>
        <v>Lemon pie</v>
      </c>
      <c r="B854" t="str">
        <f t="shared" si="110"/>
        <v>Lemon</v>
      </c>
      <c r="C854" t="str">
        <f t="shared" si="113"/>
        <v/>
      </c>
      <c r="D854" t="str">
        <f t="shared" si="114"/>
        <v/>
      </c>
      <c r="E854" t="str">
        <f t="shared" si="111"/>
        <v/>
      </c>
      <c r="G854" t="b">
        <f t="shared" ref="G854:G917" si="116">AND(NOT(H854),NOT(I853=I854))</f>
        <v>0</v>
      </c>
      <c r="H854" t="b">
        <f t="shared" si="112"/>
        <v>0</v>
      </c>
      <c r="I854" t="str">
        <f t="shared" si="115"/>
        <v>Aparte</v>
      </c>
    </row>
    <row r="855" spans="1:37" x14ac:dyDescent="0.2">
      <c r="A855" t="str">
        <f t="shared" si="109"/>
        <v>Maiskuchen sopa paraguaya</v>
      </c>
      <c r="B855" t="str">
        <f t="shared" si="110"/>
        <v>Maiskuchen</v>
      </c>
      <c r="C855" t="str">
        <f t="shared" si="113"/>
        <v/>
      </c>
      <c r="D855" t="str">
        <f t="shared" si="114"/>
        <v/>
      </c>
      <c r="E855" t="str">
        <f t="shared" si="111"/>
        <v/>
      </c>
      <c r="G855" t="b">
        <f t="shared" si="116"/>
        <v>0</v>
      </c>
      <c r="H855" t="b">
        <f t="shared" si="112"/>
        <v>1</v>
      </c>
      <c r="I855" t="str">
        <f t="shared" si="115"/>
        <v>,Maiskuchen</v>
      </c>
      <c r="J855" t="s">
        <v>2563</v>
      </c>
      <c r="K855" t="s">
        <v>1356</v>
      </c>
    </row>
    <row r="856" spans="1:37" x14ac:dyDescent="0.2">
      <c r="A856" t="str">
        <f t="shared" si="109"/>
        <v>Maiskuchen sopa paraguaya</v>
      </c>
      <c r="B856" t="str">
        <f t="shared" si="110"/>
        <v>Maiskuchen</v>
      </c>
      <c r="C856" t="str">
        <f t="shared" si="113"/>
        <v/>
      </c>
      <c r="D856" t="str">
        <f t="shared" si="114"/>
        <v/>
      </c>
      <c r="E856">
        <f t="shared" si="111"/>
        <v>5</v>
      </c>
      <c r="G856" t="b">
        <f t="shared" si="116"/>
        <v>0</v>
      </c>
      <c r="H856" t="b">
        <f t="shared" si="112"/>
        <v>1</v>
      </c>
      <c r="I856" t="str">
        <f t="shared" si="115"/>
        <v>,Maiskuchen</v>
      </c>
      <c r="K856">
        <v>5</v>
      </c>
      <c r="L856" t="s">
        <v>34</v>
      </c>
    </row>
    <row r="857" spans="1:37" x14ac:dyDescent="0.2">
      <c r="A857" t="str">
        <f t="shared" si="109"/>
        <v>Maiskuchen sopa paraguaya</v>
      </c>
      <c r="B857" t="str">
        <f t="shared" si="110"/>
        <v>Maiskuchen</v>
      </c>
      <c r="C857" t="str">
        <f t="shared" si="113"/>
        <v/>
      </c>
      <c r="D857" t="str">
        <f t="shared" si="114"/>
        <v/>
      </c>
      <c r="E857">
        <f t="shared" si="111"/>
        <v>1</v>
      </c>
      <c r="G857" t="b">
        <f t="shared" si="116"/>
        <v>0</v>
      </c>
      <c r="H857" t="b">
        <f t="shared" si="112"/>
        <v>1</v>
      </c>
      <c r="I857" t="str">
        <f t="shared" si="115"/>
        <v>,Maiskuchen</v>
      </c>
      <c r="K857">
        <v>1</v>
      </c>
      <c r="L857" t="s">
        <v>144</v>
      </c>
      <c r="M857" t="s">
        <v>20</v>
      </c>
    </row>
    <row r="858" spans="1:37" x14ac:dyDescent="0.2">
      <c r="A858" t="str">
        <f t="shared" si="109"/>
        <v>Maiskuchen sopa paraguaya</v>
      </c>
      <c r="B858" t="str">
        <f t="shared" si="110"/>
        <v>Maiskuchen</v>
      </c>
      <c r="C858" t="str">
        <f t="shared" si="113"/>
        <v/>
      </c>
      <c r="D858" t="str">
        <f t="shared" si="114"/>
        <v/>
      </c>
      <c r="E858">
        <f t="shared" si="111"/>
        <v>44257</v>
      </c>
      <c r="G858" t="b">
        <f t="shared" si="116"/>
        <v>0</v>
      </c>
      <c r="H858" t="b">
        <f t="shared" si="112"/>
        <v>1</v>
      </c>
      <c r="I858" t="str">
        <f t="shared" si="115"/>
        <v>,Maiskuchen</v>
      </c>
      <c r="K858" s="1">
        <v>44257</v>
      </c>
      <c r="L858" t="s">
        <v>144</v>
      </c>
      <c r="M858" t="s">
        <v>75</v>
      </c>
    </row>
    <row r="859" spans="1:37" x14ac:dyDescent="0.2">
      <c r="A859" t="str">
        <f t="shared" si="109"/>
        <v>Maiskuchen sopa paraguaya</v>
      </c>
      <c r="B859" t="str">
        <f t="shared" si="110"/>
        <v>Maiskuchen</v>
      </c>
      <c r="C859" t="str">
        <f t="shared" si="113"/>
        <v/>
      </c>
      <c r="D859" t="str">
        <f t="shared" si="114"/>
        <v/>
      </c>
      <c r="E859">
        <f t="shared" si="111"/>
        <v>1</v>
      </c>
      <c r="G859" t="b">
        <f t="shared" si="116"/>
        <v>0</v>
      </c>
      <c r="H859" t="b">
        <f t="shared" si="112"/>
        <v>1</v>
      </c>
      <c r="I859" t="str">
        <f t="shared" si="115"/>
        <v>,Maiskuchen</v>
      </c>
      <c r="K859">
        <v>1</v>
      </c>
      <c r="L859" t="s">
        <v>1357</v>
      </c>
      <c r="M859" t="s">
        <v>1358</v>
      </c>
    </row>
    <row r="860" spans="1:37" x14ac:dyDescent="0.2">
      <c r="A860" t="str">
        <f t="shared" si="109"/>
        <v>Maiskuchen sopa paraguaya</v>
      </c>
      <c r="B860" t="str">
        <f t="shared" si="110"/>
        <v>Maiskuchen</v>
      </c>
      <c r="C860" t="str">
        <f t="shared" si="113"/>
        <v/>
      </c>
      <c r="D860" t="str">
        <f t="shared" si="114"/>
        <v/>
      </c>
      <c r="E860">
        <f t="shared" si="111"/>
        <v>1</v>
      </c>
      <c r="G860" t="b">
        <f t="shared" si="116"/>
        <v>0</v>
      </c>
      <c r="H860" t="b">
        <f t="shared" si="112"/>
        <v>1</v>
      </c>
      <c r="I860" t="str">
        <f t="shared" si="115"/>
        <v>,Maiskuchen</v>
      </c>
      <c r="K860">
        <v>1</v>
      </c>
      <c r="L860" t="s">
        <v>143</v>
      </c>
      <c r="M860" t="s">
        <v>982</v>
      </c>
    </row>
    <row r="861" spans="1:37" x14ac:dyDescent="0.2">
      <c r="A861" t="str">
        <f t="shared" si="109"/>
        <v>Maiskuchen sopa paraguaya</v>
      </c>
      <c r="B861" t="str">
        <f t="shared" si="110"/>
        <v>Maiskuchen</v>
      </c>
      <c r="C861" t="str">
        <f t="shared" si="113"/>
        <v/>
      </c>
      <c r="D861" t="str">
        <f t="shared" si="114"/>
        <v/>
      </c>
      <c r="E861">
        <f t="shared" si="111"/>
        <v>1</v>
      </c>
      <c r="G861" t="b">
        <f t="shared" si="116"/>
        <v>0</v>
      </c>
      <c r="H861" t="b">
        <f t="shared" si="112"/>
        <v>1</v>
      </c>
      <c r="I861" t="str">
        <f t="shared" si="115"/>
        <v>,Maiskuchen</v>
      </c>
      <c r="K861">
        <v>1</v>
      </c>
      <c r="L861" t="s">
        <v>13</v>
      </c>
      <c r="M861" t="s">
        <v>18</v>
      </c>
    </row>
    <row r="862" spans="1:37" x14ac:dyDescent="0.2">
      <c r="A862" t="str">
        <f t="shared" si="109"/>
        <v>Maiskuchen sopa paraguaya</v>
      </c>
      <c r="B862" t="str">
        <f t="shared" si="110"/>
        <v>Maiskuchen</v>
      </c>
      <c r="C862" t="str">
        <f t="shared" si="113"/>
        <v/>
      </c>
      <c r="D862" t="str">
        <f t="shared" si="114"/>
        <v/>
      </c>
      <c r="E862">
        <f t="shared" si="111"/>
        <v>250</v>
      </c>
      <c r="G862" t="b">
        <f t="shared" si="116"/>
        <v>0</v>
      </c>
      <c r="H862" t="b">
        <f t="shared" si="112"/>
        <v>1</v>
      </c>
      <c r="I862" t="str">
        <f t="shared" si="115"/>
        <v>,Maiskuchen</v>
      </c>
      <c r="K862">
        <v>250</v>
      </c>
      <c r="L862" t="s">
        <v>5</v>
      </c>
      <c r="M862" t="s">
        <v>992</v>
      </c>
      <c r="N862" t="s">
        <v>1359</v>
      </c>
    </row>
    <row r="863" spans="1:37" x14ac:dyDescent="0.2">
      <c r="A863" t="str">
        <f t="shared" si="109"/>
        <v>Maiskuchen sopa paraguaya</v>
      </c>
      <c r="B863" t="str">
        <f t="shared" si="110"/>
        <v>Maiskuchen</v>
      </c>
      <c r="C863" t="str">
        <f t="shared" si="113"/>
        <v/>
      </c>
      <c r="D863" t="str">
        <f t="shared" si="114"/>
        <v/>
      </c>
      <c r="E863" t="str">
        <f t="shared" si="111"/>
        <v/>
      </c>
      <c r="G863" t="b">
        <f t="shared" si="116"/>
        <v>0</v>
      </c>
      <c r="H863" t="b">
        <f t="shared" si="112"/>
        <v>1</v>
      </c>
      <c r="I863" t="str">
        <f t="shared" si="115"/>
        <v>,Maiskuchen</v>
      </c>
    </row>
    <row r="864" spans="1:37" x14ac:dyDescent="0.2">
      <c r="A864" t="str">
        <f t="shared" si="109"/>
        <v>Maiskuchen sopa paraguaya</v>
      </c>
      <c r="B864" t="str">
        <f t="shared" si="110"/>
        <v>Maiskuchen</v>
      </c>
      <c r="C864" t="str">
        <f t="shared" si="113"/>
        <v/>
      </c>
      <c r="D864" t="str">
        <f t="shared" si="114"/>
        <v>In einen Mixer geben und gut vermischen.</v>
      </c>
      <c r="E864" t="str">
        <f t="shared" si="111"/>
        <v/>
      </c>
      <c r="G864" t="b">
        <f t="shared" si="116"/>
        <v>1</v>
      </c>
      <c r="H864" t="b">
        <f t="shared" si="112"/>
        <v>0</v>
      </c>
      <c r="I864" t="str">
        <f t="shared" si="115"/>
        <v>In</v>
      </c>
      <c r="J864" t="s">
        <v>679</v>
      </c>
      <c r="K864" t="s">
        <v>994</v>
      </c>
      <c r="L864" t="s">
        <v>1360</v>
      </c>
      <c r="M864" t="s">
        <v>151</v>
      </c>
      <c r="N864" t="s">
        <v>90</v>
      </c>
      <c r="O864" t="s">
        <v>62</v>
      </c>
      <c r="P864" t="s">
        <v>152</v>
      </c>
    </row>
    <row r="865" spans="1:25" x14ac:dyDescent="0.2">
      <c r="A865" t="str">
        <f t="shared" si="109"/>
        <v>Maiskuchen sopa paraguaya</v>
      </c>
      <c r="B865" t="str">
        <f t="shared" si="110"/>
        <v>Maiskuchen</v>
      </c>
      <c r="C865" t="str">
        <f t="shared" si="113"/>
        <v/>
      </c>
      <c r="D865" t="str">
        <f t="shared" si="114"/>
        <v>Danach in eine Schüssel geben mit Maismehl und Backpulver.</v>
      </c>
      <c r="E865" t="str">
        <f t="shared" si="111"/>
        <v/>
      </c>
      <c r="G865" t="b">
        <f t="shared" si="116"/>
        <v>1</v>
      </c>
      <c r="H865" t="b">
        <f t="shared" si="112"/>
        <v>0</v>
      </c>
      <c r="I865" t="str">
        <f t="shared" si="115"/>
        <v>Danach</v>
      </c>
      <c r="J865" t="s">
        <v>1361</v>
      </c>
      <c r="K865" t="s">
        <v>40</v>
      </c>
      <c r="L865" t="s">
        <v>149</v>
      </c>
      <c r="M865" t="s">
        <v>150</v>
      </c>
      <c r="N865" t="s">
        <v>151</v>
      </c>
      <c r="O865" t="s">
        <v>2797</v>
      </c>
    </row>
    <row r="866" spans="1:25" x14ac:dyDescent="0.2">
      <c r="A866" t="str">
        <f t="shared" si="109"/>
        <v>Maiskuchen sopa paraguaya</v>
      </c>
      <c r="B866" t="str">
        <f t="shared" si="110"/>
        <v>Maiskuchen</v>
      </c>
      <c r="C866" t="str">
        <f t="shared" si="113"/>
        <v/>
      </c>
      <c r="D866" t="str">
        <f t="shared" si="114"/>
        <v/>
      </c>
      <c r="E866">
        <f t="shared" si="111"/>
        <v>250</v>
      </c>
      <c r="G866" t="b">
        <f t="shared" si="116"/>
        <v>0</v>
      </c>
      <c r="H866" t="b">
        <f t="shared" si="112"/>
        <v>0</v>
      </c>
      <c r="I866" t="str">
        <f t="shared" si="115"/>
        <v>Danach</v>
      </c>
      <c r="K866">
        <v>250</v>
      </c>
      <c r="L866" t="s">
        <v>5</v>
      </c>
      <c r="M866" t="s">
        <v>1363</v>
      </c>
    </row>
    <row r="867" spans="1:25" x14ac:dyDescent="0.2">
      <c r="A867" t="str">
        <f t="shared" si="109"/>
        <v>Maiskuchen sopa paraguaya</v>
      </c>
      <c r="B867" t="str">
        <f t="shared" si="110"/>
        <v>Maiskuchen</v>
      </c>
      <c r="C867" t="str">
        <f t="shared" si="113"/>
        <v/>
      </c>
      <c r="D867" t="str">
        <f t="shared" si="114"/>
        <v/>
      </c>
      <c r="E867">
        <f t="shared" si="111"/>
        <v>1</v>
      </c>
      <c r="G867" t="b">
        <f t="shared" si="116"/>
        <v>0</v>
      </c>
      <c r="H867" t="b">
        <f t="shared" si="112"/>
        <v>0</v>
      </c>
      <c r="I867" t="str">
        <f t="shared" si="115"/>
        <v>Danach</v>
      </c>
      <c r="K867">
        <v>1</v>
      </c>
      <c r="L867" t="s">
        <v>13</v>
      </c>
      <c r="M867" t="s">
        <v>25</v>
      </c>
    </row>
    <row r="868" spans="1:25" x14ac:dyDescent="0.2">
      <c r="A868" t="str">
        <f t="shared" si="109"/>
        <v>Maiskuchen sopa paraguaya</v>
      </c>
      <c r="B868" t="str">
        <f t="shared" si="110"/>
        <v>Maiskuchen</v>
      </c>
      <c r="C868" t="str">
        <f t="shared" si="113"/>
        <v/>
      </c>
      <c r="D868" t="str">
        <f t="shared" si="114"/>
        <v>In einem mit Backpapier oder gefetteten Backblech geben und bei 150 ° ca. 15-20 Min. backen</v>
      </c>
      <c r="E868" t="str">
        <f t="shared" si="111"/>
        <v/>
      </c>
      <c r="G868" t="b">
        <f t="shared" si="116"/>
        <v>1</v>
      </c>
      <c r="H868" t="b">
        <f t="shared" si="112"/>
        <v>0</v>
      </c>
      <c r="I868" t="str">
        <f t="shared" si="115"/>
        <v>In</v>
      </c>
      <c r="J868" t="s">
        <v>679</v>
      </c>
      <c r="K868" t="s">
        <v>156</v>
      </c>
      <c r="L868" t="s">
        <v>45</v>
      </c>
      <c r="M868" t="s">
        <v>137</v>
      </c>
      <c r="N868" t="s">
        <v>24</v>
      </c>
      <c r="O868" t="s">
        <v>1364</v>
      </c>
      <c r="P868" t="s">
        <v>1365</v>
      </c>
      <c r="Q868" t="s">
        <v>151</v>
      </c>
      <c r="R868" t="s">
        <v>90</v>
      </c>
      <c r="S868" t="s">
        <v>179</v>
      </c>
      <c r="T868">
        <v>150</v>
      </c>
      <c r="U868" t="s">
        <v>301</v>
      </c>
      <c r="V868" t="s">
        <v>140</v>
      </c>
      <c r="W868" t="s">
        <v>1269</v>
      </c>
      <c r="X868" t="s">
        <v>178</v>
      </c>
      <c r="Y868" t="s">
        <v>1206</v>
      </c>
    </row>
    <row r="869" spans="1:25" x14ac:dyDescent="0.2">
      <c r="A869" t="str">
        <f t="shared" si="109"/>
        <v>Maiskuchen sopa paraguaya</v>
      </c>
      <c r="B869" t="str">
        <f t="shared" si="110"/>
        <v>Maiskuchen</v>
      </c>
      <c r="C869" t="str">
        <f t="shared" si="113"/>
        <v/>
      </c>
      <c r="D869" t="str">
        <f t="shared" si="114"/>
        <v/>
      </c>
      <c r="E869" t="str">
        <f t="shared" si="111"/>
        <v/>
      </c>
      <c r="G869" t="b">
        <f t="shared" si="116"/>
        <v>0</v>
      </c>
      <c r="H869" t="b">
        <f t="shared" si="112"/>
        <v>0</v>
      </c>
      <c r="I869" t="str">
        <f t="shared" si="115"/>
        <v>In</v>
      </c>
    </row>
    <row r="870" spans="1:25" x14ac:dyDescent="0.2">
      <c r="A870" t="str">
        <f t="shared" si="109"/>
        <v>Maniskonfekt 1</v>
      </c>
      <c r="B870" t="str">
        <f t="shared" si="110"/>
        <v>Maniskonfekt 1</v>
      </c>
      <c r="C870" t="str">
        <f t="shared" si="113"/>
        <v/>
      </c>
      <c r="D870" t="str">
        <f t="shared" si="114"/>
        <v/>
      </c>
      <c r="E870" t="str">
        <f t="shared" si="111"/>
        <v/>
      </c>
      <c r="G870" t="b">
        <f t="shared" si="116"/>
        <v>0</v>
      </c>
      <c r="H870" t="b">
        <f t="shared" si="112"/>
        <v>1</v>
      </c>
      <c r="I870" t="str">
        <f t="shared" si="115"/>
        <v>,Maniskonfekt 1</v>
      </c>
      <c r="J870" t="s">
        <v>2798</v>
      </c>
    </row>
    <row r="871" spans="1:25" x14ac:dyDescent="0.2">
      <c r="A871" t="str">
        <f t="shared" si="109"/>
        <v>Maniskonfekt 1</v>
      </c>
      <c r="B871" t="str">
        <f t="shared" si="110"/>
        <v>Maniskonfekt 1</v>
      </c>
      <c r="C871" t="str">
        <f t="shared" si="113"/>
        <v/>
      </c>
      <c r="D871" t="str">
        <f t="shared" si="114"/>
        <v/>
      </c>
      <c r="E871" t="str">
        <f t="shared" si="111"/>
        <v/>
      </c>
      <c r="G871" t="b">
        <f t="shared" si="116"/>
        <v>0</v>
      </c>
      <c r="H871" t="b">
        <f t="shared" si="112"/>
        <v>1</v>
      </c>
      <c r="I871" t="str">
        <f t="shared" si="115"/>
        <v>,Maniskonfekt 1</v>
      </c>
    </row>
    <row r="872" spans="1:25" x14ac:dyDescent="0.2">
      <c r="A872" t="str">
        <f t="shared" si="109"/>
        <v>Maniskonfekt 1</v>
      </c>
      <c r="B872" t="str">
        <f t="shared" si="110"/>
        <v>Maniskonfekt 1</v>
      </c>
      <c r="C872" t="str">
        <f t="shared" si="113"/>
        <v/>
      </c>
      <c r="D872" t="str">
        <f t="shared" si="114"/>
        <v/>
      </c>
      <c r="E872">
        <f t="shared" si="111"/>
        <v>1</v>
      </c>
      <c r="G872" t="b">
        <f t="shared" si="116"/>
        <v>0</v>
      </c>
      <c r="H872" t="b">
        <f t="shared" si="112"/>
        <v>1</v>
      </c>
      <c r="I872" t="str">
        <f t="shared" si="115"/>
        <v>,Maniskonfekt 1</v>
      </c>
      <c r="K872">
        <v>1</v>
      </c>
      <c r="L872" t="s">
        <v>144</v>
      </c>
      <c r="M872" t="s">
        <v>1307</v>
      </c>
    </row>
    <row r="873" spans="1:25" x14ac:dyDescent="0.2">
      <c r="A873" t="str">
        <f t="shared" si="109"/>
        <v>Maniskonfekt 1</v>
      </c>
      <c r="B873" t="str">
        <f t="shared" si="110"/>
        <v>Maniskonfekt 1</v>
      </c>
      <c r="C873" t="str">
        <f t="shared" si="113"/>
        <v/>
      </c>
      <c r="D873" t="str">
        <f t="shared" si="114"/>
        <v/>
      </c>
      <c r="E873">
        <f t="shared" si="111"/>
        <v>44228</v>
      </c>
      <c r="G873" t="b">
        <f t="shared" si="116"/>
        <v>0</v>
      </c>
      <c r="H873" t="b">
        <f t="shared" si="112"/>
        <v>1</v>
      </c>
      <c r="I873" t="str">
        <f t="shared" si="115"/>
        <v>,Maniskonfekt 1</v>
      </c>
      <c r="K873" s="1">
        <v>44228</v>
      </c>
      <c r="L873" t="s">
        <v>144</v>
      </c>
      <c r="M873" t="s">
        <v>75</v>
      </c>
    </row>
    <row r="874" spans="1:25" x14ac:dyDescent="0.2">
      <c r="A874" t="str">
        <f t="shared" si="109"/>
        <v>Maniskonfekt 1</v>
      </c>
      <c r="B874" t="str">
        <f t="shared" si="110"/>
        <v>Maniskonfekt 1</v>
      </c>
      <c r="C874" t="str">
        <f t="shared" si="113"/>
        <v/>
      </c>
      <c r="D874" t="str">
        <f t="shared" si="114"/>
        <v/>
      </c>
      <c r="E874">
        <f t="shared" si="111"/>
        <v>2</v>
      </c>
      <c r="G874" t="b">
        <f t="shared" si="116"/>
        <v>0</v>
      </c>
      <c r="H874" t="b">
        <f t="shared" si="112"/>
        <v>1</v>
      </c>
      <c r="I874" t="str">
        <f t="shared" si="115"/>
        <v>,Maniskonfekt 1</v>
      </c>
      <c r="K874">
        <v>2</v>
      </c>
      <c r="L874" t="s">
        <v>34</v>
      </c>
    </row>
    <row r="875" spans="1:25" x14ac:dyDescent="0.2">
      <c r="A875" t="str">
        <f t="shared" si="109"/>
        <v>Maniskonfekt 1</v>
      </c>
      <c r="B875" t="str">
        <f t="shared" si="110"/>
        <v>Maniskonfekt 1</v>
      </c>
      <c r="C875" t="str">
        <f t="shared" si="113"/>
        <v/>
      </c>
      <c r="D875" t="str">
        <f t="shared" si="114"/>
        <v/>
      </c>
      <c r="E875">
        <f t="shared" si="111"/>
        <v>2</v>
      </c>
      <c r="G875" t="b">
        <f t="shared" si="116"/>
        <v>0</v>
      </c>
      <c r="H875" t="b">
        <f t="shared" si="112"/>
        <v>1</v>
      </c>
      <c r="I875" t="str">
        <f t="shared" si="115"/>
        <v>,Maniskonfekt 1</v>
      </c>
      <c r="K875">
        <v>2</v>
      </c>
      <c r="L875" t="s">
        <v>144</v>
      </c>
      <c r="M875" t="s">
        <v>7</v>
      </c>
    </row>
    <row r="876" spans="1:25" x14ac:dyDescent="0.2">
      <c r="A876" t="str">
        <f t="shared" si="109"/>
        <v>Maniskonfekt 1</v>
      </c>
      <c r="B876" t="str">
        <f t="shared" si="110"/>
        <v>Maniskonfekt 1</v>
      </c>
      <c r="C876" t="str">
        <f t="shared" si="113"/>
        <v/>
      </c>
      <c r="D876" t="str">
        <f t="shared" si="114"/>
        <v/>
      </c>
      <c r="E876">
        <f t="shared" si="111"/>
        <v>1</v>
      </c>
      <c r="G876" t="b">
        <f t="shared" si="116"/>
        <v>0</v>
      </c>
      <c r="H876" t="b">
        <f t="shared" si="112"/>
        <v>1</v>
      </c>
      <c r="I876" t="str">
        <f t="shared" si="115"/>
        <v>,Maniskonfekt 1</v>
      </c>
      <c r="K876">
        <v>1</v>
      </c>
      <c r="L876" t="s">
        <v>144</v>
      </c>
      <c r="M876" t="s">
        <v>12</v>
      </c>
    </row>
    <row r="877" spans="1:25" x14ac:dyDescent="0.2">
      <c r="A877" t="str">
        <f t="shared" si="109"/>
        <v>Maniskonfekt 1</v>
      </c>
      <c r="B877" t="str">
        <f t="shared" si="110"/>
        <v>Maniskonfekt 1</v>
      </c>
      <c r="C877" t="str">
        <f t="shared" si="113"/>
        <v/>
      </c>
      <c r="D877" t="str">
        <f t="shared" si="114"/>
        <v/>
      </c>
      <c r="E877">
        <f t="shared" si="111"/>
        <v>1</v>
      </c>
      <c r="G877" t="b">
        <f t="shared" si="116"/>
        <v>0</v>
      </c>
      <c r="H877" t="b">
        <f t="shared" si="112"/>
        <v>1</v>
      </c>
      <c r="I877" t="str">
        <f t="shared" si="115"/>
        <v>,Maniskonfekt 1</v>
      </c>
      <c r="K877">
        <v>1</v>
      </c>
      <c r="L877" t="s">
        <v>17</v>
      </c>
      <c r="M877" t="s">
        <v>106</v>
      </c>
    </row>
    <row r="878" spans="1:25" x14ac:dyDescent="0.2">
      <c r="A878" t="str">
        <f t="shared" si="109"/>
        <v>Maniskonfekt 1</v>
      </c>
      <c r="B878" t="str">
        <f t="shared" si="110"/>
        <v>Maniskonfekt 1</v>
      </c>
      <c r="C878" t="str">
        <f t="shared" si="113"/>
        <v/>
      </c>
      <c r="D878" t="str">
        <f t="shared" si="114"/>
        <v>1/2 Stunde backen.</v>
      </c>
      <c r="E878" t="str">
        <f t="shared" si="111"/>
        <v/>
      </c>
      <c r="G878" t="b">
        <f t="shared" si="116"/>
        <v>1</v>
      </c>
      <c r="H878" t="b">
        <f t="shared" si="112"/>
        <v>0</v>
      </c>
      <c r="I878" t="str">
        <f t="shared" si="115"/>
        <v>1/2 Stunde</v>
      </c>
      <c r="J878" s="1" t="s">
        <v>2910</v>
      </c>
      <c r="L878" t="s">
        <v>142</v>
      </c>
    </row>
    <row r="879" spans="1:25" x14ac:dyDescent="0.2">
      <c r="A879" t="str">
        <f t="shared" si="109"/>
        <v>Maniskonfekt 1</v>
      </c>
      <c r="B879" t="str">
        <f t="shared" si="110"/>
        <v>Maniskonfekt 1</v>
      </c>
      <c r="C879" t="str">
        <f t="shared" si="113"/>
        <v/>
      </c>
      <c r="D879" t="str">
        <f t="shared" si="114"/>
        <v>Bevor es kalt wird in Stücke schneiden</v>
      </c>
      <c r="E879" t="str">
        <f t="shared" si="111"/>
        <v/>
      </c>
      <c r="G879" t="b">
        <f t="shared" si="116"/>
        <v>1</v>
      </c>
      <c r="H879" t="b">
        <f t="shared" si="112"/>
        <v>0</v>
      </c>
      <c r="I879" t="str">
        <f t="shared" si="115"/>
        <v>Bevor</v>
      </c>
      <c r="J879" t="s">
        <v>1368</v>
      </c>
      <c r="K879" t="s">
        <v>692</v>
      </c>
      <c r="L879" t="s">
        <v>1369</v>
      </c>
      <c r="M879" t="s">
        <v>1370</v>
      </c>
      <c r="N879" t="s">
        <v>40</v>
      </c>
      <c r="O879" t="s">
        <v>1371</v>
      </c>
      <c r="P879" t="s">
        <v>42</v>
      </c>
    </row>
    <row r="880" spans="1:25" x14ac:dyDescent="0.2">
      <c r="A880" t="str">
        <f t="shared" si="109"/>
        <v>Maniskonfekt 1</v>
      </c>
      <c r="B880" t="str">
        <f t="shared" si="110"/>
        <v>Maniskonfekt 1</v>
      </c>
      <c r="C880" t="str">
        <f t="shared" si="113"/>
        <v/>
      </c>
      <c r="D880" t="str">
        <f t="shared" si="114"/>
        <v/>
      </c>
      <c r="E880" t="str">
        <f t="shared" si="111"/>
        <v/>
      </c>
      <c r="G880" t="b">
        <f t="shared" si="116"/>
        <v>0</v>
      </c>
      <c r="H880" t="b">
        <f t="shared" si="112"/>
        <v>0</v>
      </c>
      <c r="I880" t="str">
        <f t="shared" si="115"/>
        <v>Bevor</v>
      </c>
    </row>
    <row r="881" spans="1:14" x14ac:dyDescent="0.2">
      <c r="A881" t="str">
        <f t="shared" si="109"/>
        <v>Maniskonfekt 2    </v>
      </c>
      <c r="B881" t="str">
        <f t="shared" si="110"/>
        <v>Maniskonfekt 2</v>
      </c>
      <c r="C881" t="str">
        <f t="shared" si="113"/>
        <v/>
      </c>
      <c r="D881" t="str">
        <f t="shared" si="114"/>
        <v/>
      </c>
      <c r="E881" t="str">
        <f t="shared" si="111"/>
        <v/>
      </c>
      <c r="G881" t="b">
        <f t="shared" si="116"/>
        <v>0</v>
      </c>
      <c r="H881" t="b">
        <f t="shared" si="112"/>
        <v>1</v>
      </c>
      <c r="I881" t="str">
        <f t="shared" si="115"/>
        <v>,Maniskonfekt 2</v>
      </c>
      <c r="J881" t="s">
        <v>2799</v>
      </c>
      <c r="K881" t="s">
        <v>202</v>
      </c>
      <c r="L881" t="s">
        <v>202</v>
      </c>
    </row>
    <row r="882" spans="1:14" x14ac:dyDescent="0.2">
      <c r="A882" t="str">
        <f t="shared" si="109"/>
        <v>Maniskonfekt 2    </v>
      </c>
      <c r="B882" t="str">
        <f t="shared" si="110"/>
        <v>Maniskonfekt 2</v>
      </c>
      <c r="C882" t="str">
        <f t="shared" si="113"/>
        <v>Oma Christa</v>
      </c>
      <c r="D882" t="str">
        <f t="shared" si="114"/>
        <v/>
      </c>
      <c r="E882" t="str">
        <f t="shared" si="111"/>
        <v/>
      </c>
      <c r="F882" t="b">
        <v>1</v>
      </c>
      <c r="G882" t="b">
        <f t="shared" si="116"/>
        <v>1</v>
      </c>
      <c r="H882" t="b">
        <f t="shared" si="112"/>
        <v>0</v>
      </c>
      <c r="I882" t="str">
        <f t="shared" si="115"/>
        <v>Oma</v>
      </c>
      <c r="J882" t="s">
        <v>1264</v>
      </c>
      <c r="K882" t="s">
        <v>1372</v>
      </c>
    </row>
    <row r="883" spans="1:14" x14ac:dyDescent="0.2">
      <c r="A883" t="str">
        <f t="shared" si="109"/>
        <v>Maniskonfekt 2    </v>
      </c>
      <c r="B883" t="str">
        <f t="shared" si="110"/>
        <v>Maniskonfekt 2</v>
      </c>
      <c r="C883" t="str">
        <f t="shared" si="113"/>
        <v/>
      </c>
      <c r="D883" t="str">
        <f t="shared" si="114"/>
        <v/>
      </c>
      <c r="E883">
        <f t="shared" si="111"/>
        <v>1</v>
      </c>
      <c r="G883" t="b">
        <f t="shared" si="116"/>
        <v>0</v>
      </c>
      <c r="H883" t="b">
        <f t="shared" si="112"/>
        <v>0</v>
      </c>
      <c r="I883" t="str">
        <f t="shared" si="115"/>
        <v>Oma</v>
      </c>
      <c r="K883">
        <v>1</v>
      </c>
      <c r="L883" t="s">
        <v>144</v>
      </c>
      <c r="M883" t="s">
        <v>43</v>
      </c>
    </row>
    <row r="884" spans="1:14" x14ac:dyDescent="0.2">
      <c r="A884" t="str">
        <f t="shared" si="109"/>
        <v>Maniskonfekt 2    </v>
      </c>
      <c r="B884" t="str">
        <f t="shared" si="110"/>
        <v>Maniskonfekt 2</v>
      </c>
      <c r="C884" t="str">
        <f t="shared" si="113"/>
        <v/>
      </c>
      <c r="D884" t="str">
        <f t="shared" si="114"/>
        <v/>
      </c>
      <c r="E884">
        <f t="shared" si="111"/>
        <v>1</v>
      </c>
      <c r="G884" t="b">
        <f t="shared" si="116"/>
        <v>0</v>
      </c>
      <c r="H884" t="b">
        <f t="shared" si="112"/>
        <v>0</v>
      </c>
      <c r="I884" t="str">
        <f t="shared" si="115"/>
        <v>Oma</v>
      </c>
      <c r="K884">
        <v>1</v>
      </c>
      <c r="L884" t="s">
        <v>13</v>
      </c>
      <c r="M884" t="s">
        <v>6</v>
      </c>
    </row>
    <row r="885" spans="1:14" x14ac:dyDescent="0.2">
      <c r="A885" t="str">
        <f t="shared" si="109"/>
        <v>Maniskonfekt 2    </v>
      </c>
      <c r="B885" t="str">
        <f t="shared" si="110"/>
        <v>Maniskonfekt 2</v>
      </c>
      <c r="C885" t="str">
        <f t="shared" si="113"/>
        <v/>
      </c>
      <c r="D885" t="str">
        <f t="shared" si="114"/>
        <v>Zucker und Butter bräunen</v>
      </c>
      <c r="E885" t="str">
        <f t="shared" si="111"/>
        <v/>
      </c>
      <c r="G885" t="b">
        <f t="shared" si="116"/>
        <v>1</v>
      </c>
      <c r="H885" t="b">
        <f t="shared" si="112"/>
        <v>0</v>
      </c>
      <c r="I885" t="str">
        <f t="shared" si="115"/>
        <v>Zucker und Butter bräunen</v>
      </c>
      <c r="J885" t="s">
        <v>2802</v>
      </c>
    </row>
    <row r="886" spans="1:14" x14ac:dyDescent="0.2">
      <c r="A886" t="str">
        <f t="shared" si="109"/>
        <v>Maniskonfekt 2    </v>
      </c>
      <c r="B886" t="str">
        <f t="shared" si="110"/>
        <v>Maniskonfekt 2</v>
      </c>
      <c r="C886" t="str">
        <f t="shared" si="113"/>
        <v/>
      </c>
      <c r="D886" t="str">
        <f t="shared" si="114"/>
        <v/>
      </c>
      <c r="E886">
        <f t="shared" si="111"/>
        <v>1</v>
      </c>
      <c r="G886" t="b">
        <f t="shared" si="116"/>
        <v>0</v>
      </c>
      <c r="H886" t="b">
        <f t="shared" si="112"/>
        <v>0</v>
      </c>
      <c r="I886" t="str">
        <f t="shared" si="115"/>
        <v>Zucker und Butter bräunen</v>
      </c>
      <c r="K886">
        <v>1</v>
      </c>
      <c r="L886" t="s">
        <v>144</v>
      </c>
      <c r="M886" t="s">
        <v>845</v>
      </c>
    </row>
    <row r="887" spans="1:14" x14ac:dyDescent="0.2">
      <c r="A887" t="str">
        <f t="shared" si="109"/>
        <v>Maniskonfekt 2    </v>
      </c>
      <c r="B887" t="str">
        <f t="shared" si="110"/>
        <v>Maniskonfekt 2</v>
      </c>
      <c r="C887" t="str">
        <f t="shared" si="113"/>
        <v/>
      </c>
      <c r="D887" t="str">
        <f t="shared" si="114"/>
        <v/>
      </c>
      <c r="E887">
        <f t="shared" si="111"/>
        <v>1</v>
      </c>
      <c r="G887" t="b">
        <f t="shared" si="116"/>
        <v>0</v>
      </c>
      <c r="H887" t="b">
        <f t="shared" si="112"/>
        <v>0</v>
      </c>
      <c r="I887" t="str">
        <f t="shared" si="115"/>
        <v>Zucker und Butter bräunen</v>
      </c>
      <c r="K887">
        <v>1</v>
      </c>
      <c r="L887" t="s">
        <v>17</v>
      </c>
      <c r="M887" t="s">
        <v>106</v>
      </c>
    </row>
    <row r="888" spans="1:14" x14ac:dyDescent="0.2">
      <c r="A888" t="str">
        <f t="shared" si="109"/>
        <v>Maniskonfekt 2    </v>
      </c>
      <c r="B888" t="str">
        <f t="shared" si="110"/>
        <v>Maniskonfekt 2</v>
      </c>
      <c r="C888" t="str">
        <f t="shared" si="113"/>
        <v/>
      </c>
      <c r="D888" t="str">
        <f t="shared" si="114"/>
        <v>Mit Sahne und  Kakao 1/4 Std. kochen</v>
      </c>
      <c r="E888" t="str">
        <f t="shared" si="111"/>
        <v/>
      </c>
      <c r="G888" t="b">
        <f t="shared" si="116"/>
        <v>1</v>
      </c>
      <c r="H888" t="b">
        <f t="shared" si="112"/>
        <v>0</v>
      </c>
      <c r="I888" t="str">
        <f t="shared" si="115"/>
        <v>Mit Sahne und  Kakao 1/4</v>
      </c>
      <c r="J888" s="1" t="s">
        <v>2803</v>
      </c>
      <c r="K888" t="s">
        <v>1246</v>
      </c>
      <c r="L888" t="s">
        <v>881</v>
      </c>
    </row>
    <row r="889" spans="1:14" x14ac:dyDescent="0.2">
      <c r="A889" t="str">
        <f t="shared" si="109"/>
        <v>Maniskonfekt 2    </v>
      </c>
      <c r="B889" t="str">
        <f t="shared" si="110"/>
        <v>Maniskonfekt 2</v>
      </c>
      <c r="C889" t="str">
        <f t="shared" si="113"/>
        <v/>
      </c>
      <c r="D889" t="str">
        <f t="shared" si="114"/>
        <v/>
      </c>
      <c r="E889" t="str">
        <f t="shared" si="111"/>
        <v/>
      </c>
      <c r="G889" t="b">
        <f t="shared" si="116"/>
        <v>0</v>
      </c>
      <c r="H889" t="b">
        <f t="shared" si="112"/>
        <v>0</v>
      </c>
      <c r="I889" t="str">
        <f t="shared" si="115"/>
        <v>Mit Sahne und  Kakao 1/4</v>
      </c>
      <c r="K889" t="s">
        <v>185</v>
      </c>
    </row>
    <row r="890" spans="1:14" x14ac:dyDescent="0.2">
      <c r="A890" t="str">
        <f t="shared" si="109"/>
        <v>Maniskonfekt 2    </v>
      </c>
      <c r="B890" t="str">
        <f t="shared" si="110"/>
        <v>Maniskonfekt 2</v>
      </c>
      <c r="C890" t="str">
        <f t="shared" si="113"/>
        <v/>
      </c>
      <c r="D890" t="str">
        <f t="shared" si="114"/>
        <v/>
      </c>
      <c r="E890">
        <f t="shared" si="111"/>
        <v>1</v>
      </c>
      <c r="G890" t="b">
        <f t="shared" si="116"/>
        <v>0</v>
      </c>
      <c r="H890" t="b">
        <f t="shared" si="112"/>
        <v>0</v>
      </c>
      <c r="I890" t="str">
        <f t="shared" si="115"/>
        <v>Mit Sahne und  Kakao 1/4</v>
      </c>
      <c r="K890">
        <v>1</v>
      </c>
      <c r="L890" t="s">
        <v>144</v>
      </c>
      <c r="M890" t="s">
        <v>1277</v>
      </c>
      <c r="N890" t="s">
        <v>977</v>
      </c>
    </row>
    <row r="891" spans="1:14" x14ac:dyDescent="0.2">
      <c r="A891" t="str">
        <f t="shared" si="109"/>
        <v>Maniskonfekt 2    </v>
      </c>
      <c r="B891" t="str">
        <f t="shared" si="110"/>
        <v>Maniskonfekt 2</v>
      </c>
      <c r="C891" t="str">
        <f t="shared" si="113"/>
        <v/>
      </c>
      <c r="D891" t="str">
        <f t="shared" si="114"/>
        <v>Vanillie und manis einmal kurz überkochen.</v>
      </c>
      <c r="E891" t="str">
        <f t="shared" si="111"/>
        <v/>
      </c>
      <c r="G891" t="b">
        <f t="shared" si="116"/>
        <v>1</v>
      </c>
      <c r="H891" t="b">
        <f t="shared" si="112"/>
        <v>0</v>
      </c>
      <c r="I891" t="str">
        <f t="shared" si="115"/>
        <v>Vanillie und manis einmal</v>
      </c>
      <c r="J891" t="s">
        <v>2804</v>
      </c>
      <c r="K891" t="s">
        <v>1376</v>
      </c>
      <c r="L891" t="s">
        <v>1377</v>
      </c>
    </row>
    <row r="892" spans="1:14" x14ac:dyDescent="0.2">
      <c r="A892" t="str">
        <f t="shared" si="109"/>
        <v>Maniskonfekt 2    </v>
      </c>
      <c r="B892" t="str">
        <f t="shared" si="110"/>
        <v>Maniskonfekt 2</v>
      </c>
      <c r="C892" t="str">
        <f t="shared" si="113"/>
        <v/>
      </c>
      <c r="D892" t="str">
        <f t="shared" si="114"/>
        <v/>
      </c>
      <c r="E892" t="str">
        <f t="shared" si="111"/>
        <v/>
      </c>
      <c r="G892" t="b">
        <f t="shared" si="116"/>
        <v>0</v>
      </c>
      <c r="H892" t="b">
        <f t="shared" si="112"/>
        <v>0</v>
      </c>
      <c r="I892" t="str">
        <f t="shared" si="115"/>
        <v>Vanillie und manis einmal</v>
      </c>
    </row>
    <row r="893" spans="1:14" x14ac:dyDescent="0.2">
      <c r="A893" t="str">
        <f t="shared" si="109"/>
        <v>Marmorkuchen</v>
      </c>
      <c r="B893" t="str">
        <f t="shared" si="110"/>
        <v>Marmorkuchen</v>
      </c>
      <c r="C893" t="str">
        <f t="shared" si="113"/>
        <v/>
      </c>
      <c r="D893" t="str">
        <f t="shared" si="114"/>
        <v/>
      </c>
      <c r="E893" t="str">
        <f t="shared" si="111"/>
        <v/>
      </c>
      <c r="G893" t="b">
        <f t="shared" si="116"/>
        <v>0</v>
      </c>
      <c r="H893" t="b">
        <f t="shared" si="112"/>
        <v>1</v>
      </c>
      <c r="I893" t="str">
        <f t="shared" si="115"/>
        <v>,Marmorkuchen</v>
      </c>
      <c r="J893" t="s">
        <v>2565</v>
      </c>
    </row>
    <row r="894" spans="1:14" x14ac:dyDescent="0.2">
      <c r="A894" t="str">
        <f t="shared" si="109"/>
        <v>Marmorkuchen</v>
      </c>
      <c r="B894" t="str">
        <f t="shared" si="110"/>
        <v>Marmorkuchen</v>
      </c>
      <c r="C894" t="str">
        <f t="shared" si="113"/>
        <v/>
      </c>
      <c r="D894" t="str">
        <f t="shared" si="114"/>
        <v/>
      </c>
      <c r="E894" t="str">
        <f t="shared" si="111"/>
        <v/>
      </c>
      <c r="G894" t="b">
        <f t="shared" si="116"/>
        <v>0</v>
      </c>
      <c r="H894" t="b">
        <f t="shared" si="112"/>
        <v>1</v>
      </c>
      <c r="I894" t="str">
        <f t="shared" si="115"/>
        <v>,Marmorkuchen</v>
      </c>
      <c r="K894" t="s">
        <v>467</v>
      </c>
    </row>
    <row r="895" spans="1:14" x14ac:dyDescent="0.2">
      <c r="A895" t="str">
        <f t="shared" si="109"/>
        <v>Marmorkuchen</v>
      </c>
      <c r="B895" t="str">
        <f t="shared" si="110"/>
        <v>Marmorkuchen</v>
      </c>
      <c r="C895" t="str">
        <f t="shared" si="113"/>
        <v/>
      </c>
      <c r="D895" t="str">
        <f t="shared" si="114"/>
        <v/>
      </c>
      <c r="E895">
        <f t="shared" si="111"/>
        <v>250</v>
      </c>
      <c r="G895" t="b">
        <f t="shared" si="116"/>
        <v>0</v>
      </c>
      <c r="H895" t="b">
        <f t="shared" si="112"/>
        <v>1</v>
      </c>
      <c r="I895" t="str">
        <f t="shared" si="115"/>
        <v>,Marmorkuchen</v>
      </c>
      <c r="K895">
        <v>250</v>
      </c>
      <c r="L895" t="s">
        <v>5</v>
      </c>
      <c r="M895" t="s">
        <v>6</v>
      </c>
    </row>
    <row r="896" spans="1:14" x14ac:dyDescent="0.2">
      <c r="A896" t="str">
        <f t="shared" si="109"/>
        <v>Marmorkuchen</v>
      </c>
      <c r="B896" t="str">
        <f t="shared" si="110"/>
        <v>Marmorkuchen</v>
      </c>
      <c r="C896" t="str">
        <f t="shared" si="113"/>
        <v/>
      </c>
      <c r="D896" t="str">
        <f t="shared" si="114"/>
        <v>Butter cremig rühren</v>
      </c>
      <c r="E896" t="str">
        <f t="shared" si="111"/>
        <v/>
      </c>
      <c r="G896" t="b">
        <f t="shared" si="116"/>
        <v>1</v>
      </c>
      <c r="H896" t="b">
        <f t="shared" si="112"/>
        <v>0</v>
      </c>
      <c r="I896" t="str">
        <f t="shared" si="115"/>
        <v>Butter cremig</v>
      </c>
      <c r="J896" t="s">
        <v>2805</v>
      </c>
      <c r="K896" t="s">
        <v>165</v>
      </c>
    </row>
    <row r="897" spans="1:22" x14ac:dyDescent="0.2">
      <c r="A897" t="str">
        <f t="shared" si="109"/>
        <v>Marmorkuchen</v>
      </c>
      <c r="B897" t="str">
        <f t="shared" si="110"/>
        <v>Marmorkuchen</v>
      </c>
      <c r="C897" t="str">
        <f t="shared" si="113"/>
        <v/>
      </c>
      <c r="D897" t="str">
        <f t="shared" si="114"/>
        <v/>
      </c>
      <c r="E897">
        <f t="shared" si="111"/>
        <v>400</v>
      </c>
      <c r="G897" t="b">
        <f t="shared" si="116"/>
        <v>0</v>
      </c>
      <c r="H897" t="b">
        <f t="shared" si="112"/>
        <v>0</v>
      </c>
      <c r="I897" t="str">
        <f t="shared" si="115"/>
        <v>Butter cremig</v>
      </c>
      <c r="K897">
        <v>400</v>
      </c>
      <c r="L897" t="s">
        <v>5</v>
      </c>
      <c r="M897" t="s">
        <v>7</v>
      </c>
      <c r="N897" t="s">
        <v>1380</v>
      </c>
      <c r="O897" t="s">
        <v>1381</v>
      </c>
      <c r="P897" t="s">
        <v>40</v>
      </c>
      <c r="Q897" t="s">
        <v>65</v>
      </c>
      <c r="R897" t="s">
        <v>1382</v>
      </c>
    </row>
    <row r="898" spans="1:22" x14ac:dyDescent="0.2">
      <c r="A898" t="str">
        <f t="shared" ref="A898:A961" si="117">IF(NOT(B898=B897),_xlfn.TEXTJOIN(" ",TRUE, B898, K898:AH898),A897)</f>
        <v>Marmorkuchen</v>
      </c>
      <c r="B898" t="str">
        <f t="shared" ref="B898:B961" si="118">IF(H898,RIGHT(I898,LEN(I898)-1),B897)</f>
        <v>Marmorkuchen</v>
      </c>
      <c r="C898" t="str">
        <f t="shared" si="113"/>
        <v/>
      </c>
      <c r="D898" t="str">
        <f t="shared" si="114"/>
        <v/>
      </c>
      <c r="E898">
        <f t="shared" ref="E898:E961" si="119">IF(ISNUMBER(K898),K898,"")</f>
        <v>1</v>
      </c>
      <c r="G898" t="b">
        <f t="shared" si="116"/>
        <v>0</v>
      </c>
      <c r="H898" t="b">
        <f t="shared" ref="H898:H961" si="120">ISNUMBER(SEARCH(",",I898))</f>
        <v>0</v>
      </c>
      <c r="I898" t="str">
        <f t="shared" si="115"/>
        <v>Butter cremig</v>
      </c>
      <c r="K898">
        <v>1</v>
      </c>
      <c r="L898" t="s">
        <v>13</v>
      </c>
      <c r="M898" t="s">
        <v>185</v>
      </c>
    </row>
    <row r="899" spans="1:22" x14ac:dyDescent="0.2">
      <c r="A899" t="str">
        <f t="shared" si="117"/>
        <v>Marmorkuchen</v>
      </c>
      <c r="B899" t="str">
        <f t="shared" si="118"/>
        <v>Marmorkuchen</v>
      </c>
      <c r="C899" t="str">
        <f t="shared" ref="C899:C962" si="121">IF(F899,_xlfn.TEXTJOIN(" ",TRUE,J899:AR899),"")</f>
        <v/>
      </c>
      <c r="D899" t="str">
        <f t="shared" ref="D899:D962" si="122">IF(AND(G899,NOT(F899)),_xlfn.TEXTJOIN(" ",TRUE,J899:AR899),"")</f>
        <v/>
      </c>
      <c r="E899">
        <f t="shared" si="119"/>
        <v>6</v>
      </c>
      <c r="G899" t="b">
        <f t="shared" si="116"/>
        <v>0</v>
      </c>
      <c r="H899" t="b">
        <f t="shared" si="120"/>
        <v>0</v>
      </c>
      <c r="I899" t="str">
        <f t="shared" ref="I899:I962" si="123">IF(ISBLANK(J899),I898,J899)</f>
        <v>Butter cremig</v>
      </c>
      <c r="K899">
        <v>6</v>
      </c>
      <c r="L899" t="s">
        <v>1383</v>
      </c>
      <c r="M899" t="s">
        <v>1384</v>
      </c>
      <c r="N899" t="s">
        <v>1385</v>
      </c>
    </row>
    <row r="900" spans="1:22" x14ac:dyDescent="0.2">
      <c r="A900" t="str">
        <f t="shared" si="117"/>
        <v>Marmorkuchen</v>
      </c>
      <c r="B900" t="str">
        <f t="shared" si="118"/>
        <v>Marmorkuchen</v>
      </c>
      <c r="C900" t="str">
        <f t="shared" si="121"/>
        <v/>
      </c>
      <c r="D900" t="str">
        <f t="shared" si="122"/>
        <v/>
      </c>
      <c r="E900">
        <f t="shared" si="119"/>
        <v>1</v>
      </c>
      <c r="G900" t="b">
        <f t="shared" si="116"/>
        <v>0</v>
      </c>
      <c r="H900" t="b">
        <f t="shared" si="120"/>
        <v>0</v>
      </c>
      <c r="I900" t="str">
        <f t="shared" si="123"/>
        <v>Butter cremig</v>
      </c>
      <c r="K900">
        <v>1</v>
      </c>
      <c r="L900" t="s">
        <v>1386</v>
      </c>
      <c r="M900" t="s">
        <v>18</v>
      </c>
    </row>
    <row r="901" spans="1:22" x14ac:dyDescent="0.2">
      <c r="A901" t="str">
        <f t="shared" si="117"/>
        <v>Marmorkuchen</v>
      </c>
      <c r="B901" t="str">
        <f t="shared" si="118"/>
        <v>Marmorkuchen</v>
      </c>
      <c r="C901" t="str">
        <f t="shared" si="121"/>
        <v/>
      </c>
      <c r="D901" t="str">
        <f t="shared" si="122"/>
        <v/>
      </c>
      <c r="E901">
        <f t="shared" si="119"/>
        <v>500</v>
      </c>
      <c r="G901" t="b">
        <f t="shared" si="116"/>
        <v>0</v>
      </c>
      <c r="H901" t="b">
        <f t="shared" si="120"/>
        <v>0</v>
      </c>
      <c r="I901" t="str">
        <f t="shared" si="123"/>
        <v>Butter cremig</v>
      </c>
      <c r="K901">
        <v>500</v>
      </c>
      <c r="L901" t="s">
        <v>5</v>
      </c>
      <c r="M901" t="s">
        <v>12</v>
      </c>
    </row>
    <row r="902" spans="1:22" x14ac:dyDescent="0.2">
      <c r="A902" t="str">
        <f t="shared" si="117"/>
        <v>Marmorkuchen</v>
      </c>
      <c r="B902" t="str">
        <f t="shared" si="118"/>
        <v>Marmorkuchen</v>
      </c>
      <c r="C902" t="str">
        <f t="shared" si="121"/>
        <v/>
      </c>
      <c r="D902" t="str">
        <f t="shared" si="122"/>
        <v/>
      </c>
      <c r="E902">
        <f t="shared" si="119"/>
        <v>4</v>
      </c>
      <c r="G902" t="b">
        <f t="shared" si="116"/>
        <v>0</v>
      </c>
      <c r="H902" t="b">
        <f t="shared" si="120"/>
        <v>0</v>
      </c>
      <c r="I902" t="str">
        <f t="shared" si="123"/>
        <v>Butter cremig</v>
      </c>
      <c r="K902">
        <v>4</v>
      </c>
      <c r="L902" t="s">
        <v>13</v>
      </c>
      <c r="M902" t="s">
        <v>1387</v>
      </c>
      <c r="N902" t="s">
        <v>25</v>
      </c>
    </row>
    <row r="903" spans="1:22" x14ac:dyDescent="0.2">
      <c r="A903" t="str">
        <f t="shared" si="117"/>
        <v>Marmorkuchen</v>
      </c>
      <c r="B903" t="str">
        <f t="shared" si="118"/>
        <v>Marmorkuchen</v>
      </c>
      <c r="C903" t="str">
        <f t="shared" si="121"/>
        <v/>
      </c>
      <c r="D903" t="str">
        <f t="shared" si="122"/>
        <v/>
      </c>
      <c r="E903">
        <f t="shared" si="119"/>
        <v>1</v>
      </c>
      <c r="G903" t="b">
        <f t="shared" si="116"/>
        <v>0</v>
      </c>
      <c r="H903" t="b">
        <f t="shared" si="120"/>
        <v>0</v>
      </c>
      <c r="I903" t="str">
        <f t="shared" si="123"/>
        <v>Butter cremig</v>
      </c>
      <c r="K903">
        <v>1</v>
      </c>
      <c r="L903" t="s">
        <v>144</v>
      </c>
      <c r="M903" t="s">
        <v>20</v>
      </c>
    </row>
    <row r="904" spans="1:22" x14ac:dyDescent="0.2">
      <c r="A904" t="str">
        <f t="shared" si="117"/>
        <v>Marmorkuchen</v>
      </c>
      <c r="B904" t="str">
        <f t="shared" si="118"/>
        <v>Marmorkuchen</v>
      </c>
      <c r="C904" t="str">
        <f t="shared" si="121"/>
        <v/>
      </c>
      <c r="D904" t="str">
        <f t="shared" si="122"/>
        <v>Mehl, Backpulver und Milch abwechselnd mit reinrühren</v>
      </c>
      <c r="E904" t="str">
        <f t="shared" si="119"/>
        <v/>
      </c>
      <c r="G904" t="b">
        <f t="shared" si="116"/>
        <v>1</v>
      </c>
      <c r="H904" t="b">
        <v>0</v>
      </c>
      <c r="I904" t="str">
        <f t="shared" si="123"/>
        <v>Mehl, Backpulver und Milch</v>
      </c>
      <c r="J904" t="s">
        <v>2806</v>
      </c>
      <c r="M904" t="s">
        <v>92</v>
      </c>
      <c r="N904" t="s">
        <v>45</v>
      </c>
      <c r="O904" t="s">
        <v>1389</v>
      </c>
    </row>
    <row r="905" spans="1:22" x14ac:dyDescent="0.2">
      <c r="A905" t="str">
        <f>IF(NOT(B905=B904),_xlfn.TEXTJOIN(" ",TRUE, B905, N905:AH905),A904)</f>
        <v>Marmorkuchen</v>
      </c>
      <c r="B905" t="str">
        <f t="shared" si="118"/>
        <v>Marmorkuchen</v>
      </c>
      <c r="C905" t="str">
        <f>IF(F905,_xlfn.TEXTJOIN(" ",TRUE,J905:AR905),"")</f>
        <v/>
      </c>
      <c r="D905" t="str">
        <f>IF(AND(G905,NOT(F905)),_xlfn.TEXTJOIN(" ",TRUE,J905:AR905),"")</f>
        <v>Eiweiss steifschlagen und unterheben</v>
      </c>
      <c r="E905" t="str">
        <f>IF(ISNUMBER(#REF!),#REF!,"")</f>
        <v/>
      </c>
      <c r="G905" t="b">
        <f t="shared" si="116"/>
        <v>1</v>
      </c>
      <c r="H905" t="b">
        <v>0</v>
      </c>
      <c r="I905" t="str">
        <f t="shared" si="123"/>
        <v>Eiweiss</v>
      </c>
      <c r="J905" t="s">
        <v>703</v>
      </c>
      <c r="K905" t="s">
        <v>1390</v>
      </c>
      <c r="L905" t="s">
        <v>90</v>
      </c>
      <c r="M905" t="s">
        <v>99</v>
      </c>
    </row>
    <row r="906" spans="1:22" x14ac:dyDescent="0.2">
      <c r="A906" t="str">
        <f t="shared" si="117"/>
        <v>Marmorkuchen</v>
      </c>
      <c r="B906" t="str">
        <f t="shared" si="118"/>
        <v>Marmorkuchen</v>
      </c>
      <c r="C906" t="str">
        <f t="shared" si="121"/>
        <v/>
      </c>
      <c r="D906" t="str">
        <f t="shared" si="122"/>
        <v/>
      </c>
      <c r="E906">
        <f t="shared" si="119"/>
        <v>6</v>
      </c>
      <c r="G906" t="b">
        <f t="shared" si="116"/>
        <v>0</v>
      </c>
      <c r="H906" t="b">
        <v>0</v>
      </c>
      <c r="I906" t="str">
        <f t="shared" si="123"/>
        <v>Eiweiss</v>
      </c>
      <c r="K906">
        <v>6</v>
      </c>
    </row>
    <row r="907" spans="1:22" x14ac:dyDescent="0.2">
      <c r="A907" t="str">
        <f>IF(NOT(B907=B906),_xlfn.TEXTJOIN(" ",TRUE, B907, J907:AH907),A906)</f>
        <v>Marmorkuchen</v>
      </c>
      <c r="B907" t="str">
        <f t="shared" si="118"/>
        <v>Marmorkuchen</v>
      </c>
      <c r="C907" t="str">
        <f>IF(F907,_xlfn.TEXTJOIN(" ",TRUE,J907:AR907),"")</f>
        <v/>
      </c>
      <c r="D907" t="str">
        <f>IF(AND(G907,NOT(F907)),_xlfn.TEXTJOIN(" ",TRUE,J907:AR907),"")</f>
        <v>2/3 v. Teig in gefettete Form tun</v>
      </c>
      <c r="E907" t="str">
        <f>IF(ISNUMBER(J907),J907,"")</f>
        <v/>
      </c>
      <c r="G907" t="b">
        <f t="shared" si="116"/>
        <v>1</v>
      </c>
      <c r="H907" t="b">
        <f t="shared" si="120"/>
        <v>0</v>
      </c>
      <c r="I907" t="str">
        <f t="shared" si="123"/>
        <v>2/3 v.</v>
      </c>
      <c r="J907" t="s">
        <v>2807</v>
      </c>
      <c r="L907" t="s">
        <v>32</v>
      </c>
      <c r="M907" t="s">
        <v>40</v>
      </c>
      <c r="N907" t="s">
        <v>1392</v>
      </c>
      <c r="O907" t="s">
        <v>136</v>
      </c>
      <c r="P907" t="s">
        <v>1393</v>
      </c>
    </row>
    <row r="908" spans="1:22" x14ac:dyDescent="0.2">
      <c r="A908" t="str">
        <f t="shared" si="117"/>
        <v>Marmorkuchen</v>
      </c>
      <c r="B908" t="str">
        <f t="shared" si="118"/>
        <v>Marmorkuchen</v>
      </c>
      <c r="C908" t="str">
        <f t="shared" si="121"/>
        <v/>
      </c>
      <c r="D908" t="str">
        <f t="shared" si="122"/>
        <v/>
      </c>
      <c r="E908" t="str">
        <f t="shared" si="119"/>
        <v/>
      </c>
      <c r="G908" t="b">
        <f t="shared" si="116"/>
        <v>0</v>
      </c>
      <c r="H908" t="b">
        <f t="shared" si="120"/>
        <v>0</v>
      </c>
      <c r="I908" t="str">
        <f t="shared" si="123"/>
        <v>2/3 v.</v>
      </c>
    </row>
    <row r="909" spans="1:22" x14ac:dyDescent="0.2">
      <c r="A909" t="str">
        <f t="shared" si="117"/>
        <v>Marmorkuchen</v>
      </c>
      <c r="B909" t="str">
        <f t="shared" si="118"/>
        <v>Marmorkuchen</v>
      </c>
      <c r="C909" t="str">
        <f t="shared" si="121"/>
        <v/>
      </c>
      <c r="D909" t="str">
        <f t="shared" si="122"/>
        <v/>
      </c>
      <c r="E909">
        <f t="shared" si="119"/>
        <v>2</v>
      </c>
      <c r="G909" t="b">
        <f t="shared" si="116"/>
        <v>0</v>
      </c>
      <c r="H909" t="b">
        <f t="shared" si="120"/>
        <v>0</v>
      </c>
      <c r="I909" t="str">
        <f t="shared" si="123"/>
        <v>2/3 v.</v>
      </c>
      <c r="K909">
        <v>2</v>
      </c>
      <c r="L909" t="s">
        <v>17</v>
      </c>
      <c r="M909" t="s">
        <v>106</v>
      </c>
    </row>
    <row r="910" spans="1:22" x14ac:dyDescent="0.2">
      <c r="A910" t="str">
        <f t="shared" si="117"/>
        <v>Marmorkuchen</v>
      </c>
      <c r="B910" t="str">
        <f t="shared" si="118"/>
        <v>Marmorkuchen</v>
      </c>
      <c r="C910" t="str">
        <f t="shared" si="121"/>
        <v/>
      </c>
      <c r="D910" t="str">
        <f t="shared" si="122"/>
        <v/>
      </c>
      <c r="E910">
        <f t="shared" si="119"/>
        <v>2</v>
      </c>
      <c r="G910" t="b">
        <f t="shared" si="116"/>
        <v>0</v>
      </c>
      <c r="H910" t="b">
        <f t="shared" si="120"/>
        <v>0</v>
      </c>
      <c r="I910" t="str">
        <f t="shared" si="123"/>
        <v>2/3 v.</v>
      </c>
      <c r="K910">
        <v>2</v>
      </c>
      <c r="L910" t="s">
        <v>17</v>
      </c>
      <c r="M910" t="s">
        <v>7</v>
      </c>
    </row>
    <row r="911" spans="1:22" x14ac:dyDescent="0.2">
      <c r="A911" t="str">
        <f t="shared" si="117"/>
        <v>Marmorkuchen</v>
      </c>
      <c r="B911" t="str">
        <f t="shared" si="118"/>
        <v>Marmorkuchen</v>
      </c>
      <c r="C911" t="str">
        <f t="shared" si="121"/>
        <v/>
      </c>
      <c r="D911" t="str">
        <f t="shared" si="122"/>
        <v/>
      </c>
      <c r="E911">
        <f t="shared" si="119"/>
        <v>2</v>
      </c>
      <c r="G911" t="b">
        <f t="shared" si="116"/>
        <v>0</v>
      </c>
      <c r="H911" t="b">
        <f t="shared" si="120"/>
        <v>0</v>
      </c>
      <c r="I911" t="str">
        <f t="shared" si="123"/>
        <v>2/3 v.</v>
      </c>
      <c r="K911">
        <v>2</v>
      </c>
      <c r="L911" t="s">
        <v>17</v>
      </c>
      <c r="M911" t="s">
        <v>20</v>
      </c>
    </row>
    <row r="912" spans="1:22" x14ac:dyDescent="0.2">
      <c r="A912" t="str">
        <f t="shared" si="117"/>
        <v>Marmorkuchen</v>
      </c>
      <c r="B912" t="str">
        <f t="shared" si="118"/>
        <v>Marmorkuchen</v>
      </c>
      <c r="C912" t="str">
        <f t="shared" si="121"/>
        <v/>
      </c>
      <c r="D912" t="str">
        <f t="shared" si="122"/>
        <v>Kakao Zucker und Milch unter den restliches 1/3 Teig heben. Auf das Blech verteilen. Mit Babel marmorieren.</v>
      </c>
      <c r="E912" t="str">
        <f t="shared" si="119"/>
        <v/>
      </c>
      <c r="G912" t="b">
        <f t="shared" si="116"/>
        <v>1</v>
      </c>
      <c r="H912" t="b">
        <f t="shared" si="120"/>
        <v>0</v>
      </c>
      <c r="I912" t="str">
        <f t="shared" si="123"/>
        <v>Kakao Zucker und Milch unter</v>
      </c>
      <c r="J912" t="s">
        <v>2808</v>
      </c>
      <c r="K912" t="s">
        <v>176</v>
      </c>
      <c r="L912" t="s">
        <v>2909</v>
      </c>
      <c r="M912" s="1"/>
      <c r="N912" t="s">
        <v>32</v>
      </c>
      <c r="O912" t="s">
        <v>1396</v>
      </c>
      <c r="P912" t="s">
        <v>109</v>
      </c>
      <c r="Q912" t="s">
        <v>65</v>
      </c>
      <c r="R912" t="s">
        <v>300</v>
      </c>
      <c r="S912" t="s">
        <v>1311</v>
      </c>
      <c r="T912" t="s">
        <v>155</v>
      </c>
      <c r="U912" t="s">
        <v>1397</v>
      </c>
      <c r="V912" t="s">
        <v>1398</v>
      </c>
    </row>
    <row r="913" spans="1:40" x14ac:dyDescent="0.2">
      <c r="A913" t="str">
        <f t="shared" si="117"/>
        <v>Marmorkuchen</v>
      </c>
      <c r="B913" t="str">
        <f t="shared" si="118"/>
        <v>Marmorkuchen</v>
      </c>
      <c r="C913" t="str">
        <f t="shared" si="121"/>
        <v/>
      </c>
      <c r="D913" t="str">
        <f t="shared" si="122"/>
        <v/>
      </c>
      <c r="E913" t="str">
        <f t="shared" si="119"/>
        <v/>
      </c>
      <c r="G913" t="b">
        <f t="shared" si="116"/>
        <v>0</v>
      </c>
      <c r="H913" t="b">
        <f t="shared" si="120"/>
        <v>0</v>
      </c>
      <c r="I913" t="str">
        <f t="shared" si="123"/>
        <v>Kakao Zucker und Milch unter</v>
      </c>
    </row>
    <row r="914" spans="1:40" x14ac:dyDescent="0.2">
      <c r="A914" t="str">
        <f t="shared" si="117"/>
        <v>Medialunas</v>
      </c>
      <c r="B914" t="str">
        <f t="shared" si="118"/>
        <v>Medialunas</v>
      </c>
      <c r="C914" t="str">
        <f t="shared" si="121"/>
        <v/>
      </c>
      <c r="D914" t="str">
        <f t="shared" si="122"/>
        <v/>
      </c>
      <c r="E914" t="str">
        <f t="shared" si="119"/>
        <v/>
      </c>
      <c r="G914" t="b">
        <f t="shared" si="116"/>
        <v>0</v>
      </c>
      <c r="H914" t="b">
        <f t="shared" si="120"/>
        <v>1</v>
      </c>
      <c r="I914" t="str">
        <f t="shared" si="123"/>
        <v>,Medialunas</v>
      </c>
      <c r="J914" t="s">
        <v>2566</v>
      </c>
    </row>
    <row r="915" spans="1:40" x14ac:dyDescent="0.2">
      <c r="A915" t="str">
        <f t="shared" si="117"/>
        <v>Medialunas</v>
      </c>
      <c r="B915" t="str">
        <f t="shared" si="118"/>
        <v>Medialunas</v>
      </c>
      <c r="C915" t="str">
        <f t="shared" si="121"/>
        <v>Romi</v>
      </c>
      <c r="D915" t="str">
        <f t="shared" si="122"/>
        <v/>
      </c>
      <c r="E915" t="str">
        <f t="shared" si="119"/>
        <v/>
      </c>
      <c r="F915" t="b">
        <v>1</v>
      </c>
      <c r="G915" t="b">
        <f t="shared" si="116"/>
        <v>1</v>
      </c>
      <c r="H915" t="b">
        <f t="shared" si="120"/>
        <v>0</v>
      </c>
      <c r="I915" t="str">
        <f t="shared" si="123"/>
        <v>Romi</v>
      </c>
      <c r="J915" t="s">
        <v>1400</v>
      </c>
    </row>
    <row r="916" spans="1:40" x14ac:dyDescent="0.2">
      <c r="A916" t="str">
        <f t="shared" si="117"/>
        <v>Medialunas</v>
      </c>
      <c r="B916" t="str">
        <f t="shared" si="118"/>
        <v>Medialunas</v>
      </c>
      <c r="C916" t="str">
        <f t="shared" si="121"/>
        <v/>
      </c>
      <c r="D916" t="str">
        <f t="shared" si="122"/>
        <v/>
      </c>
      <c r="E916">
        <f t="shared" si="119"/>
        <v>1</v>
      </c>
      <c r="G916" t="b">
        <f t="shared" si="116"/>
        <v>0</v>
      </c>
      <c r="H916" t="b">
        <f t="shared" si="120"/>
        <v>0</v>
      </c>
      <c r="I916" t="str">
        <f t="shared" si="123"/>
        <v>Romi</v>
      </c>
      <c r="K916">
        <v>1</v>
      </c>
      <c r="L916" t="s">
        <v>36</v>
      </c>
      <c r="M916" t="s">
        <v>223</v>
      </c>
    </row>
    <row r="917" spans="1:40" x14ac:dyDescent="0.2">
      <c r="A917" t="str">
        <f t="shared" si="117"/>
        <v>Medialunas</v>
      </c>
      <c r="B917" t="str">
        <f t="shared" si="118"/>
        <v>Medialunas</v>
      </c>
      <c r="C917" t="str">
        <f t="shared" si="121"/>
        <v/>
      </c>
      <c r="D917" t="str">
        <f t="shared" si="122"/>
        <v/>
      </c>
      <c r="E917">
        <f t="shared" si="119"/>
        <v>20</v>
      </c>
      <c r="G917" t="b">
        <f t="shared" si="116"/>
        <v>0</v>
      </c>
      <c r="H917" t="b">
        <f t="shared" si="120"/>
        <v>0</v>
      </c>
      <c r="I917" t="str">
        <f t="shared" si="123"/>
        <v>Romi</v>
      </c>
      <c r="K917">
        <v>20</v>
      </c>
      <c r="L917" t="s">
        <v>191</v>
      </c>
      <c r="M917" t="s">
        <v>226</v>
      </c>
    </row>
    <row r="918" spans="1:40" x14ac:dyDescent="0.2">
      <c r="A918" t="str">
        <f t="shared" si="117"/>
        <v>Medialunas</v>
      </c>
      <c r="B918" t="str">
        <f t="shared" si="118"/>
        <v>Medialunas</v>
      </c>
      <c r="C918" t="str">
        <f t="shared" si="121"/>
        <v/>
      </c>
      <c r="D918" t="str">
        <f t="shared" si="122"/>
        <v/>
      </c>
      <c r="E918">
        <f t="shared" si="119"/>
        <v>130</v>
      </c>
      <c r="G918" t="b">
        <f t="shared" ref="G918:G981" si="124">AND(NOT(H918),NOT(I917=I918))</f>
        <v>0</v>
      </c>
      <c r="H918" t="b">
        <f t="shared" si="120"/>
        <v>0</v>
      </c>
      <c r="I918" t="str">
        <f t="shared" si="123"/>
        <v>Romi</v>
      </c>
      <c r="K918">
        <v>130</v>
      </c>
      <c r="L918" t="s">
        <v>191</v>
      </c>
      <c r="M918" t="s">
        <v>244</v>
      </c>
    </row>
    <row r="919" spans="1:40" x14ac:dyDescent="0.2">
      <c r="A919" t="str">
        <f t="shared" si="117"/>
        <v>Medialunas</v>
      </c>
      <c r="B919" t="str">
        <f t="shared" si="118"/>
        <v>Medialunas</v>
      </c>
      <c r="C919" t="str">
        <f t="shared" si="121"/>
        <v/>
      </c>
      <c r="D919" t="str">
        <f t="shared" si="122"/>
        <v/>
      </c>
      <c r="E919">
        <f t="shared" si="119"/>
        <v>130</v>
      </c>
      <c r="G919" t="b">
        <f t="shared" si="124"/>
        <v>0</v>
      </c>
      <c r="H919" t="b">
        <f t="shared" si="120"/>
        <v>0</v>
      </c>
      <c r="I919" t="str">
        <f t="shared" si="123"/>
        <v>Romi</v>
      </c>
      <c r="K919">
        <v>130</v>
      </c>
      <c r="L919" t="s">
        <v>191</v>
      </c>
      <c r="M919" t="s">
        <v>200</v>
      </c>
    </row>
    <row r="920" spans="1:40" x14ac:dyDescent="0.2">
      <c r="A920" t="str">
        <f t="shared" si="117"/>
        <v>Medialunas</v>
      </c>
      <c r="B920" t="str">
        <f t="shared" si="118"/>
        <v>Medialunas</v>
      </c>
      <c r="C920" t="str">
        <f t="shared" si="121"/>
        <v/>
      </c>
      <c r="D920" t="str">
        <f t="shared" si="122"/>
        <v/>
      </c>
      <c r="E920">
        <f t="shared" si="119"/>
        <v>2</v>
      </c>
      <c r="G920" t="b">
        <f t="shared" si="124"/>
        <v>0</v>
      </c>
      <c r="H920" t="b">
        <f t="shared" si="120"/>
        <v>0</v>
      </c>
      <c r="I920" t="str">
        <f t="shared" si="123"/>
        <v>Romi</v>
      </c>
      <c r="K920">
        <v>2</v>
      </c>
      <c r="L920" t="s">
        <v>215</v>
      </c>
    </row>
    <row r="921" spans="1:40" x14ac:dyDescent="0.2">
      <c r="A921" t="str">
        <f t="shared" si="117"/>
        <v>Medialunas</v>
      </c>
      <c r="B921" t="str">
        <f t="shared" si="118"/>
        <v>Medialunas</v>
      </c>
      <c r="C921" t="str">
        <f t="shared" si="121"/>
        <v/>
      </c>
      <c r="D921" t="str">
        <f t="shared" si="122"/>
        <v/>
      </c>
      <c r="E921">
        <f t="shared" si="119"/>
        <v>45</v>
      </c>
      <c r="G921" t="b">
        <f t="shared" si="124"/>
        <v>0</v>
      </c>
      <c r="H921" t="b">
        <f t="shared" si="120"/>
        <v>0</v>
      </c>
      <c r="I921" t="str">
        <f t="shared" si="123"/>
        <v>Romi</v>
      </c>
      <c r="K921">
        <v>45</v>
      </c>
      <c r="L921" t="s">
        <v>191</v>
      </c>
      <c r="M921" t="s">
        <v>712</v>
      </c>
      <c r="N921" t="s">
        <v>1401</v>
      </c>
    </row>
    <row r="922" spans="1:40" x14ac:dyDescent="0.2">
      <c r="A922" t="str">
        <f t="shared" si="117"/>
        <v>Medialunas</v>
      </c>
      <c r="B922" t="str">
        <f t="shared" si="118"/>
        <v>Medialunas</v>
      </c>
      <c r="C922" t="str">
        <f t="shared" si="121"/>
        <v/>
      </c>
      <c r="D922" t="str">
        <f t="shared" si="122"/>
        <v/>
      </c>
      <c r="E922">
        <f t="shared" si="119"/>
        <v>400</v>
      </c>
      <c r="G922" t="b">
        <f t="shared" si="124"/>
        <v>0</v>
      </c>
      <c r="H922" t="b">
        <f t="shared" si="120"/>
        <v>0</v>
      </c>
      <c r="I922" t="str">
        <f t="shared" si="123"/>
        <v>Romi</v>
      </c>
      <c r="K922">
        <v>400</v>
      </c>
      <c r="L922" t="s">
        <v>508</v>
      </c>
      <c r="M922" t="s">
        <v>197</v>
      </c>
      <c r="N922" t="s">
        <v>765</v>
      </c>
    </row>
    <row r="923" spans="1:40" x14ac:dyDescent="0.2">
      <c r="A923" t="str">
        <f t="shared" si="117"/>
        <v>Medialunas</v>
      </c>
      <c r="B923" t="str">
        <f t="shared" si="118"/>
        <v>Medialunas</v>
      </c>
      <c r="C923" t="str">
        <f t="shared" si="121"/>
        <v/>
      </c>
      <c r="D923" t="str">
        <f t="shared" si="122"/>
        <v/>
      </c>
      <c r="E923" t="str">
        <f t="shared" si="119"/>
        <v/>
      </c>
      <c r="G923" t="b">
        <f t="shared" si="124"/>
        <v>0</v>
      </c>
      <c r="H923" t="b">
        <f t="shared" si="120"/>
        <v>0</v>
      </c>
      <c r="I923" t="str">
        <f t="shared" si="123"/>
        <v>Romi</v>
      </c>
    </row>
    <row r="924" spans="1:40" x14ac:dyDescent="0.2">
      <c r="A924" t="str">
        <f t="shared" si="117"/>
        <v>Medialunas</v>
      </c>
      <c r="B924" t="str">
        <f t="shared" si="118"/>
        <v>Medialunas</v>
      </c>
      <c r="C924" t="str">
        <f t="shared" si="121"/>
        <v/>
      </c>
      <c r="D924" t="str">
        <f t="shared" si="122"/>
        <v>Preparación:</v>
      </c>
      <c r="E924" t="str">
        <f t="shared" si="119"/>
        <v/>
      </c>
      <c r="G924" t="b">
        <f t="shared" si="124"/>
        <v>1</v>
      </c>
      <c r="H924" t="b">
        <f t="shared" si="120"/>
        <v>0</v>
      </c>
      <c r="I924" t="str">
        <f t="shared" si="123"/>
        <v>Preparación:</v>
      </c>
      <c r="J924" t="s">
        <v>403</v>
      </c>
    </row>
    <row r="925" spans="1:40" x14ac:dyDescent="0.2">
      <c r="A925" t="str">
        <f t="shared" si="117"/>
        <v>Medialunas</v>
      </c>
      <c r="B925" t="str">
        <f t="shared" si="118"/>
        <v>Medialunas</v>
      </c>
      <c r="C925" t="str">
        <f t="shared" si="121"/>
        <v/>
      </c>
      <c r="D925" t="str">
        <f t="shared" si="122"/>
        <v>Amasamos todos los ingredientes juntos hasta lograruna masa suave, sedosa y elastica. Dejamos descansar 10 min.</v>
      </c>
      <c r="E925" t="str">
        <f t="shared" si="119"/>
        <v/>
      </c>
      <c r="G925" t="b">
        <f t="shared" si="124"/>
        <v>1</v>
      </c>
      <c r="H925" t="b">
        <f t="shared" si="120"/>
        <v>0</v>
      </c>
      <c r="I925" t="str">
        <f t="shared" si="123"/>
        <v>Amasamos</v>
      </c>
      <c r="J925" t="s">
        <v>1402</v>
      </c>
      <c r="K925" t="s">
        <v>571</v>
      </c>
      <c r="L925" t="s">
        <v>287</v>
      </c>
      <c r="M925" t="s">
        <v>288</v>
      </c>
      <c r="N925" t="s">
        <v>1403</v>
      </c>
      <c r="O925" t="s">
        <v>420</v>
      </c>
      <c r="P925" t="s">
        <v>1404</v>
      </c>
      <c r="Q925" t="s">
        <v>436</v>
      </c>
      <c r="R925" t="s">
        <v>1405</v>
      </c>
      <c r="S925" t="s">
        <v>1406</v>
      </c>
      <c r="T925" t="s">
        <v>266</v>
      </c>
      <c r="U925" t="s">
        <v>1407</v>
      </c>
      <c r="V925" t="s">
        <v>1408</v>
      </c>
      <c r="W925" t="s">
        <v>1162</v>
      </c>
      <c r="X925">
        <v>10</v>
      </c>
      <c r="Y925" t="s">
        <v>303</v>
      </c>
    </row>
    <row r="926" spans="1:40" x14ac:dyDescent="0.2">
      <c r="A926" t="str">
        <f t="shared" si="117"/>
        <v>Medialunas</v>
      </c>
      <c r="B926" t="str">
        <f t="shared" si="118"/>
        <v>Medialunas</v>
      </c>
      <c r="C926" t="str">
        <f t="shared" si="121"/>
        <v/>
      </c>
      <c r="D926" t="str">
        <f t="shared" si="122"/>
        <v>Estiramos formando un rectángulo de 1/2 cm de espesor. Cortamos tiras fajas a lo largo y del ancho deseado. De las mismas cortamos triangulos. Armamos desde la base hacia la punta.</v>
      </c>
      <c r="E926" t="str">
        <f t="shared" si="119"/>
        <v/>
      </c>
      <c r="G926" t="b">
        <f t="shared" si="124"/>
        <v>1</v>
      </c>
      <c r="H926" t="b">
        <f t="shared" si="120"/>
        <v>0</v>
      </c>
      <c r="I926" t="str">
        <f t="shared" si="123"/>
        <v>Estiramos</v>
      </c>
      <c r="J926" t="s">
        <v>1409</v>
      </c>
      <c r="K926" t="s">
        <v>2904</v>
      </c>
      <c r="L926" t="s">
        <v>268</v>
      </c>
      <c r="M926" t="s">
        <v>2903</v>
      </c>
      <c r="N926" t="s">
        <v>2905</v>
      </c>
      <c r="O926" s="1"/>
      <c r="P926" t="s">
        <v>1412</v>
      </c>
      <c r="Q926" t="s">
        <v>235</v>
      </c>
      <c r="R926" t="s">
        <v>1413</v>
      </c>
      <c r="S926" t="s">
        <v>1414</v>
      </c>
      <c r="T926" t="s">
        <v>1415</v>
      </c>
      <c r="U926" t="s">
        <v>1416</v>
      </c>
      <c r="V926" t="s">
        <v>221</v>
      </c>
      <c r="W926" t="s">
        <v>2718</v>
      </c>
      <c r="X926" t="s">
        <v>2906</v>
      </c>
      <c r="Y926" t="s">
        <v>266</v>
      </c>
      <c r="Z926" t="s">
        <v>540</v>
      </c>
      <c r="AA926" t="s">
        <v>2907</v>
      </c>
      <c r="AB926" t="s">
        <v>2450</v>
      </c>
      <c r="AC926" t="s">
        <v>1110</v>
      </c>
      <c r="AD926" t="s">
        <v>449</v>
      </c>
      <c r="AE926" t="s">
        <v>1419</v>
      </c>
      <c r="AF926" t="s">
        <v>1420</v>
      </c>
      <c r="AG926" t="s">
        <v>1421</v>
      </c>
      <c r="AH926" t="s">
        <v>1422</v>
      </c>
      <c r="AI926" t="s">
        <v>1423</v>
      </c>
      <c r="AJ926" t="s">
        <v>291</v>
      </c>
      <c r="AK926" t="s">
        <v>1424</v>
      </c>
      <c r="AL926" t="s">
        <v>1177</v>
      </c>
      <c r="AM926" t="s">
        <v>291</v>
      </c>
      <c r="AN926" t="s">
        <v>1425</v>
      </c>
    </row>
    <row r="927" spans="1:40" x14ac:dyDescent="0.2">
      <c r="A927" t="str">
        <f t="shared" si="117"/>
        <v>Medialunas</v>
      </c>
      <c r="B927" t="str">
        <f t="shared" si="118"/>
        <v>Medialunas</v>
      </c>
      <c r="C927" t="str">
        <f t="shared" si="121"/>
        <v/>
      </c>
      <c r="D927" t="str">
        <f t="shared" si="122"/>
        <v>Disponemos en lata asadera enmantecada y formamos la medialuna. Pintamos con huevo diluido en agua. Dejamos leudar nuevamente (tomar punto).</v>
      </c>
      <c r="E927" t="str">
        <f t="shared" si="119"/>
        <v/>
      </c>
      <c r="G927" t="b">
        <f t="shared" si="124"/>
        <v>1</v>
      </c>
      <c r="H927" t="b">
        <f t="shared" si="120"/>
        <v>0</v>
      </c>
      <c r="I927" t="str">
        <f t="shared" si="123"/>
        <v>Disponemos</v>
      </c>
      <c r="J927" t="s">
        <v>1426</v>
      </c>
      <c r="K927" t="s">
        <v>210</v>
      </c>
      <c r="L927" t="s">
        <v>196</v>
      </c>
      <c r="M927" t="s">
        <v>828</v>
      </c>
      <c r="N927" t="s">
        <v>1427</v>
      </c>
      <c r="O927" t="s">
        <v>266</v>
      </c>
      <c r="P927" t="s">
        <v>1428</v>
      </c>
      <c r="Q927" t="s">
        <v>291</v>
      </c>
      <c r="R927" t="s">
        <v>1429</v>
      </c>
      <c r="S927" t="s">
        <v>1430</v>
      </c>
      <c r="T927" t="s">
        <v>241</v>
      </c>
      <c r="U927" t="s">
        <v>402</v>
      </c>
      <c r="V927" t="s">
        <v>2908</v>
      </c>
      <c r="W927" t="s">
        <v>210</v>
      </c>
      <c r="X927" t="s">
        <v>793</v>
      </c>
      <c r="Y927" t="s">
        <v>1408</v>
      </c>
      <c r="Z927" t="s">
        <v>1432</v>
      </c>
      <c r="AA927" t="s">
        <v>1433</v>
      </c>
      <c r="AB927" t="s">
        <v>1434</v>
      </c>
      <c r="AC927" t="s">
        <v>1435</v>
      </c>
    </row>
    <row r="928" spans="1:40" x14ac:dyDescent="0.2">
      <c r="A928" t="str">
        <f t="shared" si="117"/>
        <v>Medialunas</v>
      </c>
      <c r="B928" t="str">
        <f t="shared" si="118"/>
        <v>Medialunas</v>
      </c>
      <c r="C928" t="str">
        <f t="shared" si="121"/>
        <v/>
      </c>
      <c r="D928" t="str">
        <f t="shared" si="122"/>
        <v>Cocinamos en horno moderado a 200° por 20 min.</v>
      </c>
      <c r="E928" t="str">
        <f t="shared" si="119"/>
        <v/>
      </c>
      <c r="G928" t="b">
        <f t="shared" si="124"/>
        <v>1</v>
      </c>
      <c r="H928" t="b">
        <f t="shared" si="120"/>
        <v>0</v>
      </c>
      <c r="I928" t="str">
        <f t="shared" si="123"/>
        <v>Cocinamos</v>
      </c>
      <c r="J928" t="s">
        <v>1436</v>
      </c>
      <c r="K928" t="s">
        <v>210</v>
      </c>
      <c r="L928" t="s">
        <v>2864</v>
      </c>
      <c r="M928" t="s">
        <v>2902</v>
      </c>
      <c r="N928" t="s">
        <v>221</v>
      </c>
      <c r="O928" t="s">
        <v>1438</v>
      </c>
      <c r="P928" t="s">
        <v>441</v>
      </c>
      <c r="Q928">
        <v>20</v>
      </c>
      <c r="R928" t="s">
        <v>303</v>
      </c>
    </row>
    <row r="929" spans="1:39" x14ac:dyDescent="0.2">
      <c r="A929" t="str">
        <f t="shared" si="117"/>
        <v>Mousse de chocolate</v>
      </c>
      <c r="B929" t="str">
        <f t="shared" si="118"/>
        <v>Mousse</v>
      </c>
      <c r="C929" t="str">
        <f t="shared" si="121"/>
        <v/>
      </c>
      <c r="D929" t="str">
        <f t="shared" si="122"/>
        <v/>
      </c>
      <c r="E929" t="str">
        <f t="shared" si="119"/>
        <v/>
      </c>
      <c r="G929" t="b">
        <f t="shared" si="124"/>
        <v>0</v>
      </c>
      <c r="H929" t="b">
        <f t="shared" si="120"/>
        <v>1</v>
      </c>
      <c r="I929" t="str">
        <f t="shared" si="123"/>
        <v>,Mousse</v>
      </c>
      <c r="J929" t="s">
        <v>2567</v>
      </c>
      <c r="K929" t="s">
        <v>235</v>
      </c>
      <c r="L929" t="s">
        <v>205</v>
      </c>
    </row>
    <row r="930" spans="1:39" x14ac:dyDescent="0.2">
      <c r="A930" t="str">
        <f t="shared" si="117"/>
        <v>Mousse de chocolate</v>
      </c>
      <c r="B930" t="str">
        <f t="shared" si="118"/>
        <v>Mousse</v>
      </c>
      <c r="C930" t="str">
        <f t="shared" si="121"/>
        <v/>
      </c>
      <c r="D930" t="str">
        <f t="shared" si="122"/>
        <v/>
      </c>
      <c r="E930">
        <f t="shared" si="119"/>
        <v>6</v>
      </c>
      <c r="G930" t="b">
        <f t="shared" si="124"/>
        <v>0</v>
      </c>
      <c r="H930" t="b">
        <f t="shared" si="120"/>
        <v>1</v>
      </c>
      <c r="I930" t="str">
        <f t="shared" si="123"/>
        <v>,Mousse</v>
      </c>
      <c r="K930">
        <v>6</v>
      </c>
      <c r="L930" t="s">
        <v>620</v>
      </c>
    </row>
    <row r="931" spans="1:39" x14ac:dyDescent="0.2">
      <c r="A931" t="str">
        <f t="shared" si="117"/>
        <v>Mousse de chocolate</v>
      </c>
      <c r="B931" t="str">
        <f t="shared" si="118"/>
        <v>Mousse</v>
      </c>
      <c r="C931" t="str">
        <f t="shared" si="121"/>
        <v/>
      </c>
      <c r="D931" t="str">
        <f t="shared" si="122"/>
        <v/>
      </c>
      <c r="E931">
        <f t="shared" si="119"/>
        <v>2</v>
      </c>
      <c r="G931" t="b">
        <f t="shared" si="124"/>
        <v>0</v>
      </c>
      <c r="H931" t="b">
        <f t="shared" si="120"/>
        <v>1</v>
      </c>
      <c r="I931" t="str">
        <f t="shared" si="123"/>
        <v>,Mousse</v>
      </c>
      <c r="K931">
        <v>2</v>
      </c>
      <c r="L931" t="s">
        <v>215</v>
      </c>
    </row>
    <row r="932" spans="1:39" x14ac:dyDescent="0.2">
      <c r="A932" t="str">
        <f t="shared" si="117"/>
        <v>Mousse de chocolate</v>
      </c>
      <c r="B932" t="str">
        <f t="shared" si="118"/>
        <v>Mousse</v>
      </c>
      <c r="C932" t="str">
        <f t="shared" si="121"/>
        <v/>
      </c>
      <c r="D932" t="str">
        <f t="shared" si="122"/>
        <v/>
      </c>
      <c r="E932">
        <f t="shared" si="119"/>
        <v>167</v>
      </c>
      <c r="G932" t="b">
        <f t="shared" si="124"/>
        <v>0</v>
      </c>
      <c r="H932" t="b">
        <f t="shared" si="120"/>
        <v>1</v>
      </c>
      <c r="I932" t="str">
        <f t="shared" si="123"/>
        <v>,Mousse</v>
      </c>
      <c r="K932">
        <v>167</v>
      </c>
      <c r="L932" t="s">
        <v>191</v>
      </c>
      <c r="M932" t="s">
        <v>244</v>
      </c>
    </row>
    <row r="933" spans="1:39" x14ac:dyDescent="0.2">
      <c r="A933" t="str">
        <f t="shared" si="117"/>
        <v>Mousse de chocolate</v>
      </c>
      <c r="B933" t="str">
        <f t="shared" si="118"/>
        <v>Mousse</v>
      </c>
      <c r="C933" t="str">
        <f t="shared" si="121"/>
        <v/>
      </c>
      <c r="D933" t="str">
        <f t="shared" si="122"/>
        <v/>
      </c>
      <c r="E933" t="str">
        <f t="shared" si="119"/>
        <v/>
      </c>
      <c r="G933" t="b">
        <f t="shared" si="124"/>
        <v>0</v>
      </c>
      <c r="H933" t="b">
        <f t="shared" si="120"/>
        <v>1</v>
      </c>
      <c r="I933" t="str">
        <f t="shared" si="123"/>
        <v>,Mousse</v>
      </c>
      <c r="K933" t="s">
        <v>73</v>
      </c>
      <c r="L933" t="s">
        <v>243</v>
      </c>
      <c r="M933" t="s">
        <v>504</v>
      </c>
    </row>
    <row r="934" spans="1:39" x14ac:dyDescent="0.2">
      <c r="A934" t="str">
        <f t="shared" si="117"/>
        <v>Mousse de chocolate</v>
      </c>
      <c r="B934" t="str">
        <f t="shared" si="118"/>
        <v>Mousse</v>
      </c>
      <c r="C934" t="str">
        <f t="shared" si="121"/>
        <v/>
      </c>
      <c r="D934" t="str">
        <f t="shared" si="122"/>
        <v/>
      </c>
      <c r="E934">
        <f t="shared" si="119"/>
        <v>100</v>
      </c>
      <c r="G934" t="b">
        <f t="shared" si="124"/>
        <v>0</v>
      </c>
      <c r="H934" t="b">
        <f t="shared" si="120"/>
        <v>1</v>
      </c>
      <c r="I934" t="str">
        <f t="shared" si="123"/>
        <v>,Mousse</v>
      </c>
      <c r="K934">
        <v>100</v>
      </c>
      <c r="L934" t="s">
        <v>191</v>
      </c>
      <c r="M934" t="s">
        <v>205</v>
      </c>
      <c r="N934" t="s">
        <v>1231</v>
      </c>
    </row>
    <row r="935" spans="1:39" x14ac:dyDescent="0.2">
      <c r="A935" t="str">
        <f t="shared" si="117"/>
        <v>Mousse de chocolate</v>
      </c>
      <c r="B935" t="str">
        <f t="shared" si="118"/>
        <v>Mousse</v>
      </c>
      <c r="C935" t="str">
        <f t="shared" si="121"/>
        <v/>
      </c>
      <c r="D935" t="str">
        <f t="shared" si="122"/>
        <v/>
      </c>
      <c r="E935">
        <f t="shared" si="119"/>
        <v>167</v>
      </c>
      <c r="G935" t="b">
        <f t="shared" si="124"/>
        <v>0</v>
      </c>
      <c r="H935" t="b">
        <f t="shared" si="120"/>
        <v>1</v>
      </c>
      <c r="I935" t="str">
        <f t="shared" si="123"/>
        <v>,Mousse</v>
      </c>
      <c r="K935">
        <v>167</v>
      </c>
      <c r="L935" t="s">
        <v>191</v>
      </c>
      <c r="M935" t="s">
        <v>205</v>
      </c>
      <c r="N935" t="s">
        <v>1440</v>
      </c>
    </row>
    <row r="936" spans="1:39" x14ac:dyDescent="0.2">
      <c r="A936" t="str">
        <f t="shared" si="117"/>
        <v>Mousse de chocolate</v>
      </c>
      <c r="B936" t="str">
        <f t="shared" si="118"/>
        <v>Mousse</v>
      </c>
      <c r="C936" t="str">
        <f t="shared" si="121"/>
        <v/>
      </c>
      <c r="D936" t="str">
        <f t="shared" si="122"/>
        <v/>
      </c>
      <c r="E936">
        <f t="shared" si="119"/>
        <v>500</v>
      </c>
      <c r="G936" t="b">
        <f t="shared" si="124"/>
        <v>0</v>
      </c>
      <c r="H936" t="b">
        <f t="shared" si="120"/>
        <v>1</v>
      </c>
      <c r="I936" t="str">
        <f t="shared" si="123"/>
        <v>,Mousse</v>
      </c>
      <c r="K936">
        <v>500</v>
      </c>
      <c r="L936" t="s">
        <v>191</v>
      </c>
      <c r="M936" t="s">
        <v>549</v>
      </c>
      <c r="N936" t="s">
        <v>235</v>
      </c>
      <c r="O936" t="s">
        <v>197</v>
      </c>
    </row>
    <row r="937" spans="1:39" x14ac:dyDescent="0.2">
      <c r="A937" t="str">
        <f t="shared" si="117"/>
        <v>Mousse de chocolate</v>
      </c>
      <c r="B937" t="str">
        <f t="shared" si="118"/>
        <v>Mousse</v>
      </c>
      <c r="C937" t="str">
        <f t="shared" si="121"/>
        <v/>
      </c>
      <c r="D937" t="str">
        <f t="shared" si="122"/>
        <v/>
      </c>
      <c r="E937" t="str">
        <f t="shared" si="119"/>
        <v/>
      </c>
      <c r="G937" t="b">
        <f t="shared" si="124"/>
        <v>0</v>
      </c>
      <c r="H937" t="b">
        <f t="shared" si="120"/>
        <v>1</v>
      </c>
      <c r="I937" t="str">
        <f t="shared" si="123"/>
        <v>,Mousse</v>
      </c>
      <c r="K937" t="s">
        <v>235</v>
      </c>
      <c r="L937" t="s">
        <v>205</v>
      </c>
    </row>
    <row r="938" spans="1:39" x14ac:dyDescent="0.2">
      <c r="A938" t="str">
        <f t="shared" si="117"/>
        <v>Mousse de chocolate</v>
      </c>
      <c r="B938" t="str">
        <f t="shared" si="118"/>
        <v>Mousse</v>
      </c>
      <c r="C938" t="str">
        <f t="shared" si="121"/>
        <v/>
      </c>
      <c r="D938" t="str">
        <f t="shared" si="122"/>
        <v>Preparación:</v>
      </c>
      <c r="E938" t="str">
        <f t="shared" si="119"/>
        <v/>
      </c>
      <c r="G938" t="b">
        <f t="shared" si="124"/>
        <v>1</v>
      </c>
      <c r="H938" t="b">
        <f t="shared" si="120"/>
        <v>0</v>
      </c>
      <c r="I938" t="str">
        <f t="shared" si="123"/>
        <v>Preparación:</v>
      </c>
      <c r="J938" t="s">
        <v>403</v>
      </c>
    </row>
    <row r="939" spans="1:39" x14ac:dyDescent="0.2">
      <c r="A939" t="str">
        <f t="shared" si="117"/>
        <v>Mousse de chocolate</v>
      </c>
      <c r="B939" t="str">
        <f t="shared" si="118"/>
        <v>Mousse</v>
      </c>
      <c r="C939" t="str">
        <f t="shared" si="121"/>
        <v/>
      </c>
      <c r="D939" t="str">
        <f t="shared" si="122"/>
        <v>Batí las yemas y los huevos, prepará un almibar de 120° con el azucar y el agua, y agregá en forma de hil al batido. Seguí batiend hasta que enfríe.</v>
      </c>
      <c r="E939" t="str">
        <f t="shared" si="119"/>
        <v/>
      </c>
      <c r="G939" t="b">
        <f t="shared" si="124"/>
        <v>1</v>
      </c>
      <c r="H939" t="b">
        <f t="shared" si="120"/>
        <v>0</v>
      </c>
      <c r="I939" t="str">
        <f t="shared" si="123"/>
        <v>Batí</v>
      </c>
      <c r="J939" t="s">
        <v>1441</v>
      </c>
      <c r="K939" t="s">
        <v>449</v>
      </c>
      <c r="L939" t="s">
        <v>620</v>
      </c>
      <c r="M939" t="s">
        <v>266</v>
      </c>
      <c r="N939" t="s">
        <v>287</v>
      </c>
      <c r="O939" t="s">
        <v>1442</v>
      </c>
      <c r="P939" t="s">
        <v>1443</v>
      </c>
      <c r="Q939" t="s">
        <v>268</v>
      </c>
      <c r="R939" t="s">
        <v>1444</v>
      </c>
      <c r="S939" t="s">
        <v>235</v>
      </c>
      <c r="T939" t="s">
        <v>1445</v>
      </c>
      <c r="U939" t="s">
        <v>241</v>
      </c>
      <c r="V939" t="s">
        <v>289</v>
      </c>
      <c r="W939" t="s">
        <v>244</v>
      </c>
      <c r="X939" t="s">
        <v>266</v>
      </c>
      <c r="Y939" t="s">
        <v>289</v>
      </c>
      <c r="Z939" t="s">
        <v>1446</v>
      </c>
      <c r="AA939" t="s">
        <v>266</v>
      </c>
      <c r="AB939" t="s">
        <v>1447</v>
      </c>
      <c r="AC939" t="s">
        <v>210</v>
      </c>
      <c r="AD939" t="s">
        <v>552</v>
      </c>
      <c r="AE939" t="s">
        <v>235</v>
      </c>
      <c r="AF939" t="s">
        <v>2454</v>
      </c>
      <c r="AG939" t="s">
        <v>426</v>
      </c>
      <c r="AH939" t="s">
        <v>427</v>
      </c>
      <c r="AI939" t="s">
        <v>1449</v>
      </c>
      <c r="AJ939" t="s">
        <v>2379</v>
      </c>
      <c r="AK939" t="s">
        <v>420</v>
      </c>
      <c r="AL939" t="s">
        <v>330</v>
      </c>
      <c r="AM939" t="s">
        <v>1151</v>
      </c>
    </row>
    <row r="940" spans="1:39" x14ac:dyDescent="0.2">
      <c r="A940" t="str">
        <f t="shared" si="117"/>
        <v>Mousse de chocolate</v>
      </c>
      <c r="B940" t="str">
        <f t="shared" si="118"/>
        <v>Mousse</v>
      </c>
      <c r="C940" t="str">
        <f t="shared" si="121"/>
        <v/>
      </c>
      <c r="D940" t="str">
        <f t="shared" si="122"/>
        <v>Derretí los chocolates, dejá que enfria un poc e incorporá a la preparacion anterior.</v>
      </c>
      <c r="E940" t="str">
        <f t="shared" si="119"/>
        <v/>
      </c>
      <c r="G940" t="b">
        <f t="shared" si="124"/>
        <v>1</v>
      </c>
      <c r="H940" t="b">
        <f t="shared" si="120"/>
        <v>0</v>
      </c>
      <c r="I940" t="str">
        <f t="shared" si="123"/>
        <v>Derretí</v>
      </c>
      <c r="J940" t="s">
        <v>1450</v>
      </c>
      <c r="K940" t="s">
        <v>287</v>
      </c>
      <c r="L940" t="s">
        <v>1451</v>
      </c>
      <c r="M940" t="s">
        <v>1452</v>
      </c>
      <c r="N940" t="s">
        <v>330</v>
      </c>
      <c r="O940" t="s">
        <v>1453</v>
      </c>
      <c r="P940" t="s">
        <v>268</v>
      </c>
      <c r="Q940" t="s">
        <v>2372</v>
      </c>
      <c r="R940" t="s">
        <v>1062</v>
      </c>
      <c r="S940" t="s">
        <v>1455</v>
      </c>
      <c r="T940" t="s">
        <v>221</v>
      </c>
      <c r="U940" t="s">
        <v>291</v>
      </c>
      <c r="V940" t="s">
        <v>1456</v>
      </c>
      <c r="W940" t="s">
        <v>1063</v>
      </c>
    </row>
    <row r="941" spans="1:39" x14ac:dyDescent="0.2">
      <c r="A941" t="str">
        <f t="shared" si="117"/>
        <v>Mousse de chocolate</v>
      </c>
      <c r="B941" t="str">
        <f t="shared" si="118"/>
        <v>Mousse</v>
      </c>
      <c r="C941" t="str">
        <f t="shared" si="121"/>
        <v/>
      </c>
      <c r="D941" t="str">
        <f t="shared" si="122"/>
        <v>Por último, incorporá la crema batida a 3/4.</v>
      </c>
      <c r="E941" t="str">
        <f t="shared" si="119"/>
        <v/>
      </c>
      <c r="G941" t="b">
        <f t="shared" si="124"/>
        <v>1</v>
      </c>
      <c r="H941" t="b">
        <f t="shared" si="120"/>
        <v>0</v>
      </c>
      <c r="I941" t="str">
        <f t="shared" si="123"/>
        <v>Por</v>
      </c>
      <c r="J941" t="s">
        <v>227</v>
      </c>
      <c r="K941" t="s">
        <v>1457</v>
      </c>
      <c r="L941" t="s">
        <v>1455</v>
      </c>
      <c r="M941" t="s">
        <v>291</v>
      </c>
      <c r="N941" t="s">
        <v>549</v>
      </c>
      <c r="O941" t="s">
        <v>1081</v>
      </c>
      <c r="P941" t="s">
        <v>221</v>
      </c>
      <c r="Q941" t="s">
        <v>1458</v>
      </c>
    </row>
    <row r="942" spans="1:39" x14ac:dyDescent="0.2">
      <c r="A942" t="str">
        <f t="shared" si="117"/>
        <v>Mousse de chocolate</v>
      </c>
      <c r="B942" t="str">
        <f t="shared" si="118"/>
        <v>Mousse</v>
      </c>
      <c r="C942" t="str">
        <f t="shared" si="121"/>
        <v/>
      </c>
      <c r="D942" t="str">
        <f t="shared" si="122"/>
        <v>Pionono (para 44230 de la receta del mousse)</v>
      </c>
      <c r="E942" t="str">
        <f t="shared" si="119"/>
        <v/>
      </c>
      <c r="G942" t="b">
        <f t="shared" si="124"/>
        <v>1</v>
      </c>
      <c r="H942" t="b">
        <f t="shared" si="120"/>
        <v>0</v>
      </c>
      <c r="I942" t="str">
        <f t="shared" si="123"/>
        <v>Pionono</v>
      </c>
      <c r="J942" t="s">
        <v>2901</v>
      </c>
      <c r="K942" t="s">
        <v>2456</v>
      </c>
      <c r="L942" s="1">
        <v>44230</v>
      </c>
      <c r="M942" t="s">
        <v>235</v>
      </c>
      <c r="N942" t="s">
        <v>291</v>
      </c>
      <c r="O942" t="s">
        <v>1460</v>
      </c>
      <c r="P942" t="s">
        <v>540</v>
      </c>
      <c r="Q942" t="s">
        <v>1461</v>
      </c>
    </row>
    <row r="943" spans="1:39" x14ac:dyDescent="0.2">
      <c r="A943" t="str">
        <f t="shared" si="117"/>
        <v>Mousse de chocolate</v>
      </c>
      <c r="B943" t="str">
        <f t="shared" si="118"/>
        <v>Mousse</v>
      </c>
      <c r="C943" t="str">
        <f t="shared" si="121"/>
        <v/>
      </c>
      <c r="D943" t="str">
        <f t="shared" si="122"/>
        <v/>
      </c>
      <c r="E943">
        <f t="shared" si="119"/>
        <v>5</v>
      </c>
      <c r="G943" t="b">
        <f t="shared" si="124"/>
        <v>0</v>
      </c>
      <c r="H943" t="b">
        <f t="shared" si="120"/>
        <v>0</v>
      </c>
      <c r="I943" t="str">
        <f t="shared" si="123"/>
        <v>Pionono</v>
      </c>
      <c r="K943">
        <v>5</v>
      </c>
      <c r="L943" t="s">
        <v>215</v>
      </c>
    </row>
    <row r="944" spans="1:39" x14ac:dyDescent="0.2">
      <c r="A944" t="str">
        <f t="shared" si="117"/>
        <v>Mousse de chocolate</v>
      </c>
      <c r="B944" t="str">
        <f t="shared" si="118"/>
        <v>Mousse</v>
      </c>
      <c r="C944" t="str">
        <f t="shared" si="121"/>
        <v/>
      </c>
      <c r="D944" t="str">
        <f t="shared" si="122"/>
        <v/>
      </c>
      <c r="E944">
        <f t="shared" si="119"/>
        <v>5</v>
      </c>
      <c r="G944" t="b">
        <f t="shared" si="124"/>
        <v>0</v>
      </c>
      <c r="H944" t="b">
        <f t="shared" si="120"/>
        <v>0</v>
      </c>
      <c r="I944" t="str">
        <f t="shared" si="123"/>
        <v>Pionono</v>
      </c>
      <c r="K944">
        <v>5</v>
      </c>
      <c r="L944" t="s">
        <v>204</v>
      </c>
      <c r="M944" t="s">
        <v>235</v>
      </c>
      <c r="N944" t="s">
        <v>244</v>
      </c>
    </row>
    <row r="945" spans="1:41" x14ac:dyDescent="0.2">
      <c r="A945" t="str">
        <f t="shared" si="117"/>
        <v>Mousse de chocolate</v>
      </c>
      <c r="B945" t="str">
        <f t="shared" si="118"/>
        <v>Mousse</v>
      </c>
      <c r="C945" t="str">
        <f t="shared" si="121"/>
        <v/>
      </c>
      <c r="D945" t="str">
        <f t="shared" si="122"/>
        <v/>
      </c>
      <c r="E945">
        <f t="shared" si="119"/>
        <v>1</v>
      </c>
      <c r="G945" t="b">
        <f t="shared" si="124"/>
        <v>0</v>
      </c>
      <c r="H945" t="b">
        <f t="shared" si="120"/>
        <v>0</v>
      </c>
      <c r="I945" t="str">
        <f t="shared" si="123"/>
        <v>Pionono</v>
      </c>
      <c r="K945">
        <v>1</v>
      </c>
      <c r="L945" t="s">
        <v>248</v>
      </c>
      <c r="M945" t="s">
        <v>246</v>
      </c>
    </row>
    <row r="946" spans="1:41" x14ac:dyDescent="0.2">
      <c r="A946" t="str">
        <f t="shared" si="117"/>
        <v>Mousse de chocolate</v>
      </c>
      <c r="B946" t="str">
        <f t="shared" si="118"/>
        <v>Mousse</v>
      </c>
      <c r="C946" t="str">
        <f t="shared" si="121"/>
        <v/>
      </c>
      <c r="D946" t="str">
        <f t="shared" si="122"/>
        <v/>
      </c>
      <c r="E946">
        <f t="shared" si="119"/>
        <v>1</v>
      </c>
      <c r="G946" t="b">
        <f t="shared" si="124"/>
        <v>0</v>
      </c>
      <c r="H946" t="b">
        <f t="shared" si="120"/>
        <v>0</v>
      </c>
      <c r="I946" t="str">
        <f t="shared" si="123"/>
        <v>Pionono</v>
      </c>
      <c r="K946">
        <v>1</v>
      </c>
      <c r="L946" t="s">
        <v>248</v>
      </c>
      <c r="M946" t="s">
        <v>1462</v>
      </c>
    </row>
    <row r="947" spans="1:41" x14ac:dyDescent="0.2">
      <c r="A947" t="str">
        <f t="shared" si="117"/>
        <v>Mousse de chocolate</v>
      </c>
      <c r="B947" t="str">
        <f t="shared" si="118"/>
        <v>Mousse</v>
      </c>
      <c r="C947" t="str">
        <f t="shared" si="121"/>
        <v/>
      </c>
      <c r="D947" t="str">
        <f t="shared" si="122"/>
        <v/>
      </c>
      <c r="E947">
        <f t="shared" si="119"/>
        <v>3</v>
      </c>
      <c r="G947" t="b">
        <f t="shared" si="124"/>
        <v>0</v>
      </c>
      <c r="H947" t="b">
        <f t="shared" si="120"/>
        <v>0</v>
      </c>
      <c r="I947" t="str">
        <f t="shared" si="123"/>
        <v>Pionono</v>
      </c>
      <c r="K947">
        <v>3</v>
      </c>
      <c r="L947" t="s">
        <v>204</v>
      </c>
      <c r="M947" t="s">
        <v>235</v>
      </c>
      <c r="N947" t="s">
        <v>11</v>
      </c>
    </row>
    <row r="948" spans="1:41" x14ac:dyDescent="0.2">
      <c r="A948" t="str">
        <f t="shared" si="117"/>
        <v>Mousse de chocolate</v>
      </c>
      <c r="B948" t="str">
        <f t="shared" si="118"/>
        <v>Mousse</v>
      </c>
      <c r="C948" t="str">
        <f t="shared" si="121"/>
        <v/>
      </c>
      <c r="D948" t="str">
        <f t="shared" si="122"/>
        <v/>
      </c>
      <c r="E948">
        <f t="shared" si="119"/>
        <v>2</v>
      </c>
      <c r="G948" t="b">
        <f t="shared" si="124"/>
        <v>0</v>
      </c>
      <c r="H948" t="b">
        <f t="shared" si="120"/>
        <v>0</v>
      </c>
      <c r="I948" t="str">
        <f t="shared" si="123"/>
        <v>Pionono</v>
      </c>
      <c r="K948">
        <v>2</v>
      </c>
      <c r="L948" t="s">
        <v>204</v>
      </c>
      <c r="M948" t="s">
        <v>235</v>
      </c>
      <c r="N948" t="s">
        <v>2457</v>
      </c>
      <c r="O948" t="s">
        <v>1231</v>
      </c>
    </row>
    <row r="949" spans="1:41" x14ac:dyDescent="0.2">
      <c r="A949" t="str">
        <f t="shared" si="117"/>
        <v>Pionono del Mousse de chocolate</v>
      </c>
      <c r="B949" t="str">
        <f t="shared" si="118"/>
        <v>Pionono del Mousse</v>
      </c>
      <c r="C949" t="str">
        <f t="shared" si="121"/>
        <v/>
      </c>
      <c r="D949" t="str">
        <f t="shared" si="122"/>
        <v/>
      </c>
      <c r="E949" t="str">
        <f t="shared" si="119"/>
        <v/>
      </c>
      <c r="G949" t="b">
        <f t="shared" si="124"/>
        <v>0</v>
      </c>
      <c r="H949" t="b">
        <f t="shared" si="120"/>
        <v>1</v>
      </c>
      <c r="I949" t="str">
        <f t="shared" si="123"/>
        <v>,Pionono del Mousse</v>
      </c>
      <c r="J949" t="s">
        <v>2809</v>
      </c>
      <c r="K949" t="s">
        <v>235</v>
      </c>
      <c r="L949" t="s">
        <v>205</v>
      </c>
    </row>
    <row r="950" spans="1:41" x14ac:dyDescent="0.2">
      <c r="A950" t="str">
        <f t="shared" si="117"/>
        <v>Pionono del Mousse de chocolate</v>
      </c>
      <c r="B950" t="str">
        <f t="shared" si="118"/>
        <v>Pionono del Mousse</v>
      </c>
      <c r="C950" t="str">
        <f t="shared" si="121"/>
        <v/>
      </c>
      <c r="D950" t="str">
        <f t="shared" si="122"/>
        <v>Preparación:</v>
      </c>
      <c r="E950" t="str">
        <f t="shared" si="119"/>
        <v/>
      </c>
      <c r="G950" t="b">
        <f t="shared" si="124"/>
        <v>1</v>
      </c>
      <c r="H950" t="b">
        <f t="shared" si="120"/>
        <v>0</v>
      </c>
      <c r="I950" t="str">
        <f t="shared" si="123"/>
        <v>Preparación:</v>
      </c>
      <c r="J950" t="s">
        <v>403</v>
      </c>
    </row>
    <row r="951" spans="1:41" x14ac:dyDescent="0.2">
      <c r="A951" t="str">
        <f t="shared" si="117"/>
        <v>Pionono del Mousse de chocolate</v>
      </c>
      <c r="B951" t="str">
        <f t="shared" si="118"/>
        <v>Pionono del Mousse</v>
      </c>
      <c r="C951" t="str">
        <f t="shared" si="121"/>
        <v/>
      </c>
      <c r="D951" t="str">
        <f t="shared" si="122"/>
        <v>Colocá en la batidora los huevos, el azúcar, la vainilla y la glicerina. Batí hasta obtener un punt letra fuerte y, por último, agregá en forma envolvente la Maizena y el cacao.</v>
      </c>
      <c r="E951" t="str">
        <f t="shared" si="119"/>
        <v/>
      </c>
      <c r="G951" t="b">
        <f t="shared" si="124"/>
        <v>1</v>
      </c>
      <c r="H951" t="b">
        <f t="shared" si="120"/>
        <v>0</v>
      </c>
      <c r="I951" t="str">
        <f t="shared" si="123"/>
        <v>Colocá</v>
      </c>
      <c r="J951" t="s">
        <v>1464</v>
      </c>
      <c r="K951" t="s">
        <v>210</v>
      </c>
      <c r="L951" t="s">
        <v>291</v>
      </c>
      <c r="M951" t="s">
        <v>636</v>
      </c>
      <c r="N951" t="s">
        <v>287</v>
      </c>
      <c r="O951" t="s">
        <v>1442</v>
      </c>
      <c r="P951" t="s">
        <v>289</v>
      </c>
      <c r="Q951" t="s">
        <v>1103</v>
      </c>
      <c r="R951" t="s">
        <v>291</v>
      </c>
      <c r="S951" t="s">
        <v>246</v>
      </c>
      <c r="T951" t="s">
        <v>266</v>
      </c>
      <c r="U951" t="s">
        <v>291</v>
      </c>
      <c r="V951" t="s">
        <v>1465</v>
      </c>
      <c r="W951" t="s">
        <v>1441</v>
      </c>
      <c r="X951" t="s">
        <v>420</v>
      </c>
      <c r="Y951" t="s">
        <v>1052</v>
      </c>
      <c r="Z951" t="s">
        <v>268</v>
      </c>
      <c r="AA951" t="s">
        <v>2381</v>
      </c>
      <c r="AB951" t="s">
        <v>2458</v>
      </c>
      <c r="AC951" t="s">
        <v>1467</v>
      </c>
      <c r="AD951" t="s">
        <v>1468</v>
      </c>
      <c r="AE951" t="s">
        <v>441</v>
      </c>
      <c r="AF951" t="s">
        <v>1457</v>
      </c>
      <c r="AG951" t="s">
        <v>1447</v>
      </c>
      <c r="AH951" t="s">
        <v>210</v>
      </c>
      <c r="AI951" t="s">
        <v>552</v>
      </c>
      <c r="AJ951" t="s">
        <v>1084</v>
      </c>
      <c r="AK951" t="s">
        <v>291</v>
      </c>
      <c r="AL951" t="s">
        <v>11</v>
      </c>
      <c r="AM951" t="s">
        <v>266</v>
      </c>
      <c r="AN951" t="s">
        <v>289</v>
      </c>
      <c r="AO951" t="s">
        <v>1469</v>
      </c>
    </row>
    <row r="952" spans="1:41" x14ac:dyDescent="0.2">
      <c r="A952" t="str">
        <f t="shared" si="117"/>
        <v>Pionono del Mousse de chocolate</v>
      </c>
      <c r="B952" t="str">
        <f t="shared" si="118"/>
        <v>Pionono del Mousse</v>
      </c>
      <c r="C952" t="str">
        <f t="shared" si="121"/>
        <v/>
      </c>
      <c r="D952" t="str">
        <f t="shared" si="122"/>
        <v>Prepará una placa forrada en el fond con papel manteca y esparcí la preparación.</v>
      </c>
      <c r="E952" t="str">
        <f t="shared" si="119"/>
        <v/>
      </c>
      <c r="G952" t="b">
        <f t="shared" si="124"/>
        <v>1</v>
      </c>
      <c r="H952" t="b">
        <f t="shared" si="120"/>
        <v>0</v>
      </c>
      <c r="I952" t="str">
        <f t="shared" si="123"/>
        <v>Prepará</v>
      </c>
      <c r="J952" t="s">
        <v>1470</v>
      </c>
      <c r="K952" t="s">
        <v>263</v>
      </c>
      <c r="L952" t="s">
        <v>1471</v>
      </c>
      <c r="M952" t="s">
        <v>1472</v>
      </c>
      <c r="N952" t="s">
        <v>210</v>
      </c>
      <c r="O952" t="s">
        <v>289</v>
      </c>
      <c r="P952" t="s">
        <v>2459</v>
      </c>
      <c r="Q952" t="s">
        <v>241</v>
      </c>
      <c r="R952" t="s">
        <v>547</v>
      </c>
      <c r="S952" t="s">
        <v>200</v>
      </c>
      <c r="T952" t="s">
        <v>266</v>
      </c>
      <c r="U952" t="s">
        <v>1474</v>
      </c>
      <c r="V952" t="s">
        <v>291</v>
      </c>
      <c r="W952" t="s">
        <v>1475</v>
      </c>
    </row>
    <row r="953" spans="1:41" x14ac:dyDescent="0.2">
      <c r="A953" t="str">
        <f t="shared" si="117"/>
        <v>Pionono del Mousse de chocolate</v>
      </c>
      <c r="B953" t="str">
        <f t="shared" si="118"/>
        <v>Pionono del Mousse</v>
      </c>
      <c r="C953" t="str">
        <f t="shared" si="121"/>
        <v/>
      </c>
      <c r="D953" t="str">
        <f t="shared" si="122"/>
        <v>Horneá a fueg fuerte por 7‘.</v>
      </c>
      <c r="E953" t="str">
        <f t="shared" si="119"/>
        <v/>
      </c>
      <c r="G953" t="b">
        <f t="shared" si="124"/>
        <v>1</v>
      </c>
      <c r="H953" t="b">
        <f t="shared" si="120"/>
        <v>0</v>
      </c>
      <c r="I953" t="str">
        <f t="shared" si="123"/>
        <v>Horneá</v>
      </c>
      <c r="J953" t="s">
        <v>1476</v>
      </c>
      <c r="K953" t="s">
        <v>221</v>
      </c>
      <c r="L953" t="s">
        <v>2351</v>
      </c>
      <c r="M953" t="s">
        <v>1467</v>
      </c>
      <c r="N953" t="s">
        <v>441</v>
      </c>
      <c r="O953" t="s">
        <v>1478</v>
      </c>
    </row>
    <row r="954" spans="1:41" x14ac:dyDescent="0.2">
      <c r="A954" t="str">
        <f t="shared" si="117"/>
        <v>Pionono del Mousse de chocolate</v>
      </c>
      <c r="B954" t="str">
        <f t="shared" si="118"/>
        <v>Pionono del Mousse</v>
      </c>
      <c r="C954" t="str">
        <f t="shared" si="121"/>
        <v/>
      </c>
      <c r="D954" t="str">
        <f t="shared" si="122"/>
        <v>Prepará aparte un lienz y colocá azucar por encima, retirá del horn la placa y volcala sobre el lienz azucarado, después de 5‘.</v>
      </c>
      <c r="E954" t="str">
        <f t="shared" si="119"/>
        <v/>
      </c>
      <c r="G954" t="b">
        <f t="shared" si="124"/>
        <v>1</v>
      </c>
      <c r="H954" t="b">
        <f t="shared" si="120"/>
        <v>0</v>
      </c>
      <c r="I954" t="str">
        <f t="shared" si="123"/>
        <v>Prepará</v>
      </c>
      <c r="J954" t="s">
        <v>1470</v>
      </c>
      <c r="K954" t="s">
        <v>1479</v>
      </c>
      <c r="L954" t="s">
        <v>268</v>
      </c>
      <c r="M954" t="s">
        <v>2460</v>
      </c>
      <c r="N954" t="s">
        <v>266</v>
      </c>
      <c r="O954" t="s">
        <v>1481</v>
      </c>
      <c r="P954" t="s">
        <v>244</v>
      </c>
      <c r="Q954" t="s">
        <v>441</v>
      </c>
      <c r="R954" t="s">
        <v>1482</v>
      </c>
      <c r="S954" t="s">
        <v>1483</v>
      </c>
      <c r="T954" t="s">
        <v>540</v>
      </c>
      <c r="U954" t="s">
        <v>2368</v>
      </c>
      <c r="V954" t="s">
        <v>291</v>
      </c>
      <c r="W954" t="s">
        <v>1471</v>
      </c>
      <c r="X954" t="s">
        <v>266</v>
      </c>
      <c r="Y954" t="s">
        <v>1485</v>
      </c>
      <c r="Z954" t="s">
        <v>493</v>
      </c>
      <c r="AA954" t="s">
        <v>289</v>
      </c>
      <c r="AB954" t="s">
        <v>2460</v>
      </c>
      <c r="AC954" t="s">
        <v>2461</v>
      </c>
      <c r="AD954" t="s">
        <v>1487</v>
      </c>
      <c r="AE954" t="s">
        <v>235</v>
      </c>
      <c r="AF954" t="s">
        <v>1488</v>
      </c>
    </row>
    <row r="955" spans="1:41" x14ac:dyDescent="0.2">
      <c r="A955" t="str">
        <f t="shared" si="117"/>
        <v>Pionono del Mousse de chocolate</v>
      </c>
      <c r="B955" t="str">
        <f t="shared" si="118"/>
        <v>Pionono del Mousse</v>
      </c>
      <c r="C955" t="str">
        <f t="shared" si="121"/>
        <v/>
      </c>
      <c r="D955" t="str">
        <f t="shared" si="122"/>
        <v>Despegá los bordes, volvé a volcar sobre el lienz y luego, despegá el papel manteca, dejá enfriar y envolvé con la ayuda del lienzo, para reservar.</v>
      </c>
      <c r="E955" t="str">
        <f t="shared" si="119"/>
        <v/>
      </c>
      <c r="G955" t="b">
        <f t="shared" si="124"/>
        <v>1</v>
      </c>
      <c r="H955" t="b">
        <f t="shared" si="120"/>
        <v>0</v>
      </c>
      <c r="I955" t="str">
        <f t="shared" si="123"/>
        <v>Despegá</v>
      </c>
      <c r="J955" t="s">
        <v>1489</v>
      </c>
      <c r="K955" t="s">
        <v>287</v>
      </c>
      <c r="L955" t="s">
        <v>1490</v>
      </c>
      <c r="M955" t="s">
        <v>1491</v>
      </c>
      <c r="N955" t="s">
        <v>221</v>
      </c>
      <c r="O955" t="s">
        <v>1492</v>
      </c>
      <c r="P955" t="s">
        <v>493</v>
      </c>
      <c r="Q955" t="s">
        <v>289</v>
      </c>
      <c r="R955" t="s">
        <v>2460</v>
      </c>
      <c r="S955" t="s">
        <v>266</v>
      </c>
      <c r="T955" t="s">
        <v>1493</v>
      </c>
      <c r="U955" t="s">
        <v>1494</v>
      </c>
      <c r="V955" t="s">
        <v>289</v>
      </c>
      <c r="W955" t="s">
        <v>547</v>
      </c>
      <c r="X955" t="s">
        <v>1495</v>
      </c>
      <c r="Y955" t="s">
        <v>1452</v>
      </c>
      <c r="Z955" t="s">
        <v>455</v>
      </c>
      <c r="AA955" t="s">
        <v>266</v>
      </c>
      <c r="AB955" t="s">
        <v>1496</v>
      </c>
      <c r="AC955" t="s">
        <v>241</v>
      </c>
      <c r="AD955" t="s">
        <v>291</v>
      </c>
      <c r="AE955" t="s">
        <v>792</v>
      </c>
      <c r="AF955" t="s">
        <v>540</v>
      </c>
      <c r="AG955" t="s">
        <v>1497</v>
      </c>
      <c r="AH955" t="s">
        <v>550</v>
      </c>
      <c r="AI955" t="s">
        <v>606</v>
      </c>
    </row>
    <row r="956" spans="1:41" x14ac:dyDescent="0.2">
      <c r="A956" t="str">
        <f t="shared" si="117"/>
        <v>Pionono del Mousse de chocolate</v>
      </c>
      <c r="B956" t="str">
        <f t="shared" si="118"/>
        <v>Pionono del Mousse</v>
      </c>
      <c r="C956" t="str">
        <f t="shared" si="121"/>
        <v/>
      </c>
      <c r="D956" t="str">
        <f t="shared" si="122"/>
        <v>Glasead de cacao</v>
      </c>
      <c r="E956" t="str">
        <f t="shared" si="119"/>
        <v/>
      </c>
      <c r="G956" t="b">
        <f t="shared" si="124"/>
        <v>1</v>
      </c>
      <c r="H956" t="b">
        <f t="shared" si="120"/>
        <v>0</v>
      </c>
      <c r="I956" t="str">
        <f t="shared" si="123"/>
        <v>Glasead</v>
      </c>
      <c r="J956" t="s">
        <v>2462</v>
      </c>
      <c r="K956" t="s">
        <v>235</v>
      </c>
      <c r="L956" t="s">
        <v>1499</v>
      </c>
    </row>
    <row r="957" spans="1:41" x14ac:dyDescent="0.2">
      <c r="A957" t="str">
        <f t="shared" si="117"/>
        <v>Pionono del Mousse de chocolate</v>
      </c>
      <c r="B957" t="str">
        <f t="shared" si="118"/>
        <v>Pionono del Mousse</v>
      </c>
      <c r="C957" t="str">
        <f t="shared" si="121"/>
        <v/>
      </c>
      <c r="D957" t="str">
        <f t="shared" si="122"/>
        <v/>
      </c>
      <c r="E957">
        <f t="shared" si="119"/>
        <v>1</v>
      </c>
      <c r="G957" t="b">
        <f t="shared" si="124"/>
        <v>0</v>
      </c>
      <c r="H957" t="b">
        <f t="shared" si="120"/>
        <v>0</v>
      </c>
      <c r="I957" t="str">
        <f t="shared" si="123"/>
        <v>Glasead</v>
      </c>
      <c r="K957">
        <v>1</v>
      </c>
      <c r="L957" t="s">
        <v>243</v>
      </c>
      <c r="M957" t="s">
        <v>504</v>
      </c>
    </row>
    <row r="958" spans="1:41" x14ac:dyDescent="0.2">
      <c r="A958" t="str">
        <f t="shared" si="117"/>
        <v>Pionono del Mousse de chocolate</v>
      </c>
      <c r="B958" t="str">
        <f t="shared" si="118"/>
        <v>Pionono del Mousse</v>
      </c>
      <c r="C958" t="str">
        <f t="shared" si="121"/>
        <v/>
      </c>
      <c r="D958" t="str">
        <f t="shared" si="122"/>
        <v/>
      </c>
      <c r="E958">
        <f t="shared" si="119"/>
        <v>1</v>
      </c>
      <c r="G958" t="b">
        <f t="shared" si="124"/>
        <v>0</v>
      </c>
      <c r="H958" t="b">
        <f t="shared" si="120"/>
        <v>0</v>
      </c>
      <c r="I958" t="str">
        <f t="shared" si="123"/>
        <v>Glasead</v>
      </c>
      <c r="K958">
        <v>1</v>
      </c>
      <c r="L958" t="s">
        <v>243</v>
      </c>
      <c r="M958" t="s">
        <v>549</v>
      </c>
      <c r="N958" t="s">
        <v>235</v>
      </c>
      <c r="O958" t="s">
        <v>197</v>
      </c>
    </row>
    <row r="959" spans="1:41" x14ac:dyDescent="0.2">
      <c r="A959" t="str">
        <f t="shared" si="117"/>
        <v>Pionono del Mousse de chocolate</v>
      </c>
      <c r="B959" t="str">
        <f t="shared" si="118"/>
        <v>Pionono del Mousse</v>
      </c>
      <c r="C959" t="str">
        <f t="shared" si="121"/>
        <v/>
      </c>
      <c r="D959" t="str">
        <f t="shared" si="122"/>
        <v/>
      </c>
      <c r="E959">
        <f t="shared" si="119"/>
        <v>1</v>
      </c>
      <c r="G959" t="b">
        <f t="shared" si="124"/>
        <v>0</v>
      </c>
      <c r="H959" t="b">
        <f t="shared" si="120"/>
        <v>0</v>
      </c>
      <c r="I959" t="str">
        <f t="shared" si="123"/>
        <v>Glasead</v>
      </c>
      <c r="K959">
        <v>1</v>
      </c>
      <c r="L959" t="s">
        <v>243</v>
      </c>
      <c r="M959" t="s">
        <v>244</v>
      </c>
    </row>
    <row r="960" spans="1:41" x14ac:dyDescent="0.2">
      <c r="A960" t="str">
        <f t="shared" si="117"/>
        <v>Pionono del Mousse de chocolate</v>
      </c>
      <c r="B960" t="str">
        <f t="shared" si="118"/>
        <v>Pionono del Mousse</v>
      </c>
      <c r="C960" t="str">
        <f t="shared" si="121"/>
        <v/>
      </c>
      <c r="D960" t="str">
        <f t="shared" si="122"/>
        <v/>
      </c>
      <c r="E960">
        <f t="shared" si="119"/>
        <v>1</v>
      </c>
      <c r="G960" t="b">
        <f t="shared" si="124"/>
        <v>0</v>
      </c>
      <c r="H960" t="b">
        <f t="shared" si="120"/>
        <v>0</v>
      </c>
      <c r="I960" t="str">
        <f t="shared" si="123"/>
        <v>Glasead</v>
      </c>
      <c r="K960">
        <v>1</v>
      </c>
      <c r="L960" t="s">
        <v>243</v>
      </c>
      <c r="M960" t="s">
        <v>2457</v>
      </c>
      <c r="N960" t="s">
        <v>1231</v>
      </c>
    </row>
    <row r="961" spans="1:39" x14ac:dyDescent="0.2">
      <c r="A961" t="str">
        <f t="shared" si="117"/>
        <v>Glaseado del Mousse de chocolate</v>
      </c>
      <c r="B961" t="str">
        <f t="shared" si="118"/>
        <v>Glaseado del Mousse</v>
      </c>
      <c r="C961" t="str">
        <f t="shared" si="121"/>
        <v/>
      </c>
      <c r="D961" t="str">
        <f t="shared" si="122"/>
        <v/>
      </c>
      <c r="E961" t="str">
        <f t="shared" si="119"/>
        <v/>
      </c>
      <c r="G961" t="b">
        <f t="shared" si="124"/>
        <v>0</v>
      </c>
      <c r="H961" t="b">
        <f t="shared" si="120"/>
        <v>1</v>
      </c>
      <c r="I961" t="str">
        <f t="shared" si="123"/>
        <v>,Glaseado del Mousse</v>
      </c>
      <c r="J961" t="s">
        <v>2811</v>
      </c>
      <c r="K961" t="s">
        <v>235</v>
      </c>
      <c r="L961" t="s">
        <v>205</v>
      </c>
    </row>
    <row r="962" spans="1:39" x14ac:dyDescent="0.2">
      <c r="A962" t="str">
        <f t="shared" ref="A962:A1025" si="125">IF(NOT(B962=B961),_xlfn.TEXTJOIN(" ",TRUE, B962, K962:AH962),A961)</f>
        <v>Glaseado del Mousse de chocolate</v>
      </c>
      <c r="B962" t="str">
        <f t="shared" ref="B962:B1025" si="126">IF(H962,RIGHT(I962,LEN(I962)-1),B961)</f>
        <v>Glaseado del Mousse</v>
      </c>
      <c r="C962" t="str">
        <f t="shared" si="121"/>
        <v/>
      </c>
      <c r="D962" t="str">
        <f t="shared" si="122"/>
        <v/>
      </c>
      <c r="E962" t="str">
        <f t="shared" ref="E962:E1025" si="127">IF(ISNUMBER(K962),K962,"")</f>
        <v/>
      </c>
      <c r="G962" t="b">
        <f t="shared" si="124"/>
        <v>0</v>
      </c>
      <c r="H962" t="b">
        <f t="shared" ref="H962:H1025" si="128">ISNUMBER(SEARCH(",",I962))</f>
        <v>1</v>
      </c>
      <c r="I962" t="str">
        <f t="shared" si="123"/>
        <v>,Glaseado del Mousse</v>
      </c>
    </row>
    <row r="963" spans="1:39" x14ac:dyDescent="0.2">
      <c r="A963" t="str">
        <f t="shared" si="125"/>
        <v>Glaseado del Mousse de chocolate</v>
      </c>
      <c r="B963" t="str">
        <f t="shared" si="126"/>
        <v>Glaseado del Mousse</v>
      </c>
      <c r="C963" t="str">
        <f t="shared" ref="C963:C1026" si="129">IF(F963,_xlfn.TEXTJOIN(" ",TRUE,J963:AR963),"")</f>
        <v/>
      </c>
      <c r="D963" t="str">
        <f t="shared" ref="D963:D1026" si="130">IF(AND(G963,NOT(F963)),_xlfn.TEXTJOIN(" ",TRUE,J963:AR963),"")</f>
        <v>Preparación:</v>
      </c>
      <c r="E963" t="str">
        <f t="shared" si="127"/>
        <v/>
      </c>
      <c r="G963" t="b">
        <f t="shared" si="124"/>
        <v>1</v>
      </c>
      <c r="H963" t="b">
        <f t="shared" si="128"/>
        <v>0</v>
      </c>
      <c r="I963" t="str">
        <f t="shared" ref="I963:I1026" si="131">IF(ISBLANK(J963),I962,J963)</f>
        <v>Preparación:</v>
      </c>
      <c r="J963" t="s">
        <v>403</v>
      </c>
    </row>
    <row r="964" spans="1:39" x14ac:dyDescent="0.2">
      <c r="A964" t="str">
        <f t="shared" si="125"/>
        <v>Glaseado del Mousse de chocolate</v>
      </c>
      <c r="B964" t="str">
        <f t="shared" si="126"/>
        <v>Glaseado del Mousse</v>
      </c>
      <c r="C964" t="str">
        <f t="shared" si="129"/>
        <v/>
      </c>
      <c r="D964" t="str">
        <f t="shared" si="130"/>
        <v>Poner en un recipiente todos los ingredientes, dejar que hierva a fuego suave, retirar del fuego, colar por si quedó algun grumo, agregar la gelatina sin sabor hidratada y mezclar.</v>
      </c>
      <c r="E964" t="str">
        <f t="shared" si="127"/>
        <v/>
      </c>
      <c r="G964" t="b">
        <f t="shared" si="124"/>
        <v>1</v>
      </c>
      <c r="H964" t="b">
        <f t="shared" si="128"/>
        <v>0</v>
      </c>
      <c r="I964" t="str">
        <f t="shared" si="131"/>
        <v>Poner</v>
      </c>
      <c r="J964" t="s">
        <v>353</v>
      </c>
      <c r="K964" t="s">
        <v>210</v>
      </c>
      <c r="L964" t="s">
        <v>268</v>
      </c>
      <c r="M964" t="s">
        <v>919</v>
      </c>
      <c r="N964" t="s">
        <v>571</v>
      </c>
      <c r="O964" t="s">
        <v>287</v>
      </c>
      <c r="P964" t="s">
        <v>1501</v>
      </c>
      <c r="Q964" t="s">
        <v>454</v>
      </c>
      <c r="R964" t="s">
        <v>330</v>
      </c>
      <c r="S964" t="s">
        <v>1502</v>
      </c>
      <c r="T964" t="s">
        <v>221</v>
      </c>
      <c r="U964" t="s">
        <v>2722</v>
      </c>
      <c r="V964" t="s">
        <v>1405</v>
      </c>
      <c r="W964" t="s">
        <v>538</v>
      </c>
      <c r="X964" t="s">
        <v>540</v>
      </c>
      <c r="Y964" t="s">
        <v>541</v>
      </c>
      <c r="Z964" t="s">
        <v>2899</v>
      </c>
      <c r="AA964" t="s">
        <v>441</v>
      </c>
      <c r="AB964" t="s">
        <v>257</v>
      </c>
      <c r="AC964" t="s">
        <v>1505</v>
      </c>
      <c r="AD964" t="s">
        <v>2900</v>
      </c>
      <c r="AE964" t="s">
        <v>1507</v>
      </c>
      <c r="AF964" t="s">
        <v>220</v>
      </c>
      <c r="AG964" t="s">
        <v>291</v>
      </c>
      <c r="AH964" t="s">
        <v>1337</v>
      </c>
      <c r="AI964" t="s">
        <v>432</v>
      </c>
      <c r="AJ964" t="s">
        <v>1338</v>
      </c>
      <c r="AK964" t="s">
        <v>1508</v>
      </c>
      <c r="AL964" t="s">
        <v>266</v>
      </c>
      <c r="AM964" t="s">
        <v>601</v>
      </c>
    </row>
    <row r="965" spans="1:39" x14ac:dyDescent="0.2">
      <c r="A965" t="str">
        <f t="shared" si="125"/>
        <v>Mousse de maracuyá 1</v>
      </c>
      <c r="B965" t="str">
        <f t="shared" si="126"/>
        <v>Mousse</v>
      </c>
      <c r="C965" t="str">
        <f t="shared" si="129"/>
        <v/>
      </c>
      <c r="D965" t="str">
        <f t="shared" si="130"/>
        <v/>
      </c>
      <c r="E965" t="str">
        <f t="shared" si="127"/>
        <v/>
      </c>
      <c r="G965" t="b">
        <f t="shared" si="124"/>
        <v>0</v>
      </c>
      <c r="H965" t="b">
        <f t="shared" si="128"/>
        <v>1</v>
      </c>
      <c r="I965" t="str">
        <f t="shared" si="131"/>
        <v>,Mousse</v>
      </c>
      <c r="J965" t="s">
        <v>2567</v>
      </c>
      <c r="K965" t="s">
        <v>235</v>
      </c>
      <c r="L965" t="s">
        <v>2813</v>
      </c>
    </row>
    <row r="966" spans="1:39" x14ac:dyDescent="0.2">
      <c r="A966" t="str">
        <f t="shared" si="125"/>
        <v>Mousse de maracuyá 1</v>
      </c>
      <c r="B966" t="str">
        <f t="shared" si="126"/>
        <v>Mousse</v>
      </c>
      <c r="C966" t="str">
        <f t="shared" si="129"/>
        <v>Lilo</v>
      </c>
      <c r="D966" t="str">
        <f t="shared" si="130"/>
        <v/>
      </c>
      <c r="E966" t="str">
        <f t="shared" si="127"/>
        <v/>
      </c>
      <c r="F966" t="b">
        <v>1</v>
      </c>
      <c r="G966" t="b">
        <f t="shared" si="124"/>
        <v>1</v>
      </c>
      <c r="H966" t="b">
        <f t="shared" si="128"/>
        <v>0</v>
      </c>
      <c r="I966" t="str">
        <f t="shared" si="131"/>
        <v>Lilo</v>
      </c>
      <c r="J966" t="s">
        <v>467</v>
      </c>
    </row>
    <row r="967" spans="1:39" x14ac:dyDescent="0.2">
      <c r="A967" t="str">
        <f t="shared" si="125"/>
        <v>Mousse de maracuyá 1</v>
      </c>
      <c r="B967" t="str">
        <f t="shared" si="126"/>
        <v>Mousse</v>
      </c>
      <c r="C967" t="str">
        <f t="shared" si="129"/>
        <v/>
      </c>
      <c r="D967" t="str">
        <f t="shared" si="130"/>
        <v/>
      </c>
      <c r="E967" t="str">
        <f t="shared" si="127"/>
        <v/>
      </c>
      <c r="G967" t="b">
        <f t="shared" si="124"/>
        <v>0</v>
      </c>
      <c r="H967" t="b">
        <f t="shared" si="128"/>
        <v>0</v>
      </c>
      <c r="I967" t="str">
        <f t="shared" si="131"/>
        <v>Lilo</v>
      </c>
    </row>
    <row r="968" spans="1:39" x14ac:dyDescent="0.2">
      <c r="A968" t="str">
        <f t="shared" si="125"/>
        <v>Mousse de maracuyá 1</v>
      </c>
      <c r="B968" t="str">
        <f t="shared" si="126"/>
        <v>Mousse</v>
      </c>
      <c r="C968" t="str">
        <f t="shared" si="129"/>
        <v/>
      </c>
      <c r="D968" t="str">
        <f t="shared" si="130"/>
        <v/>
      </c>
      <c r="E968">
        <f t="shared" si="127"/>
        <v>500</v>
      </c>
      <c r="G968" t="b">
        <f t="shared" si="124"/>
        <v>0</v>
      </c>
      <c r="H968" t="b">
        <f t="shared" si="128"/>
        <v>0</v>
      </c>
      <c r="I968" t="str">
        <f t="shared" si="131"/>
        <v>Lilo</v>
      </c>
      <c r="K968">
        <v>500</v>
      </c>
      <c r="L968" t="s">
        <v>1511</v>
      </c>
      <c r="M968" t="s">
        <v>1512</v>
      </c>
      <c r="N968" t="s">
        <v>1513</v>
      </c>
    </row>
    <row r="969" spans="1:39" x14ac:dyDescent="0.2">
      <c r="A969" t="str">
        <f t="shared" si="125"/>
        <v>Mousse de maracuyá 1</v>
      </c>
      <c r="B969" t="str">
        <f t="shared" si="126"/>
        <v>Mousse</v>
      </c>
      <c r="C969" t="str">
        <f t="shared" si="129"/>
        <v/>
      </c>
      <c r="D969" t="str">
        <f t="shared" si="130"/>
        <v/>
      </c>
      <c r="E969">
        <f t="shared" si="127"/>
        <v>1</v>
      </c>
      <c r="G969" t="b">
        <f t="shared" si="124"/>
        <v>0</v>
      </c>
      <c r="H969" t="b">
        <f t="shared" si="128"/>
        <v>0</v>
      </c>
      <c r="I969" t="str">
        <f t="shared" si="131"/>
        <v>Lilo</v>
      </c>
      <c r="K969">
        <v>1</v>
      </c>
      <c r="L969" t="s">
        <v>196</v>
      </c>
      <c r="M969" t="s">
        <v>197</v>
      </c>
      <c r="N969" t="s">
        <v>198</v>
      </c>
    </row>
    <row r="970" spans="1:39" x14ac:dyDescent="0.2">
      <c r="A970" t="str">
        <f t="shared" si="125"/>
        <v>Mousse de maracuyá 1</v>
      </c>
      <c r="B970" t="str">
        <f t="shared" si="126"/>
        <v>Mousse</v>
      </c>
      <c r="C970" t="str">
        <f t="shared" si="129"/>
        <v/>
      </c>
      <c r="D970" t="str">
        <f t="shared" si="130"/>
        <v/>
      </c>
      <c r="E970">
        <f t="shared" si="127"/>
        <v>200</v>
      </c>
      <c r="G970" t="b">
        <f t="shared" si="124"/>
        <v>0</v>
      </c>
      <c r="H970" t="b">
        <f t="shared" si="128"/>
        <v>0</v>
      </c>
      <c r="I970" t="str">
        <f t="shared" si="131"/>
        <v>Lilo</v>
      </c>
      <c r="K970">
        <v>200</v>
      </c>
      <c r="L970" t="s">
        <v>1511</v>
      </c>
      <c r="M970" t="s">
        <v>2376</v>
      </c>
      <c r="N970" t="s">
        <v>235</v>
      </c>
      <c r="O970" t="s">
        <v>1510</v>
      </c>
      <c r="P970" t="s">
        <v>1514</v>
      </c>
      <c r="Q970" t="s">
        <v>1515</v>
      </c>
    </row>
    <row r="971" spans="1:39" x14ac:dyDescent="0.2">
      <c r="A971" t="str">
        <f t="shared" si="125"/>
        <v>Mousse de maracuyá 1</v>
      </c>
      <c r="B971" t="str">
        <f t="shared" si="126"/>
        <v>Mousse</v>
      </c>
      <c r="C971" t="str">
        <f t="shared" si="129"/>
        <v/>
      </c>
      <c r="D971" t="str">
        <f t="shared" si="130"/>
        <v/>
      </c>
      <c r="E971" t="str">
        <f t="shared" si="127"/>
        <v/>
      </c>
      <c r="G971" t="b">
        <f t="shared" si="124"/>
        <v>0</v>
      </c>
      <c r="H971" t="b">
        <f t="shared" si="128"/>
        <v>0</v>
      </c>
      <c r="I971" t="str">
        <f t="shared" si="131"/>
        <v>Lilo</v>
      </c>
    </row>
    <row r="972" spans="1:39" x14ac:dyDescent="0.2">
      <c r="A972" t="str">
        <f t="shared" si="125"/>
        <v>Mousse de maracuyá 1</v>
      </c>
      <c r="B972" t="str">
        <f t="shared" si="126"/>
        <v>Mousse</v>
      </c>
      <c r="C972" t="str">
        <f t="shared" si="129"/>
        <v/>
      </c>
      <c r="D972" t="str">
        <f t="shared" si="130"/>
        <v/>
      </c>
      <c r="E972">
        <f t="shared" si="127"/>
        <v>3</v>
      </c>
      <c r="G972" t="b">
        <f t="shared" si="124"/>
        <v>0</v>
      </c>
      <c r="H972" t="b">
        <f t="shared" si="128"/>
        <v>0</v>
      </c>
      <c r="I972" t="str">
        <f t="shared" si="131"/>
        <v>Lilo</v>
      </c>
      <c r="K972">
        <v>3</v>
      </c>
      <c r="L972" t="s">
        <v>1516</v>
      </c>
      <c r="M972" t="s">
        <v>432</v>
      </c>
      <c r="N972" t="s">
        <v>1338</v>
      </c>
      <c r="O972" t="s">
        <v>241</v>
      </c>
      <c r="P972" s="1">
        <v>44228</v>
      </c>
      <c r="Q972" t="s">
        <v>144</v>
      </c>
      <c r="R972" t="s">
        <v>235</v>
      </c>
      <c r="S972" t="s">
        <v>504</v>
      </c>
      <c r="T972" t="s">
        <v>2463</v>
      </c>
      <c r="U972" t="s">
        <v>2464</v>
      </c>
    </row>
    <row r="973" spans="1:39" x14ac:dyDescent="0.2">
      <c r="A973" t="str">
        <f t="shared" si="125"/>
        <v>Mousse de maracuyá 1</v>
      </c>
      <c r="B973" t="str">
        <f t="shared" si="126"/>
        <v>Mousse</v>
      </c>
      <c r="C973" t="str">
        <f t="shared" si="129"/>
        <v/>
      </c>
      <c r="D973" t="str">
        <f t="shared" si="130"/>
        <v/>
      </c>
      <c r="E973" t="str">
        <f t="shared" si="127"/>
        <v/>
      </c>
      <c r="G973" t="b">
        <f t="shared" si="124"/>
        <v>0</v>
      </c>
      <c r="H973" t="b">
        <f t="shared" si="128"/>
        <v>0</v>
      </c>
      <c r="I973" t="str">
        <f t="shared" si="131"/>
        <v>Lilo</v>
      </c>
    </row>
    <row r="974" spans="1:39" x14ac:dyDescent="0.2">
      <c r="A974" t="str">
        <f>_xlfn.TEXTJOIN(" ",TRUE, B974, K974:AH974)</f>
        <v>Mousse de maracuyá 2</v>
      </c>
      <c r="B974" t="str">
        <f t="shared" si="126"/>
        <v>Mousse</v>
      </c>
      <c r="C974" t="str">
        <f t="shared" si="129"/>
        <v/>
      </c>
      <c r="D974" t="str">
        <f t="shared" si="130"/>
        <v/>
      </c>
      <c r="E974" t="str">
        <f t="shared" si="127"/>
        <v/>
      </c>
      <c r="G974" t="b">
        <f t="shared" si="124"/>
        <v>0</v>
      </c>
      <c r="H974" t="b">
        <f t="shared" si="128"/>
        <v>1</v>
      </c>
      <c r="I974" t="str">
        <f t="shared" si="131"/>
        <v>,Mousse</v>
      </c>
      <c r="J974" t="s">
        <v>2567</v>
      </c>
      <c r="K974" t="s">
        <v>235</v>
      </c>
      <c r="L974" t="s">
        <v>2814</v>
      </c>
    </row>
    <row r="975" spans="1:39" x14ac:dyDescent="0.2">
      <c r="A975" t="str">
        <f t="shared" si="125"/>
        <v>Mousse de maracuyá 2</v>
      </c>
      <c r="B975" t="str">
        <f t="shared" si="126"/>
        <v>Mousse</v>
      </c>
      <c r="C975" t="str">
        <f t="shared" si="129"/>
        <v/>
      </c>
      <c r="D975" t="str">
        <f t="shared" si="130"/>
        <v/>
      </c>
      <c r="E975">
        <f t="shared" si="127"/>
        <v>250</v>
      </c>
      <c r="G975" t="b">
        <f t="shared" si="124"/>
        <v>0</v>
      </c>
      <c r="H975" t="b">
        <f t="shared" si="128"/>
        <v>1</v>
      </c>
      <c r="I975" t="str">
        <f t="shared" si="131"/>
        <v>,Mousse</v>
      </c>
      <c r="K975">
        <v>250</v>
      </c>
      <c r="L975" t="s">
        <v>729</v>
      </c>
      <c r="M975" t="s">
        <v>1519</v>
      </c>
    </row>
    <row r="976" spans="1:39" x14ac:dyDescent="0.2">
      <c r="A976" t="str">
        <f t="shared" si="125"/>
        <v>Mousse de maracuyá 2</v>
      </c>
      <c r="B976" t="str">
        <f t="shared" si="126"/>
        <v>Mousse</v>
      </c>
      <c r="C976" t="str">
        <f t="shared" si="129"/>
        <v/>
      </c>
      <c r="D976" t="str">
        <f t="shared" si="130"/>
        <v/>
      </c>
      <c r="E976">
        <f t="shared" si="127"/>
        <v>400</v>
      </c>
      <c r="G976" t="b">
        <f t="shared" si="124"/>
        <v>0</v>
      </c>
      <c r="H976" t="b">
        <f t="shared" si="128"/>
        <v>1</v>
      </c>
      <c r="I976" t="str">
        <f t="shared" si="131"/>
        <v>,Mousse</v>
      </c>
      <c r="K976">
        <v>400</v>
      </c>
      <c r="L976" t="s">
        <v>729</v>
      </c>
      <c r="M976" t="s">
        <v>197</v>
      </c>
      <c r="N976" t="s">
        <v>1520</v>
      </c>
    </row>
    <row r="977" spans="1:16" x14ac:dyDescent="0.2">
      <c r="A977" t="str">
        <f t="shared" si="125"/>
        <v>Mousse de maracuyá 2</v>
      </c>
      <c r="B977" t="str">
        <f t="shared" si="126"/>
        <v>Mousse</v>
      </c>
      <c r="C977" t="str">
        <f t="shared" si="129"/>
        <v/>
      </c>
      <c r="D977" t="str">
        <f t="shared" si="130"/>
        <v>Mezclar maracuyá con leche condensada</v>
      </c>
      <c r="E977" t="str">
        <f t="shared" si="127"/>
        <v/>
      </c>
      <c r="G977" t="b">
        <f t="shared" si="124"/>
        <v>1</v>
      </c>
      <c r="H977" t="b">
        <f t="shared" si="128"/>
        <v>0</v>
      </c>
      <c r="I977" t="str">
        <f t="shared" si="131"/>
        <v>Mezclar maracuyá con leche condensada</v>
      </c>
      <c r="J977" t="s">
        <v>2815</v>
      </c>
    </row>
    <row r="978" spans="1:16" x14ac:dyDescent="0.2">
      <c r="A978" t="str">
        <f t="shared" si="125"/>
        <v>Mousse de maracuyá 2</v>
      </c>
      <c r="B978" t="str">
        <f t="shared" si="126"/>
        <v>Mousse</v>
      </c>
      <c r="C978" t="str">
        <f t="shared" si="129"/>
        <v/>
      </c>
      <c r="D978" t="str">
        <f t="shared" si="130"/>
        <v/>
      </c>
      <c r="E978">
        <f t="shared" si="127"/>
        <v>500</v>
      </c>
      <c r="G978" t="b">
        <f t="shared" si="124"/>
        <v>0</v>
      </c>
      <c r="H978" t="b">
        <f t="shared" si="128"/>
        <v>0</v>
      </c>
      <c r="I978" t="str">
        <f t="shared" si="131"/>
        <v>Mezclar maracuyá con leche condensada</v>
      </c>
      <c r="K978">
        <v>500</v>
      </c>
      <c r="L978" t="s">
        <v>729</v>
      </c>
      <c r="M978" t="s">
        <v>549</v>
      </c>
      <c r="N978" t="s">
        <v>235</v>
      </c>
      <c r="O978" t="s">
        <v>197</v>
      </c>
    </row>
    <row r="979" spans="1:16" x14ac:dyDescent="0.2">
      <c r="A979" t="str">
        <f t="shared" si="125"/>
        <v>Mousse de maracuyá 2</v>
      </c>
      <c r="B979" t="str">
        <f t="shared" si="126"/>
        <v>Mousse</v>
      </c>
      <c r="C979" t="str">
        <f t="shared" si="129"/>
        <v/>
      </c>
      <c r="D979" t="str">
        <f t="shared" si="130"/>
        <v>Batir crema de leche</v>
      </c>
      <c r="E979" t="str">
        <f t="shared" si="127"/>
        <v/>
      </c>
      <c r="G979" t="b">
        <f t="shared" si="124"/>
        <v>1</v>
      </c>
      <c r="H979" t="b">
        <f t="shared" si="128"/>
        <v>0</v>
      </c>
      <c r="I979" t="str">
        <f t="shared" si="131"/>
        <v>Batir crema de leche</v>
      </c>
      <c r="J979" t="s">
        <v>2816</v>
      </c>
    </row>
    <row r="980" spans="1:16" x14ac:dyDescent="0.2">
      <c r="A980" t="str">
        <f t="shared" si="125"/>
        <v>Mousse de maracuyá 2</v>
      </c>
      <c r="B980" t="str">
        <f t="shared" si="126"/>
        <v>Mousse</v>
      </c>
      <c r="C980" t="str">
        <f t="shared" si="129"/>
        <v/>
      </c>
      <c r="D980" t="str">
        <f t="shared" si="130"/>
        <v/>
      </c>
      <c r="E980" t="str">
        <f t="shared" si="127"/>
        <v/>
      </c>
      <c r="G980" t="b">
        <f t="shared" si="124"/>
        <v>0</v>
      </c>
      <c r="H980" t="b">
        <f t="shared" si="128"/>
        <v>0</v>
      </c>
      <c r="I980" t="str">
        <f t="shared" si="131"/>
        <v>Batir crema de leche</v>
      </c>
      <c r="K980" t="s">
        <v>1055</v>
      </c>
    </row>
    <row r="981" spans="1:16" x14ac:dyDescent="0.2">
      <c r="A981" t="str">
        <f t="shared" si="125"/>
        <v>Mousse de maracuyá 2</v>
      </c>
      <c r="B981" t="str">
        <f t="shared" si="126"/>
        <v>Mousse</v>
      </c>
      <c r="C981" t="str">
        <f t="shared" si="129"/>
        <v/>
      </c>
      <c r="D981" t="str">
        <f t="shared" si="130"/>
        <v/>
      </c>
      <c r="E981" t="str">
        <f t="shared" si="127"/>
        <v/>
      </c>
      <c r="G981" t="b">
        <f t="shared" si="124"/>
        <v>0</v>
      </c>
      <c r="H981" t="b">
        <f t="shared" si="128"/>
        <v>0</v>
      </c>
      <c r="I981" t="str">
        <f t="shared" si="131"/>
        <v>Batir crema de leche</v>
      </c>
    </row>
    <row r="982" spans="1:16" x14ac:dyDescent="0.2">
      <c r="A982" t="str">
        <f t="shared" si="125"/>
        <v>Muffins de arándanos</v>
      </c>
      <c r="B982" t="str">
        <f t="shared" si="126"/>
        <v>Muffins</v>
      </c>
      <c r="C982" t="str">
        <f t="shared" si="129"/>
        <v/>
      </c>
      <c r="D982" t="str">
        <f t="shared" si="130"/>
        <v/>
      </c>
      <c r="E982" t="str">
        <f t="shared" si="127"/>
        <v/>
      </c>
      <c r="G982" t="b">
        <f t="shared" ref="G982:G1045" si="132">AND(NOT(H982),NOT(I981=I982))</f>
        <v>0</v>
      </c>
      <c r="H982" t="b">
        <f t="shared" si="128"/>
        <v>1</v>
      </c>
      <c r="I982" t="str">
        <f t="shared" si="131"/>
        <v>,Muffins</v>
      </c>
      <c r="J982" t="s">
        <v>2568</v>
      </c>
      <c r="K982" t="s">
        <v>235</v>
      </c>
      <c r="L982" t="s">
        <v>1522</v>
      </c>
    </row>
    <row r="983" spans="1:16" x14ac:dyDescent="0.2">
      <c r="A983" t="str">
        <f t="shared" si="125"/>
        <v>Muffins de arándanos</v>
      </c>
      <c r="B983" t="str">
        <f t="shared" si="126"/>
        <v>Muffins</v>
      </c>
      <c r="C983" t="str">
        <f t="shared" si="129"/>
        <v/>
      </c>
      <c r="D983" t="str">
        <f t="shared" si="130"/>
        <v/>
      </c>
      <c r="E983">
        <f t="shared" si="127"/>
        <v>150</v>
      </c>
      <c r="G983" t="b">
        <f t="shared" si="132"/>
        <v>0</v>
      </c>
      <c r="H983" t="b">
        <f t="shared" si="128"/>
        <v>1</v>
      </c>
      <c r="I983" t="str">
        <f t="shared" si="131"/>
        <v>,Muffins</v>
      </c>
      <c r="K983">
        <v>150</v>
      </c>
      <c r="L983" t="s">
        <v>5</v>
      </c>
      <c r="M983" t="s">
        <v>200</v>
      </c>
    </row>
    <row r="984" spans="1:16" x14ac:dyDescent="0.2">
      <c r="A984" t="str">
        <f t="shared" si="125"/>
        <v>Muffins de arándanos</v>
      </c>
      <c r="B984" t="str">
        <f t="shared" si="126"/>
        <v>Muffins</v>
      </c>
      <c r="C984" t="str">
        <f t="shared" si="129"/>
        <v/>
      </c>
      <c r="D984" t="str">
        <f t="shared" si="130"/>
        <v/>
      </c>
      <c r="E984">
        <f t="shared" si="127"/>
        <v>44289</v>
      </c>
      <c r="G984" t="b">
        <f t="shared" si="132"/>
        <v>0</v>
      </c>
      <c r="H984" t="b">
        <f t="shared" si="128"/>
        <v>1</v>
      </c>
      <c r="I984" t="str">
        <f t="shared" si="131"/>
        <v>,Muffins</v>
      </c>
      <c r="K984" s="1">
        <v>44289</v>
      </c>
      <c r="L984" t="s">
        <v>144</v>
      </c>
      <c r="M984" t="s">
        <v>216</v>
      </c>
    </row>
    <row r="985" spans="1:16" x14ac:dyDescent="0.2">
      <c r="A985" t="str">
        <f t="shared" si="125"/>
        <v>Muffins de arándanos</v>
      </c>
      <c r="B985" t="str">
        <f t="shared" si="126"/>
        <v>Muffins</v>
      </c>
      <c r="C985" t="str">
        <f t="shared" si="129"/>
        <v/>
      </c>
      <c r="D985" t="str">
        <f t="shared" si="130"/>
        <v/>
      </c>
      <c r="E985">
        <f t="shared" si="127"/>
        <v>3</v>
      </c>
      <c r="G985" t="b">
        <f t="shared" si="132"/>
        <v>0</v>
      </c>
      <c r="H985" t="b">
        <f t="shared" si="128"/>
        <v>1</v>
      </c>
      <c r="I985" t="str">
        <f t="shared" si="131"/>
        <v>,Muffins</v>
      </c>
      <c r="K985">
        <v>3</v>
      </c>
      <c r="L985" t="s">
        <v>215</v>
      </c>
    </row>
    <row r="986" spans="1:16" x14ac:dyDescent="0.2">
      <c r="A986" t="str">
        <f t="shared" si="125"/>
        <v>Muffins de arándanos</v>
      </c>
      <c r="B986" t="str">
        <f t="shared" si="126"/>
        <v>Muffins</v>
      </c>
      <c r="C986" t="str">
        <f t="shared" si="129"/>
        <v/>
      </c>
      <c r="D986" t="str">
        <f t="shared" si="130"/>
        <v/>
      </c>
      <c r="E986">
        <f t="shared" si="127"/>
        <v>1</v>
      </c>
      <c r="G986" t="b">
        <f t="shared" si="132"/>
        <v>0</v>
      </c>
      <c r="H986" t="b">
        <f t="shared" si="128"/>
        <v>1</v>
      </c>
      <c r="I986" t="str">
        <f t="shared" si="131"/>
        <v>,Muffins</v>
      </c>
      <c r="K986">
        <v>1</v>
      </c>
      <c r="L986" t="s">
        <v>1007</v>
      </c>
      <c r="M986" t="s">
        <v>235</v>
      </c>
      <c r="N986" t="s">
        <v>938</v>
      </c>
    </row>
    <row r="987" spans="1:16" x14ac:dyDescent="0.2">
      <c r="A987" t="str">
        <f t="shared" si="125"/>
        <v>Muffins de arándanos</v>
      </c>
      <c r="B987" t="str">
        <f t="shared" si="126"/>
        <v>Muffins</v>
      </c>
      <c r="C987" t="str">
        <f t="shared" si="129"/>
        <v/>
      </c>
      <c r="D987" t="str">
        <f t="shared" si="130"/>
        <v/>
      </c>
      <c r="E987" t="str">
        <f t="shared" si="127"/>
        <v/>
      </c>
      <c r="G987" t="b">
        <f t="shared" si="132"/>
        <v>0</v>
      </c>
      <c r="H987" t="b">
        <f t="shared" si="128"/>
        <v>1</v>
      </c>
      <c r="I987" t="str">
        <f t="shared" si="131"/>
        <v>,Muffins</v>
      </c>
      <c r="K987" t="s">
        <v>1523</v>
      </c>
      <c r="L987" t="s">
        <v>235</v>
      </c>
      <c r="M987" t="s">
        <v>819</v>
      </c>
    </row>
    <row r="988" spans="1:16" x14ac:dyDescent="0.2">
      <c r="A988" t="str">
        <f t="shared" si="125"/>
        <v>Muffins de arándanos</v>
      </c>
      <c r="B988" t="str">
        <f t="shared" si="126"/>
        <v>Muffins</v>
      </c>
      <c r="C988" t="str">
        <f t="shared" si="129"/>
        <v/>
      </c>
      <c r="D988" t="str">
        <f t="shared" si="130"/>
        <v/>
      </c>
      <c r="E988">
        <f t="shared" si="127"/>
        <v>1</v>
      </c>
      <c r="G988" t="b">
        <f t="shared" si="132"/>
        <v>0</v>
      </c>
      <c r="H988" t="b">
        <f t="shared" si="128"/>
        <v>1</v>
      </c>
      <c r="I988" t="str">
        <f t="shared" si="131"/>
        <v>,Muffins</v>
      </c>
      <c r="K988">
        <v>1</v>
      </c>
      <c r="L988" t="s">
        <v>1524</v>
      </c>
      <c r="M988" t="s">
        <v>235</v>
      </c>
      <c r="N988" t="s">
        <v>1525</v>
      </c>
      <c r="O988" t="s">
        <v>235</v>
      </c>
      <c r="P988" t="s">
        <v>1522</v>
      </c>
    </row>
    <row r="989" spans="1:16" x14ac:dyDescent="0.2">
      <c r="A989" t="str">
        <f t="shared" si="125"/>
        <v>Muffins de arándanos</v>
      </c>
      <c r="B989" t="str">
        <f t="shared" si="126"/>
        <v>Muffins</v>
      </c>
      <c r="C989" t="str">
        <f t="shared" si="129"/>
        <v/>
      </c>
      <c r="D989" t="str">
        <f t="shared" si="130"/>
        <v/>
      </c>
      <c r="E989">
        <f t="shared" si="127"/>
        <v>1</v>
      </c>
      <c r="G989" t="b">
        <f t="shared" si="132"/>
        <v>0</v>
      </c>
      <c r="H989" t="b">
        <f t="shared" si="128"/>
        <v>1</v>
      </c>
      <c r="I989" t="str">
        <f t="shared" si="131"/>
        <v>,Muffins</v>
      </c>
      <c r="K989">
        <v>1</v>
      </c>
      <c r="L989" s="1">
        <v>44228</v>
      </c>
      <c r="M989" t="s">
        <v>144</v>
      </c>
      <c r="N989" t="s">
        <v>223</v>
      </c>
      <c r="O989">
        <v>0</v>
      </c>
    </row>
    <row r="990" spans="1:16" x14ac:dyDescent="0.2">
      <c r="A990" t="str">
        <f t="shared" si="125"/>
        <v>Muffins de arándanos</v>
      </c>
      <c r="B990" t="str">
        <f t="shared" si="126"/>
        <v>Muffins</v>
      </c>
      <c r="C990" t="str">
        <f t="shared" si="129"/>
        <v/>
      </c>
      <c r="D990" t="str">
        <f t="shared" si="130"/>
        <v/>
      </c>
      <c r="E990">
        <f t="shared" si="127"/>
        <v>1</v>
      </c>
      <c r="G990" t="b">
        <f t="shared" si="132"/>
        <v>0</v>
      </c>
      <c r="H990" t="b">
        <f t="shared" si="128"/>
        <v>1</v>
      </c>
      <c r="I990" t="str">
        <f t="shared" si="131"/>
        <v>,Muffins</v>
      </c>
      <c r="K990">
        <v>1</v>
      </c>
      <c r="L990" t="s">
        <v>295</v>
      </c>
      <c r="M990" t="s">
        <v>235</v>
      </c>
      <c r="N990" t="s">
        <v>14</v>
      </c>
    </row>
    <row r="991" spans="1:16" x14ac:dyDescent="0.2">
      <c r="A991" t="str">
        <f t="shared" si="125"/>
        <v>Muffins de arándanos</v>
      </c>
      <c r="B991" t="str">
        <f t="shared" si="126"/>
        <v>Muffins</v>
      </c>
      <c r="C991" t="str">
        <f t="shared" si="129"/>
        <v/>
      </c>
      <c r="D991" t="str">
        <f t="shared" si="130"/>
        <v/>
      </c>
      <c r="E991">
        <f t="shared" si="127"/>
        <v>100</v>
      </c>
      <c r="G991" t="b">
        <f t="shared" si="132"/>
        <v>0</v>
      </c>
      <c r="H991" t="b">
        <f t="shared" si="128"/>
        <v>1</v>
      </c>
      <c r="I991" t="str">
        <f t="shared" si="131"/>
        <v>,Muffins</v>
      </c>
      <c r="K991">
        <v>100</v>
      </c>
      <c r="L991" t="s">
        <v>5</v>
      </c>
      <c r="M991" t="s">
        <v>235</v>
      </c>
      <c r="N991" t="s">
        <v>1522</v>
      </c>
      <c r="O991" t="s">
        <v>1526</v>
      </c>
    </row>
    <row r="992" spans="1:16" x14ac:dyDescent="0.2">
      <c r="A992" t="str">
        <f t="shared" si="125"/>
        <v>Muffins de arándanos</v>
      </c>
      <c r="B992" t="str">
        <f t="shared" si="126"/>
        <v>Muffins</v>
      </c>
      <c r="C992" t="str">
        <f t="shared" si="129"/>
        <v/>
      </c>
      <c r="D992" t="str">
        <f t="shared" si="130"/>
        <v/>
      </c>
      <c r="E992" t="str">
        <f t="shared" si="127"/>
        <v/>
      </c>
      <c r="G992" t="b">
        <f t="shared" si="132"/>
        <v>0</v>
      </c>
      <c r="H992" t="b">
        <f t="shared" si="128"/>
        <v>1</v>
      </c>
      <c r="I992" t="str">
        <f t="shared" si="131"/>
        <v>,Muffins</v>
      </c>
    </row>
    <row r="993" spans="1:17" x14ac:dyDescent="0.2">
      <c r="A993" t="str">
        <f t="shared" si="125"/>
        <v>Muffins de arándanos</v>
      </c>
      <c r="B993" t="str">
        <f t="shared" si="126"/>
        <v>Muffins</v>
      </c>
      <c r="C993" t="str">
        <f t="shared" si="129"/>
        <v/>
      </c>
      <c r="D993" t="str">
        <f t="shared" si="130"/>
        <v>Espolvorear con azúcar impalpable lueg de enfriar.</v>
      </c>
      <c r="E993" t="str">
        <f t="shared" si="127"/>
        <v/>
      </c>
      <c r="G993" t="b">
        <f t="shared" si="132"/>
        <v>1</v>
      </c>
      <c r="H993" t="b">
        <f t="shared" si="128"/>
        <v>0</v>
      </c>
      <c r="I993" t="str">
        <f t="shared" si="131"/>
        <v>Espolvorear</v>
      </c>
      <c r="J993" t="s">
        <v>1527</v>
      </c>
      <c r="K993" t="s">
        <v>241</v>
      </c>
      <c r="L993" t="s">
        <v>216</v>
      </c>
      <c r="M993" t="s">
        <v>1071</v>
      </c>
      <c r="N993" t="s">
        <v>2364</v>
      </c>
      <c r="O993" t="s">
        <v>235</v>
      </c>
      <c r="P993" t="s">
        <v>1529</v>
      </c>
    </row>
    <row r="994" spans="1:17" x14ac:dyDescent="0.2">
      <c r="A994" t="str">
        <f t="shared" si="125"/>
        <v>Muffins de arándanos</v>
      </c>
      <c r="B994" t="str">
        <f t="shared" si="126"/>
        <v>Muffins</v>
      </c>
      <c r="C994" t="str">
        <f t="shared" si="129"/>
        <v/>
      </c>
      <c r="D994" t="str">
        <f t="shared" si="130"/>
        <v/>
      </c>
      <c r="E994" t="str">
        <f t="shared" si="127"/>
        <v/>
      </c>
      <c r="G994" t="b">
        <f t="shared" si="132"/>
        <v>0</v>
      </c>
      <c r="H994" t="b">
        <f t="shared" si="128"/>
        <v>0</v>
      </c>
      <c r="I994" t="str">
        <f t="shared" si="131"/>
        <v>Espolvorear</v>
      </c>
    </row>
    <row r="995" spans="1:17" x14ac:dyDescent="0.2">
      <c r="A995" t="str">
        <f t="shared" si="125"/>
        <v>Negerhäufchen</v>
      </c>
      <c r="B995" t="str">
        <f t="shared" si="126"/>
        <v>Negerhäufchen</v>
      </c>
      <c r="C995" t="str">
        <f t="shared" si="129"/>
        <v/>
      </c>
      <c r="D995" t="str">
        <f t="shared" si="130"/>
        <v/>
      </c>
      <c r="E995" t="str">
        <f t="shared" si="127"/>
        <v/>
      </c>
      <c r="G995" t="b">
        <f t="shared" si="132"/>
        <v>0</v>
      </c>
      <c r="H995" t="b">
        <f t="shared" si="128"/>
        <v>1</v>
      </c>
      <c r="I995" t="str">
        <f t="shared" si="131"/>
        <v>,Negerhäufchen</v>
      </c>
      <c r="J995" t="s">
        <v>2569</v>
      </c>
    </row>
    <row r="996" spans="1:17" x14ac:dyDescent="0.2">
      <c r="A996" t="str">
        <f t="shared" si="125"/>
        <v>Negerhäufchen</v>
      </c>
      <c r="B996" t="str">
        <f t="shared" si="126"/>
        <v>Negerhäufchen</v>
      </c>
      <c r="C996" t="str">
        <f t="shared" si="129"/>
        <v/>
      </c>
      <c r="D996" t="str">
        <f t="shared" si="130"/>
        <v/>
      </c>
      <c r="E996">
        <f t="shared" si="127"/>
        <v>125</v>
      </c>
      <c r="G996" t="b">
        <f t="shared" si="132"/>
        <v>0</v>
      </c>
      <c r="H996" t="b">
        <f t="shared" si="128"/>
        <v>1</v>
      </c>
      <c r="I996" t="str">
        <f t="shared" si="131"/>
        <v>,Negerhäufchen</v>
      </c>
      <c r="K996">
        <v>125</v>
      </c>
      <c r="L996" t="s">
        <v>5</v>
      </c>
      <c r="M996" t="s">
        <v>1531</v>
      </c>
      <c r="N996" t="s">
        <v>133</v>
      </c>
      <c r="O996" t="s">
        <v>1532</v>
      </c>
    </row>
    <row r="997" spans="1:17" x14ac:dyDescent="0.2">
      <c r="A997" t="str">
        <f t="shared" si="125"/>
        <v>Negerhäufchen</v>
      </c>
      <c r="B997" t="str">
        <f t="shared" si="126"/>
        <v>Negerhäufchen</v>
      </c>
      <c r="C997" t="str">
        <f t="shared" si="129"/>
        <v/>
      </c>
      <c r="D997" t="str">
        <f t="shared" si="130"/>
        <v/>
      </c>
      <c r="E997">
        <f t="shared" si="127"/>
        <v>100</v>
      </c>
      <c r="G997" t="b">
        <f t="shared" si="132"/>
        <v>0</v>
      </c>
      <c r="H997" t="b">
        <f t="shared" si="128"/>
        <v>1</v>
      </c>
      <c r="I997" t="str">
        <f t="shared" si="131"/>
        <v>,Negerhäufchen</v>
      </c>
      <c r="K997">
        <v>100</v>
      </c>
      <c r="L997" t="s">
        <v>5</v>
      </c>
      <c r="M997" t="s">
        <v>1533</v>
      </c>
      <c r="N997" t="s">
        <v>1277</v>
      </c>
      <c r="O997" t="s">
        <v>183</v>
      </c>
      <c r="P997" t="s">
        <v>1534</v>
      </c>
    </row>
    <row r="998" spans="1:17" x14ac:dyDescent="0.2">
      <c r="A998" t="str">
        <f t="shared" si="125"/>
        <v>Negerhäufchen</v>
      </c>
      <c r="B998" t="str">
        <f t="shared" si="126"/>
        <v>Negerhäufchen</v>
      </c>
      <c r="C998" t="str">
        <f t="shared" si="129"/>
        <v/>
      </c>
      <c r="D998" t="str">
        <f t="shared" si="130"/>
        <v>Häufchen auf ein Papier legen und trocknen lassen.</v>
      </c>
      <c r="E998" t="str">
        <f t="shared" si="127"/>
        <v/>
      </c>
      <c r="G998" t="b">
        <f t="shared" si="132"/>
        <v>1</v>
      </c>
      <c r="H998" t="b">
        <f t="shared" si="128"/>
        <v>0</v>
      </c>
      <c r="I998" t="str">
        <f t="shared" si="131"/>
        <v>Häufchen</v>
      </c>
      <c r="J998" t="s">
        <v>1535</v>
      </c>
      <c r="K998" t="s">
        <v>117</v>
      </c>
      <c r="L998" t="s">
        <v>1199</v>
      </c>
      <c r="M998" t="s">
        <v>1536</v>
      </c>
      <c r="N998" t="s">
        <v>1537</v>
      </c>
      <c r="O998" t="s">
        <v>90</v>
      </c>
      <c r="P998" t="s">
        <v>1538</v>
      </c>
      <c r="Q998" t="s">
        <v>1192</v>
      </c>
    </row>
    <row r="999" spans="1:17" x14ac:dyDescent="0.2">
      <c r="A999" t="str">
        <f t="shared" si="125"/>
        <v>Negerhäufchen</v>
      </c>
      <c r="B999" t="str">
        <f t="shared" si="126"/>
        <v>Negerhäufchen</v>
      </c>
      <c r="C999" t="str">
        <f t="shared" si="129"/>
        <v/>
      </c>
      <c r="D999" t="str">
        <f t="shared" si="130"/>
        <v/>
      </c>
      <c r="E999" t="str">
        <f t="shared" si="127"/>
        <v/>
      </c>
      <c r="G999" t="b">
        <f t="shared" si="132"/>
        <v>0</v>
      </c>
      <c r="H999" t="b">
        <f t="shared" si="128"/>
        <v>0</v>
      </c>
      <c r="I999" t="str">
        <f t="shared" si="131"/>
        <v>Häufchen</v>
      </c>
    </row>
    <row r="1000" spans="1:17" x14ac:dyDescent="0.2">
      <c r="A1000" t="str">
        <f t="shared" si="125"/>
        <v>Nudelauflauf</v>
      </c>
      <c r="B1000" t="str">
        <f t="shared" si="126"/>
        <v>Nudelauflauf</v>
      </c>
      <c r="C1000" t="str">
        <f t="shared" si="129"/>
        <v/>
      </c>
      <c r="D1000" t="str">
        <f t="shared" si="130"/>
        <v/>
      </c>
      <c r="E1000" t="str">
        <f t="shared" si="127"/>
        <v/>
      </c>
      <c r="G1000" t="b">
        <f t="shared" si="132"/>
        <v>0</v>
      </c>
      <c r="H1000" t="b">
        <f t="shared" si="128"/>
        <v>1</v>
      </c>
      <c r="I1000" t="str">
        <f t="shared" si="131"/>
        <v>,Nudelauflauf</v>
      </c>
      <c r="J1000" t="s">
        <v>2897</v>
      </c>
    </row>
    <row r="1001" spans="1:17" x14ac:dyDescent="0.2">
      <c r="A1001" t="str">
        <f t="shared" si="125"/>
        <v>Nudelauflauf</v>
      </c>
      <c r="B1001" t="str">
        <f t="shared" si="126"/>
        <v>Nudelauflauf</v>
      </c>
      <c r="C1001" t="str">
        <f t="shared" si="129"/>
        <v/>
      </c>
      <c r="D1001" t="str">
        <f t="shared" si="130"/>
        <v>Für 6 Personen</v>
      </c>
      <c r="E1001">
        <f t="shared" si="127"/>
        <v>6</v>
      </c>
      <c r="G1001" t="b">
        <f t="shared" si="132"/>
        <v>1</v>
      </c>
      <c r="H1001" t="b">
        <f t="shared" si="128"/>
        <v>0</v>
      </c>
      <c r="I1001" t="str">
        <f t="shared" si="131"/>
        <v>Für</v>
      </c>
      <c r="J1001" t="s">
        <v>1212</v>
      </c>
      <c r="K1001">
        <v>6</v>
      </c>
      <c r="L1001" t="s">
        <v>1540</v>
      </c>
    </row>
    <row r="1002" spans="1:17" x14ac:dyDescent="0.2">
      <c r="A1002" t="str">
        <f t="shared" si="125"/>
        <v>Nudelauflauf</v>
      </c>
      <c r="B1002" t="str">
        <f t="shared" si="126"/>
        <v>Nudelauflauf</v>
      </c>
      <c r="C1002" t="str">
        <f t="shared" si="129"/>
        <v/>
      </c>
      <c r="D1002" t="str">
        <f t="shared" si="130"/>
        <v/>
      </c>
      <c r="E1002">
        <f t="shared" si="127"/>
        <v>400</v>
      </c>
      <c r="G1002" t="b">
        <f t="shared" si="132"/>
        <v>0</v>
      </c>
      <c r="H1002" t="b">
        <f t="shared" si="128"/>
        <v>0</v>
      </c>
      <c r="I1002" t="str">
        <f t="shared" si="131"/>
        <v>Für</v>
      </c>
      <c r="K1002">
        <v>400</v>
      </c>
      <c r="L1002" t="s">
        <v>5</v>
      </c>
      <c r="M1002" t="s">
        <v>1541</v>
      </c>
      <c r="N1002" t="s">
        <v>1542</v>
      </c>
      <c r="O1002" t="s">
        <v>1543</v>
      </c>
      <c r="P1002" t="s">
        <v>1544</v>
      </c>
    </row>
    <row r="1003" spans="1:17" x14ac:dyDescent="0.2">
      <c r="A1003" t="str">
        <f t="shared" si="125"/>
        <v>Nudelauflauf</v>
      </c>
      <c r="B1003" t="str">
        <f t="shared" si="126"/>
        <v>Nudelauflauf</v>
      </c>
      <c r="C1003" t="str">
        <f t="shared" si="129"/>
        <v/>
      </c>
      <c r="D1003" t="str">
        <f t="shared" si="130"/>
        <v/>
      </c>
      <c r="E1003" t="str">
        <f t="shared" si="127"/>
        <v/>
      </c>
      <c r="G1003" t="b">
        <f t="shared" si="132"/>
        <v>0</v>
      </c>
      <c r="H1003" t="b">
        <f t="shared" si="128"/>
        <v>0</v>
      </c>
      <c r="I1003" t="str">
        <f t="shared" si="131"/>
        <v>Für</v>
      </c>
      <c r="K1003" t="s">
        <v>18</v>
      </c>
    </row>
    <row r="1004" spans="1:17" x14ac:dyDescent="0.2">
      <c r="A1004" t="str">
        <f t="shared" si="125"/>
        <v>Nudelauflauf</v>
      </c>
      <c r="B1004" t="str">
        <f t="shared" si="126"/>
        <v>Nudelauflauf</v>
      </c>
      <c r="C1004" t="str">
        <f t="shared" si="129"/>
        <v/>
      </c>
      <c r="D1004" t="str">
        <f t="shared" si="130"/>
        <v/>
      </c>
      <c r="E1004">
        <f t="shared" si="127"/>
        <v>2</v>
      </c>
      <c r="G1004" t="b">
        <f t="shared" si="132"/>
        <v>0</v>
      </c>
      <c r="H1004" t="b">
        <f t="shared" si="128"/>
        <v>0</v>
      </c>
      <c r="I1004" t="str">
        <f t="shared" si="131"/>
        <v>Für</v>
      </c>
      <c r="K1004">
        <v>2</v>
      </c>
      <c r="L1004" t="s">
        <v>867</v>
      </c>
    </row>
    <row r="1005" spans="1:17" x14ac:dyDescent="0.2">
      <c r="A1005" t="str">
        <f t="shared" si="125"/>
        <v>Nudelauflauf</v>
      </c>
      <c r="B1005" t="str">
        <f t="shared" si="126"/>
        <v>Nudelauflauf</v>
      </c>
      <c r="C1005" t="str">
        <f t="shared" si="129"/>
        <v/>
      </c>
      <c r="D1005" t="str">
        <f t="shared" si="130"/>
        <v/>
      </c>
      <c r="E1005">
        <f t="shared" si="127"/>
        <v>250</v>
      </c>
      <c r="G1005" t="b">
        <f t="shared" si="132"/>
        <v>0</v>
      </c>
      <c r="H1005" t="b">
        <f t="shared" si="128"/>
        <v>0</v>
      </c>
      <c r="I1005" t="str">
        <f t="shared" si="131"/>
        <v>Für</v>
      </c>
      <c r="K1005">
        <v>250</v>
      </c>
      <c r="L1005" t="s">
        <v>5</v>
      </c>
      <c r="M1005" t="s">
        <v>1545</v>
      </c>
      <c r="N1005" t="s">
        <v>1546</v>
      </c>
    </row>
    <row r="1006" spans="1:17" x14ac:dyDescent="0.2">
      <c r="A1006" t="str">
        <f t="shared" si="125"/>
        <v>Nudelauflauf</v>
      </c>
      <c r="B1006" t="str">
        <f t="shared" si="126"/>
        <v>Nudelauflauf</v>
      </c>
      <c r="C1006" t="str">
        <f t="shared" si="129"/>
        <v/>
      </c>
      <c r="D1006" t="str">
        <f t="shared" si="130"/>
        <v/>
      </c>
      <c r="E1006">
        <f t="shared" si="127"/>
        <v>4</v>
      </c>
      <c r="G1006" t="b">
        <f t="shared" si="132"/>
        <v>0</v>
      </c>
      <c r="H1006" t="b">
        <f t="shared" si="128"/>
        <v>0</v>
      </c>
      <c r="I1006" t="str">
        <f t="shared" si="131"/>
        <v>Für</v>
      </c>
      <c r="K1006">
        <v>4</v>
      </c>
      <c r="L1006" t="s">
        <v>1547</v>
      </c>
      <c r="M1006" t="s">
        <v>1548</v>
      </c>
    </row>
    <row r="1007" spans="1:17" x14ac:dyDescent="0.2">
      <c r="A1007" t="str">
        <f t="shared" si="125"/>
        <v>Nudelauflauf</v>
      </c>
      <c r="B1007" t="str">
        <f t="shared" si="126"/>
        <v>Nudelauflauf</v>
      </c>
      <c r="C1007" t="str">
        <f t="shared" si="129"/>
        <v/>
      </c>
      <c r="D1007" t="str">
        <f t="shared" si="130"/>
        <v/>
      </c>
      <c r="E1007">
        <f t="shared" si="127"/>
        <v>250</v>
      </c>
      <c r="G1007" t="b">
        <f t="shared" si="132"/>
        <v>0</v>
      </c>
      <c r="H1007" t="b">
        <f t="shared" si="128"/>
        <v>0</v>
      </c>
      <c r="I1007" t="str">
        <f t="shared" si="131"/>
        <v>Für</v>
      </c>
      <c r="K1007">
        <v>250</v>
      </c>
      <c r="L1007" t="s">
        <v>5</v>
      </c>
      <c r="M1007" t="s">
        <v>1549</v>
      </c>
      <c r="N1007" t="s">
        <v>1550</v>
      </c>
      <c r="O1007" t="s">
        <v>881</v>
      </c>
      <c r="P1007" t="s">
        <v>90</v>
      </c>
      <c r="Q1007" t="s">
        <v>1551</v>
      </c>
    </row>
    <row r="1008" spans="1:17" x14ac:dyDescent="0.2">
      <c r="A1008" t="str">
        <f t="shared" si="125"/>
        <v>Nudelauflauf</v>
      </c>
      <c r="B1008" t="str">
        <f t="shared" si="126"/>
        <v>Nudelauflauf</v>
      </c>
      <c r="C1008" t="str">
        <f t="shared" si="129"/>
        <v/>
      </c>
      <c r="D1008" t="str">
        <f t="shared" si="130"/>
        <v/>
      </c>
      <c r="E1008">
        <f t="shared" si="127"/>
        <v>75</v>
      </c>
      <c r="G1008" t="b">
        <f t="shared" si="132"/>
        <v>0</v>
      </c>
      <c r="H1008" t="b">
        <f t="shared" si="128"/>
        <v>0</v>
      </c>
      <c r="I1008" t="str">
        <f t="shared" si="131"/>
        <v>Für</v>
      </c>
      <c r="K1008">
        <v>75</v>
      </c>
      <c r="L1008" t="s">
        <v>5</v>
      </c>
      <c r="M1008" t="s">
        <v>1552</v>
      </c>
    </row>
    <row r="1009" spans="1:57" x14ac:dyDescent="0.2">
      <c r="A1009" t="str">
        <f t="shared" si="125"/>
        <v>Nudelauflauf</v>
      </c>
      <c r="B1009" t="str">
        <f t="shared" si="126"/>
        <v>Nudelauflauf</v>
      </c>
      <c r="C1009" t="str">
        <f t="shared" si="129"/>
        <v/>
      </c>
      <c r="D1009" t="str">
        <f t="shared" si="130"/>
        <v/>
      </c>
      <c r="E1009">
        <f t="shared" si="127"/>
        <v>4</v>
      </c>
      <c r="G1009" t="b">
        <f t="shared" si="132"/>
        <v>0</v>
      </c>
      <c r="H1009" t="b">
        <f t="shared" si="128"/>
        <v>0</v>
      </c>
      <c r="I1009" t="str">
        <f t="shared" si="131"/>
        <v>Für</v>
      </c>
      <c r="K1009">
        <v>4</v>
      </c>
      <c r="L1009" t="s">
        <v>34</v>
      </c>
    </row>
    <row r="1010" spans="1:57" x14ac:dyDescent="0.2">
      <c r="A1010" t="str">
        <f t="shared" si="125"/>
        <v>Nudelauflauf</v>
      </c>
      <c r="B1010" t="str">
        <f t="shared" si="126"/>
        <v>Nudelauflauf</v>
      </c>
      <c r="C1010" t="str">
        <f t="shared" si="129"/>
        <v/>
      </c>
      <c r="D1010" t="str">
        <f t="shared" si="130"/>
        <v/>
      </c>
      <c r="E1010" t="str">
        <f t="shared" si="127"/>
        <v/>
      </c>
      <c r="G1010" t="b">
        <f t="shared" si="132"/>
        <v>0</v>
      </c>
      <c r="H1010" t="b">
        <f t="shared" si="128"/>
        <v>0</v>
      </c>
      <c r="I1010" t="str">
        <f t="shared" si="131"/>
        <v>Für</v>
      </c>
      <c r="K1010" t="s">
        <v>1553</v>
      </c>
    </row>
    <row r="1011" spans="1:57" x14ac:dyDescent="0.2">
      <c r="A1011" t="str">
        <f t="shared" si="125"/>
        <v>Nudelauflauf</v>
      </c>
      <c r="B1011" t="str">
        <f t="shared" si="126"/>
        <v>Nudelauflauf</v>
      </c>
      <c r="C1011" t="str">
        <f t="shared" si="129"/>
        <v/>
      </c>
      <c r="D1011" t="str">
        <f t="shared" si="130"/>
        <v/>
      </c>
      <c r="E1011">
        <f t="shared" si="127"/>
        <v>40</v>
      </c>
      <c r="G1011" t="b">
        <f t="shared" si="132"/>
        <v>0</v>
      </c>
      <c r="H1011" t="b">
        <f t="shared" si="128"/>
        <v>0</v>
      </c>
      <c r="I1011" t="str">
        <f t="shared" si="131"/>
        <v>Für</v>
      </c>
      <c r="K1011">
        <v>40</v>
      </c>
      <c r="L1011" t="s">
        <v>5</v>
      </c>
      <c r="M1011" t="s">
        <v>1554</v>
      </c>
    </row>
    <row r="1012" spans="1:57" x14ac:dyDescent="0.2">
      <c r="A1012" t="str">
        <f t="shared" si="125"/>
        <v>Nudelauflauf</v>
      </c>
      <c r="B1012" t="str">
        <f t="shared" si="126"/>
        <v>Nudelauflauf</v>
      </c>
      <c r="C1012" t="str">
        <f t="shared" si="129"/>
        <v/>
      </c>
      <c r="D1012" t="str">
        <f t="shared" si="130"/>
        <v/>
      </c>
      <c r="E1012">
        <f t="shared" si="127"/>
        <v>25</v>
      </c>
      <c r="G1012" t="b">
        <f t="shared" si="132"/>
        <v>0</v>
      </c>
      <c r="H1012" t="b">
        <f t="shared" si="128"/>
        <v>0</v>
      </c>
      <c r="I1012" t="str">
        <f t="shared" si="131"/>
        <v>Für</v>
      </c>
      <c r="K1012">
        <v>25</v>
      </c>
      <c r="L1012" t="s">
        <v>5</v>
      </c>
      <c r="M1012" t="s">
        <v>6</v>
      </c>
    </row>
    <row r="1013" spans="1:57" x14ac:dyDescent="0.2">
      <c r="A1013" t="str">
        <f t="shared" si="125"/>
        <v>Nudelauflauf</v>
      </c>
      <c r="B1013" t="str">
        <f t="shared" si="126"/>
        <v>Nudelauflauf</v>
      </c>
      <c r="C1013" t="str">
        <f t="shared" si="129"/>
        <v/>
      </c>
      <c r="D1013" t="str">
        <f t="shared" si="130"/>
        <v/>
      </c>
      <c r="E1013" t="str">
        <f t="shared" si="127"/>
        <v/>
      </c>
      <c r="G1013" t="b">
        <f t="shared" si="132"/>
        <v>0</v>
      </c>
      <c r="H1013" t="b">
        <f t="shared" si="128"/>
        <v>0</v>
      </c>
      <c r="I1013" t="str">
        <f t="shared" si="131"/>
        <v>Für</v>
      </c>
    </row>
    <row r="1014" spans="1:57" x14ac:dyDescent="0.2">
      <c r="A1014" t="str">
        <f t="shared" si="125"/>
        <v>Nudelauflauf</v>
      </c>
      <c r="B1014" t="str">
        <f t="shared" si="126"/>
        <v>Nudelauflauf</v>
      </c>
      <c r="C1014" t="str">
        <f t="shared" si="129"/>
        <v/>
      </c>
      <c r="D1014" t="str">
        <f t="shared" si="130"/>
        <v>Makkaroni nach Packungsanleitung in reichlich Salzwwasser kochen. Kalt abschrecken und gut abtropfen lassen.</v>
      </c>
      <c r="E1014" t="str">
        <f t="shared" si="127"/>
        <v/>
      </c>
      <c r="G1014" t="b">
        <f t="shared" si="132"/>
        <v>1</v>
      </c>
      <c r="H1014" t="b">
        <f t="shared" si="128"/>
        <v>0</v>
      </c>
      <c r="I1014" t="str">
        <f t="shared" si="131"/>
        <v>Makkaroni</v>
      </c>
      <c r="J1014" t="s">
        <v>1542</v>
      </c>
      <c r="K1014" t="s">
        <v>1555</v>
      </c>
      <c r="L1014" t="s">
        <v>1556</v>
      </c>
      <c r="M1014" t="s">
        <v>40</v>
      </c>
      <c r="N1014" t="s">
        <v>1557</v>
      </c>
      <c r="O1014" t="s">
        <v>1558</v>
      </c>
      <c r="P1014" t="s">
        <v>1559</v>
      </c>
      <c r="Q1014" t="s">
        <v>1560</v>
      </c>
      <c r="R1014" t="s">
        <v>1561</v>
      </c>
      <c r="S1014" t="s">
        <v>90</v>
      </c>
      <c r="T1014" t="s">
        <v>62</v>
      </c>
      <c r="U1014" t="s">
        <v>1562</v>
      </c>
      <c r="V1014" t="s">
        <v>1192</v>
      </c>
    </row>
    <row r="1015" spans="1:57" x14ac:dyDescent="0.2">
      <c r="A1015" t="str">
        <f t="shared" si="125"/>
        <v>Nudelauflauf</v>
      </c>
      <c r="B1015" t="str">
        <f t="shared" si="126"/>
        <v>Nudelauflauf</v>
      </c>
      <c r="C1015" t="str">
        <f t="shared" si="129"/>
        <v/>
      </c>
      <c r="D1015" t="str">
        <f t="shared" si="130"/>
        <v>Zwiebeln schälen und fein würfeln. Schinken würfeln. Eine Zwiebel einfach und schnell schälen.</v>
      </c>
      <c r="E1015" t="str">
        <f t="shared" si="127"/>
        <v/>
      </c>
      <c r="G1015" t="b">
        <f t="shared" si="132"/>
        <v>1</v>
      </c>
      <c r="H1015" t="b">
        <f t="shared" si="128"/>
        <v>0</v>
      </c>
      <c r="I1015" t="str">
        <f t="shared" si="131"/>
        <v>Zwiebeln</v>
      </c>
      <c r="J1015" t="s">
        <v>867</v>
      </c>
      <c r="K1015" t="s">
        <v>1563</v>
      </c>
      <c r="L1015" t="s">
        <v>90</v>
      </c>
      <c r="M1015" t="s">
        <v>1564</v>
      </c>
      <c r="N1015" t="s">
        <v>1565</v>
      </c>
      <c r="O1015" t="s">
        <v>1546</v>
      </c>
      <c r="P1015" t="s">
        <v>1565</v>
      </c>
      <c r="Q1015" t="s">
        <v>1566</v>
      </c>
      <c r="R1015" t="s">
        <v>982</v>
      </c>
      <c r="S1015" t="s">
        <v>1567</v>
      </c>
      <c r="T1015" t="s">
        <v>90</v>
      </c>
      <c r="U1015" t="s">
        <v>307</v>
      </c>
      <c r="V1015" t="s">
        <v>1568</v>
      </c>
    </row>
    <row r="1016" spans="1:57" x14ac:dyDescent="0.2">
      <c r="A1016" t="str">
        <f t="shared" si="125"/>
        <v>Nudelauflauf</v>
      </c>
      <c r="B1016" t="str">
        <f t="shared" si="126"/>
        <v>Nudelauflauf</v>
      </c>
      <c r="C1016" t="str">
        <f t="shared" si="129"/>
        <v/>
      </c>
      <c r="D1016" t="str">
        <f t="shared" si="130"/>
        <v>Die Hälfte der Nudeln kreisförmig in eine Springform (22 cm Diam, eventuell fetten) legen.</v>
      </c>
      <c r="E1016" t="str">
        <f t="shared" si="127"/>
        <v/>
      </c>
      <c r="G1016" t="b">
        <f t="shared" si="132"/>
        <v>1</v>
      </c>
      <c r="H1016" t="b">
        <f t="shared" si="128"/>
        <v>0</v>
      </c>
      <c r="I1016" t="str">
        <f t="shared" si="131"/>
        <v>Die</v>
      </c>
      <c r="J1016" t="s">
        <v>153</v>
      </c>
      <c r="K1016" t="s">
        <v>1569</v>
      </c>
      <c r="L1016" t="s">
        <v>86</v>
      </c>
      <c r="M1016" t="s">
        <v>1570</v>
      </c>
      <c r="N1016" t="s">
        <v>1571</v>
      </c>
      <c r="O1016" t="s">
        <v>40</v>
      </c>
      <c r="P1016" t="s">
        <v>149</v>
      </c>
      <c r="Q1016" t="s">
        <v>1572</v>
      </c>
      <c r="R1016" t="s">
        <v>1573</v>
      </c>
      <c r="S1016" t="s">
        <v>1412</v>
      </c>
      <c r="T1016" t="s">
        <v>1574</v>
      </c>
      <c r="U1016" t="s">
        <v>1575</v>
      </c>
      <c r="V1016" t="s">
        <v>1576</v>
      </c>
      <c r="W1016" t="s">
        <v>1280</v>
      </c>
    </row>
    <row r="1017" spans="1:57" x14ac:dyDescent="0.2">
      <c r="A1017" t="str">
        <f t="shared" si="125"/>
        <v>Nudelauflauf</v>
      </c>
      <c r="B1017" t="str">
        <f t="shared" si="126"/>
        <v>Nudelauflauf</v>
      </c>
      <c r="C1017" t="str">
        <f t="shared" si="129"/>
        <v/>
      </c>
      <c r="D1017" t="str">
        <f t="shared" si="130"/>
        <v>Schinken und Zwiebeln darauf verteilen. Dabei einen Rand von 2 cm. breite frei lassen. </v>
      </c>
      <c r="E1017" t="str">
        <f t="shared" si="127"/>
        <v/>
      </c>
      <c r="G1017" t="b">
        <f t="shared" si="132"/>
        <v>1</v>
      </c>
      <c r="H1017" t="b">
        <f t="shared" si="128"/>
        <v>0</v>
      </c>
      <c r="I1017" t="str">
        <f t="shared" si="131"/>
        <v>Schinken</v>
      </c>
      <c r="J1017" t="s">
        <v>1546</v>
      </c>
      <c r="K1017" t="s">
        <v>90</v>
      </c>
      <c r="L1017" t="s">
        <v>867</v>
      </c>
      <c r="M1017" t="s">
        <v>1577</v>
      </c>
      <c r="N1017" t="s">
        <v>1311</v>
      </c>
      <c r="O1017" t="s">
        <v>1578</v>
      </c>
      <c r="P1017" t="s">
        <v>994</v>
      </c>
      <c r="Q1017" t="s">
        <v>1579</v>
      </c>
      <c r="R1017" t="s">
        <v>1580</v>
      </c>
      <c r="S1017">
        <v>2</v>
      </c>
      <c r="T1017" t="s">
        <v>237</v>
      </c>
      <c r="U1017" t="s">
        <v>1581</v>
      </c>
      <c r="V1017" t="s">
        <v>1582</v>
      </c>
      <c r="W1017" t="s">
        <v>1204</v>
      </c>
    </row>
    <row r="1018" spans="1:57" x14ac:dyDescent="0.2">
      <c r="A1018" t="str">
        <f t="shared" si="125"/>
        <v>Nudelauflauf</v>
      </c>
      <c r="B1018" t="str">
        <f t="shared" si="126"/>
        <v>Nudelauflauf</v>
      </c>
      <c r="C1018" t="str">
        <f t="shared" si="129"/>
        <v/>
      </c>
      <c r="D1018" t="str">
        <f t="shared" si="130"/>
        <v>Den frei gelassenen Rand mit einigen der restlichen Nudeln auslegen, die übrigen kreisförmig daraufgeben.</v>
      </c>
      <c r="E1018" t="str">
        <f t="shared" si="127"/>
        <v/>
      </c>
      <c r="G1018" t="b">
        <f t="shared" si="132"/>
        <v>1</v>
      </c>
      <c r="H1018" t="b">
        <f t="shared" si="128"/>
        <v>0</v>
      </c>
      <c r="I1018" t="str">
        <f t="shared" si="131"/>
        <v>Den</v>
      </c>
      <c r="J1018" t="s">
        <v>1583</v>
      </c>
      <c r="K1018" t="s">
        <v>1582</v>
      </c>
      <c r="L1018" t="s">
        <v>1584</v>
      </c>
      <c r="M1018" t="s">
        <v>1579</v>
      </c>
      <c r="N1018" t="s">
        <v>45</v>
      </c>
      <c r="O1018" t="s">
        <v>1585</v>
      </c>
      <c r="P1018" t="s">
        <v>86</v>
      </c>
      <c r="Q1018" t="s">
        <v>158</v>
      </c>
      <c r="R1018" t="s">
        <v>1570</v>
      </c>
      <c r="S1018" t="s">
        <v>1586</v>
      </c>
      <c r="T1018" t="s">
        <v>79</v>
      </c>
      <c r="U1018" t="s">
        <v>1587</v>
      </c>
      <c r="V1018" t="s">
        <v>1571</v>
      </c>
      <c r="W1018" t="s">
        <v>1588</v>
      </c>
    </row>
    <row r="1019" spans="1:57" x14ac:dyDescent="0.2">
      <c r="A1019" t="str">
        <f t="shared" si="125"/>
        <v>Nudelauflauf</v>
      </c>
      <c r="B1019" t="str">
        <f t="shared" si="126"/>
        <v>Nudelauflauf</v>
      </c>
      <c r="C1019" t="str">
        <f t="shared" si="129"/>
        <v/>
      </c>
      <c r="D1019" t="str">
        <f t="shared" si="130"/>
        <v>Thymian waschen, trockenschütteln, Blättchen abzupfen und hacken.</v>
      </c>
      <c r="E1019" t="str">
        <f t="shared" si="127"/>
        <v/>
      </c>
      <c r="G1019" t="b">
        <f t="shared" si="132"/>
        <v>1</v>
      </c>
      <c r="H1019" t="b">
        <f t="shared" si="128"/>
        <v>0</v>
      </c>
      <c r="I1019" t="str">
        <f t="shared" si="131"/>
        <v>Thymian</v>
      </c>
      <c r="J1019" t="s">
        <v>1548</v>
      </c>
      <c r="K1019" t="s">
        <v>1589</v>
      </c>
      <c r="L1019" t="s">
        <v>1590</v>
      </c>
      <c r="M1019" t="s">
        <v>1591</v>
      </c>
      <c r="N1019" t="s">
        <v>1592</v>
      </c>
      <c r="O1019" t="s">
        <v>90</v>
      </c>
      <c r="P1019" t="s">
        <v>1593</v>
      </c>
    </row>
    <row r="1020" spans="1:57" x14ac:dyDescent="0.2">
      <c r="A1020" t="str">
        <f t="shared" si="125"/>
        <v>Nudelauflauf</v>
      </c>
      <c r="B1020" t="str">
        <f t="shared" si="126"/>
        <v>Nudelauflauf</v>
      </c>
      <c r="C1020" t="str">
        <f t="shared" si="129"/>
        <v/>
      </c>
      <c r="D1020" t="str">
        <f t="shared" si="130"/>
        <v>Sojacreme, Gorgonzola und Eier mit dem Stabmixer glattmixen. </v>
      </c>
      <c r="E1020" t="str">
        <f t="shared" si="127"/>
        <v/>
      </c>
      <c r="G1020" t="b">
        <f t="shared" si="132"/>
        <v>1</v>
      </c>
      <c r="H1020" t="b">
        <v>0</v>
      </c>
      <c r="I1020" t="str">
        <f t="shared" si="131"/>
        <v>Sojacreme,</v>
      </c>
      <c r="J1020" t="s">
        <v>1594</v>
      </c>
      <c r="K1020" t="s">
        <v>1552</v>
      </c>
      <c r="L1020" t="s">
        <v>90</v>
      </c>
      <c r="M1020" t="s">
        <v>34</v>
      </c>
      <c r="N1020" t="s">
        <v>45</v>
      </c>
      <c r="O1020" t="s">
        <v>110</v>
      </c>
      <c r="P1020" t="s">
        <v>1595</v>
      </c>
      <c r="Q1020" t="s">
        <v>1596</v>
      </c>
    </row>
    <row r="1021" spans="1:57" x14ac:dyDescent="0.2">
      <c r="A1021" t="str">
        <f t="shared" si="125"/>
        <v>Nudelauflauf</v>
      </c>
      <c r="B1021" t="str">
        <f t="shared" si="126"/>
        <v>Nudelauflauf</v>
      </c>
      <c r="C1021" t="str">
        <f t="shared" si="129"/>
        <v/>
      </c>
      <c r="D1021" t="str">
        <f t="shared" si="130"/>
        <v>1 Essl. Thymian beiseitelegen, den Rest unter die Käsemischung rühren. </v>
      </c>
      <c r="E1021" t="str">
        <f t="shared" si="127"/>
        <v/>
      </c>
      <c r="G1021" t="b">
        <f t="shared" si="132"/>
        <v>1</v>
      </c>
      <c r="H1021" t="b">
        <f t="shared" si="128"/>
        <v>0</v>
      </c>
      <c r="I1021">
        <f t="shared" si="131"/>
        <v>1</v>
      </c>
      <c r="J1021">
        <v>1</v>
      </c>
      <c r="K1021" t="s">
        <v>17</v>
      </c>
      <c r="L1021" t="s">
        <v>1548</v>
      </c>
      <c r="M1021" t="s">
        <v>1597</v>
      </c>
      <c r="N1021" t="s">
        <v>176</v>
      </c>
      <c r="O1021" t="s">
        <v>1395</v>
      </c>
      <c r="P1021" t="s">
        <v>160</v>
      </c>
      <c r="Q1021" t="s">
        <v>79</v>
      </c>
      <c r="R1021" t="s">
        <v>1598</v>
      </c>
      <c r="S1021" t="s">
        <v>1599</v>
      </c>
    </row>
    <row r="1022" spans="1:57" x14ac:dyDescent="0.2">
      <c r="A1022" t="str">
        <f t="shared" si="125"/>
        <v>Nudelauflauf</v>
      </c>
      <c r="B1022" t="str">
        <f t="shared" si="126"/>
        <v>Nudelauflauf</v>
      </c>
      <c r="C1022" t="str">
        <f t="shared" si="129"/>
        <v/>
      </c>
      <c r="D1022" t="str">
        <f t="shared" si="130"/>
        <v>Mischung mit Salz und Pfeffer würzen und über die Nudeln giessen. Im vorgeheizten Backofen, auf dem Backofenrost bei 175 ° insgesamt 45 Min. backen. Nach 30 min. Backzeit, die Torte mit Semmelbrösen bestreuen und die</v>
      </c>
      <c r="E1022" t="str">
        <f t="shared" si="127"/>
        <v/>
      </c>
      <c r="G1022" t="b">
        <f t="shared" si="132"/>
        <v>1</v>
      </c>
      <c r="H1022" t="b">
        <f t="shared" si="128"/>
        <v>0</v>
      </c>
      <c r="I1022" t="str">
        <f t="shared" si="131"/>
        <v>Mischung</v>
      </c>
      <c r="J1022" t="s">
        <v>1600</v>
      </c>
      <c r="K1022" t="s">
        <v>45</v>
      </c>
      <c r="L1022" t="s">
        <v>18</v>
      </c>
      <c r="M1022" t="s">
        <v>90</v>
      </c>
      <c r="N1022" t="s">
        <v>864</v>
      </c>
      <c r="O1022" t="s">
        <v>1601</v>
      </c>
      <c r="P1022" t="s">
        <v>90</v>
      </c>
      <c r="Q1022" t="s">
        <v>1602</v>
      </c>
      <c r="R1022" t="s">
        <v>79</v>
      </c>
      <c r="S1022" t="s">
        <v>1570</v>
      </c>
      <c r="T1022" t="s">
        <v>677</v>
      </c>
      <c r="U1022" t="s">
        <v>1603</v>
      </c>
      <c r="V1022" t="s">
        <v>1604</v>
      </c>
      <c r="W1022" t="s">
        <v>1605</v>
      </c>
      <c r="X1022" t="s">
        <v>117</v>
      </c>
      <c r="Y1022" t="s">
        <v>110</v>
      </c>
      <c r="Z1022" t="s">
        <v>1606</v>
      </c>
      <c r="AA1022" t="s">
        <v>179</v>
      </c>
      <c r="AB1022">
        <v>175</v>
      </c>
      <c r="AC1022" t="s">
        <v>301</v>
      </c>
      <c r="AD1022" t="s">
        <v>1607</v>
      </c>
      <c r="AE1022">
        <v>45</v>
      </c>
      <c r="AF1022" t="s">
        <v>178</v>
      </c>
      <c r="AG1022" t="s">
        <v>142</v>
      </c>
      <c r="AH1022" t="s">
        <v>1205</v>
      </c>
      <c r="AI1022">
        <v>30</v>
      </c>
      <c r="AJ1022" t="s">
        <v>303</v>
      </c>
      <c r="AK1022" t="s">
        <v>1608</v>
      </c>
      <c r="AL1022" t="s">
        <v>79</v>
      </c>
      <c r="AM1022" t="s">
        <v>4</v>
      </c>
      <c r="AN1022" t="s">
        <v>45</v>
      </c>
      <c r="AO1022" t="s">
        <v>1609</v>
      </c>
      <c r="AP1022" t="s">
        <v>1610</v>
      </c>
      <c r="AQ1022" t="s">
        <v>90</v>
      </c>
      <c r="AR1022" t="s">
        <v>79</v>
      </c>
      <c r="AS1022" t="s">
        <v>6</v>
      </c>
      <c r="AT1022" t="s">
        <v>40</v>
      </c>
      <c r="AU1022" t="s">
        <v>1611</v>
      </c>
      <c r="AV1022" t="s">
        <v>1612</v>
      </c>
      <c r="AW1022" t="s">
        <v>4</v>
      </c>
      <c r="AX1022" t="s">
        <v>45</v>
      </c>
      <c r="AY1022" t="s">
        <v>1613</v>
      </c>
      <c r="AZ1022" t="s">
        <v>1614</v>
      </c>
      <c r="BA1022" t="s">
        <v>90</v>
      </c>
      <c r="BB1022" t="s">
        <v>179</v>
      </c>
      <c r="BC1022" t="s">
        <v>1615</v>
      </c>
      <c r="BD1022" t="s">
        <v>1616</v>
      </c>
      <c r="BE1022" t="s">
        <v>1617</v>
      </c>
    </row>
    <row r="1023" spans="1:57" x14ac:dyDescent="0.2">
      <c r="A1023" t="str">
        <f t="shared" si="125"/>
        <v>Nudelauflauf</v>
      </c>
      <c r="B1023" t="str">
        <f t="shared" si="126"/>
        <v>Nudelauflauf</v>
      </c>
      <c r="C1023" t="str">
        <f t="shared" si="129"/>
        <v/>
      </c>
      <c r="D1023" t="str">
        <f t="shared" si="130"/>
        <v>Torte vor dem aufschneiden 10 min ruhen lassen. Mit restlichem Thymian bestreut servieren. </v>
      </c>
      <c r="E1023" t="str">
        <f t="shared" si="127"/>
        <v/>
      </c>
      <c r="G1023" t="b">
        <f t="shared" si="132"/>
        <v>1</v>
      </c>
      <c r="H1023" t="b">
        <f t="shared" si="128"/>
        <v>0</v>
      </c>
      <c r="I1023" t="str">
        <f t="shared" si="131"/>
        <v>Torte</v>
      </c>
      <c r="J1023" t="s">
        <v>4</v>
      </c>
      <c r="K1023" t="s">
        <v>1618</v>
      </c>
      <c r="L1023" t="s">
        <v>110</v>
      </c>
      <c r="M1023" t="s">
        <v>1619</v>
      </c>
      <c r="N1023">
        <v>10</v>
      </c>
      <c r="O1023" t="s">
        <v>102</v>
      </c>
      <c r="P1023" t="s">
        <v>1620</v>
      </c>
      <c r="Q1023" t="s">
        <v>1192</v>
      </c>
      <c r="R1023" t="s">
        <v>155</v>
      </c>
      <c r="S1023" t="s">
        <v>1621</v>
      </c>
      <c r="T1023" t="s">
        <v>1548</v>
      </c>
      <c r="U1023" t="s">
        <v>1622</v>
      </c>
      <c r="V1023" t="s">
        <v>1623</v>
      </c>
    </row>
    <row r="1024" spans="1:57" x14ac:dyDescent="0.2">
      <c r="A1024" t="str">
        <f t="shared" si="125"/>
        <v>Nudelauflauf</v>
      </c>
      <c r="B1024" t="str">
        <f t="shared" si="126"/>
        <v>Nudelauflauf</v>
      </c>
      <c r="C1024" t="str">
        <f t="shared" si="129"/>
        <v/>
      </c>
      <c r="D1024" t="str">
        <f t="shared" si="130"/>
        <v/>
      </c>
      <c r="E1024" t="str">
        <f t="shared" si="127"/>
        <v/>
      </c>
      <c r="G1024" t="b">
        <f t="shared" si="132"/>
        <v>0</v>
      </c>
      <c r="H1024" t="b">
        <f t="shared" si="128"/>
        <v>0</v>
      </c>
      <c r="I1024" t="str">
        <f t="shared" si="131"/>
        <v>Torte</v>
      </c>
    </row>
    <row r="1025" spans="1:36" x14ac:dyDescent="0.2">
      <c r="A1025" t="str">
        <f t="shared" si="125"/>
        <v>Nussecken</v>
      </c>
      <c r="B1025" t="str">
        <f t="shared" si="126"/>
        <v>Nussecken</v>
      </c>
      <c r="C1025" t="str">
        <f t="shared" si="129"/>
        <v/>
      </c>
      <c r="D1025" t="str">
        <f t="shared" si="130"/>
        <v/>
      </c>
      <c r="E1025" t="str">
        <f t="shared" si="127"/>
        <v/>
      </c>
      <c r="G1025" t="b">
        <f t="shared" si="132"/>
        <v>0</v>
      </c>
      <c r="H1025" t="b">
        <f t="shared" si="128"/>
        <v>1</v>
      </c>
      <c r="I1025" t="str">
        <f t="shared" si="131"/>
        <v>,Nussecken</v>
      </c>
      <c r="J1025" t="s">
        <v>2570</v>
      </c>
    </row>
    <row r="1026" spans="1:36" x14ac:dyDescent="0.2">
      <c r="A1026" t="str">
        <f t="shared" ref="A1026:A1089" si="133">IF(NOT(B1026=B1025),_xlfn.TEXTJOIN(" ",TRUE, B1026, K1026:AH1026),A1025)</f>
        <v>Nussecken</v>
      </c>
      <c r="B1026" t="str">
        <f t="shared" ref="B1026:B1089" si="134">IF(H1026,RIGHT(I1026,LEN(I1026)-1),B1025)</f>
        <v>Nussecken</v>
      </c>
      <c r="C1026" t="str">
        <f t="shared" si="129"/>
        <v/>
      </c>
      <c r="D1026" t="str">
        <f t="shared" si="130"/>
        <v/>
      </c>
      <c r="E1026">
        <f t="shared" ref="E1026:E1089" si="135">IF(ISNUMBER(K1026),K1026,"")</f>
        <v>150</v>
      </c>
      <c r="G1026" t="b">
        <f t="shared" si="132"/>
        <v>0</v>
      </c>
      <c r="H1026" t="b">
        <f t="shared" ref="H1026:H1089" si="136">ISNUMBER(SEARCH(",",I1026))</f>
        <v>1</v>
      </c>
      <c r="I1026" t="str">
        <f t="shared" si="131"/>
        <v>,Nussecken</v>
      </c>
      <c r="K1026">
        <v>150</v>
      </c>
      <c r="L1026" t="s">
        <v>5</v>
      </c>
      <c r="M1026" t="s">
        <v>12</v>
      </c>
    </row>
    <row r="1027" spans="1:36" x14ac:dyDescent="0.2">
      <c r="A1027" t="str">
        <f t="shared" si="133"/>
        <v>Nussecken</v>
      </c>
      <c r="B1027" t="str">
        <f t="shared" si="134"/>
        <v>Nussecken</v>
      </c>
      <c r="C1027" t="str">
        <f t="shared" ref="C1027:C1090" si="137">IF(F1027,_xlfn.TEXTJOIN(" ",TRUE,J1027:AR1027),"")</f>
        <v/>
      </c>
      <c r="D1027" t="str">
        <f t="shared" ref="D1027:D1090" si="138">IF(AND(G1027,NOT(F1027)),_xlfn.TEXTJOIN(" ",TRUE,J1027:AR1027),"")</f>
        <v/>
      </c>
      <c r="E1027">
        <f t="shared" si="135"/>
        <v>44228</v>
      </c>
      <c r="G1027" t="b">
        <f t="shared" si="132"/>
        <v>0</v>
      </c>
      <c r="H1027" t="b">
        <f t="shared" si="136"/>
        <v>1</v>
      </c>
      <c r="I1027" t="str">
        <f t="shared" ref="I1027:I1090" si="139">IF(ISBLANK(J1027),I1026,J1027)</f>
        <v>,Nussecken</v>
      </c>
      <c r="K1027" s="1">
        <v>44228</v>
      </c>
      <c r="L1027" t="s">
        <v>13</v>
      </c>
      <c r="M1027" t="s">
        <v>25</v>
      </c>
    </row>
    <row r="1028" spans="1:36" x14ac:dyDescent="0.2">
      <c r="A1028" t="str">
        <f t="shared" si="133"/>
        <v>Nussecken</v>
      </c>
      <c r="B1028" t="str">
        <f t="shared" si="134"/>
        <v>Nussecken</v>
      </c>
      <c r="C1028" t="str">
        <f t="shared" si="137"/>
        <v/>
      </c>
      <c r="D1028" t="str">
        <f t="shared" si="138"/>
        <v/>
      </c>
      <c r="E1028">
        <f t="shared" si="135"/>
        <v>65</v>
      </c>
      <c r="G1028" t="b">
        <f t="shared" si="132"/>
        <v>0</v>
      </c>
      <c r="H1028" t="b">
        <f t="shared" si="136"/>
        <v>1</v>
      </c>
      <c r="I1028" t="str">
        <f t="shared" si="139"/>
        <v>,Nussecken</v>
      </c>
      <c r="K1028">
        <v>65</v>
      </c>
      <c r="L1028" t="s">
        <v>5</v>
      </c>
      <c r="M1028" t="s">
        <v>7</v>
      </c>
    </row>
    <row r="1029" spans="1:36" x14ac:dyDescent="0.2">
      <c r="A1029" t="str">
        <f t="shared" si="133"/>
        <v>Nussecken</v>
      </c>
      <c r="B1029" t="str">
        <f t="shared" si="134"/>
        <v>Nussecken</v>
      </c>
      <c r="C1029" t="str">
        <f t="shared" si="137"/>
        <v/>
      </c>
      <c r="D1029" t="str">
        <f t="shared" si="138"/>
        <v/>
      </c>
      <c r="E1029" t="str">
        <f t="shared" si="135"/>
        <v/>
      </c>
      <c r="G1029" t="b">
        <f t="shared" si="132"/>
        <v>0</v>
      </c>
      <c r="H1029" t="b">
        <f t="shared" si="136"/>
        <v>1</v>
      </c>
      <c r="I1029" t="str">
        <f t="shared" si="139"/>
        <v>,Nussecken</v>
      </c>
      <c r="K1029" t="s">
        <v>185</v>
      </c>
    </row>
    <row r="1030" spans="1:36" x14ac:dyDescent="0.2">
      <c r="A1030" t="str">
        <f t="shared" si="133"/>
        <v>Nussecken</v>
      </c>
      <c r="B1030" t="str">
        <f t="shared" si="134"/>
        <v>Nussecken</v>
      </c>
      <c r="C1030" t="str">
        <f t="shared" si="137"/>
        <v/>
      </c>
      <c r="D1030" t="str">
        <f t="shared" si="138"/>
        <v/>
      </c>
      <c r="E1030">
        <f t="shared" si="135"/>
        <v>1</v>
      </c>
      <c r="G1030" t="b">
        <f t="shared" si="132"/>
        <v>0</v>
      </c>
      <c r="H1030" t="b">
        <f t="shared" si="136"/>
        <v>1</v>
      </c>
      <c r="I1030" t="str">
        <f t="shared" si="139"/>
        <v>,Nussecken</v>
      </c>
      <c r="K1030">
        <v>1</v>
      </c>
      <c r="L1030" t="s">
        <v>9</v>
      </c>
    </row>
    <row r="1031" spans="1:36" x14ac:dyDescent="0.2">
      <c r="A1031" t="str">
        <f t="shared" si="133"/>
        <v>Nussecken</v>
      </c>
      <c r="B1031" t="str">
        <f t="shared" si="134"/>
        <v>Nussecken</v>
      </c>
      <c r="C1031" t="str">
        <f t="shared" si="137"/>
        <v/>
      </c>
      <c r="D1031" t="str">
        <f t="shared" si="138"/>
        <v/>
      </c>
      <c r="E1031">
        <f t="shared" si="135"/>
        <v>65</v>
      </c>
      <c r="G1031" t="b">
        <f t="shared" si="132"/>
        <v>0</v>
      </c>
      <c r="H1031" t="b">
        <f t="shared" si="136"/>
        <v>1</v>
      </c>
      <c r="I1031" t="str">
        <f t="shared" si="139"/>
        <v>,Nussecken</v>
      </c>
      <c r="K1031">
        <v>65</v>
      </c>
      <c r="L1031" t="s">
        <v>5</v>
      </c>
      <c r="M1031" t="s">
        <v>147</v>
      </c>
    </row>
    <row r="1032" spans="1:36" x14ac:dyDescent="0.2">
      <c r="A1032" t="str">
        <f t="shared" si="133"/>
        <v>Nussecken</v>
      </c>
      <c r="B1032" t="str">
        <f t="shared" si="134"/>
        <v>Nussecken</v>
      </c>
      <c r="C1032" t="str">
        <f t="shared" si="137"/>
        <v/>
      </c>
      <c r="D1032" t="str">
        <f t="shared" si="138"/>
        <v>Zutaten vom Teig zu einem Knetteig verarbeiten. 32x24 cm. gross ausrollen, auf ein Backblech legen und mit 2 Essl. Aprikosenkonfitüre bestreichen. </v>
      </c>
      <c r="E1032" t="str">
        <f t="shared" si="135"/>
        <v/>
      </c>
      <c r="G1032" t="b">
        <f t="shared" si="132"/>
        <v>1</v>
      </c>
      <c r="H1032" t="b">
        <f t="shared" si="136"/>
        <v>0</v>
      </c>
      <c r="I1032" t="str">
        <f t="shared" si="139"/>
        <v>Zutaten vom Teig zu</v>
      </c>
      <c r="J1032" t="s">
        <v>2896</v>
      </c>
      <c r="K1032" t="s">
        <v>156</v>
      </c>
      <c r="L1032" t="s">
        <v>1626</v>
      </c>
      <c r="M1032" t="s">
        <v>1627</v>
      </c>
      <c r="N1032" t="s">
        <v>1628</v>
      </c>
      <c r="O1032" t="s">
        <v>237</v>
      </c>
      <c r="P1032" t="s">
        <v>1629</v>
      </c>
      <c r="Q1032" t="s">
        <v>1630</v>
      </c>
      <c r="R1032" t="s">
        <v>117</v>
      </c>
      <c r="S1032" t="s">
        <v>1199</v>
      </c>
      <c r="T1032" t="s">
        <v>1365</v>
      </c>
      <c r="U1032" t="s">
        <v>1537</v>
      </c>
      <c r="V1032" t="s">
        <v>90</v>
      </c>
      <c r="W1032" t="s">
        <v>45</v>
      </c>
      <c r="X1032">
        <v>2</v>
      </c>
      <c r="Y1032" t="s">
        <v>17</v>
      </c>
      <c r="Z1032" t="s">
        <v>1631</v>
      </c>
      <c r="AA1032" t="s">
        <v>1632</v>
      </c>
    </row>
    <row r="1033" spans="1:36" x14ac:dyDescent="0.2">
      <c r="A1033" t="str">
        <f t="shared" si="133"/>
        <v>Nussecken</v>
      </c>
      <c r="B1033" t="str">
        <f t="shared" si="134"/>
        <v>Nussecken</v>
      </c>
      <c r="C1033" t="str">
        <f t="shared" si="137"/>
        <v/>
      </c>
      <c r="D1033" t="str">
        <f t="shared" si="138"/>
        <v/>
      </c>
      <c r="E1033" t="str">
        <f t="shared" si="135"/>
        <v/>
      </c>
      <c r="G1033" t="b">
        <f t="shared" si="132"/>
        <v>0</v>
      </c>
      <c r="H1033" t="b">
        <f t="shared" si="136"/>
        <v>0</v>
      </c>
      <c r="I1033" t="str">
        <f t="shared" si="139"/>
        <v>Zutaten vom Teig zu</v>
      </c>
    </row>
    <row r="1034" spans="1:36" x14ac:dyDescent="0.2">
      <c r="A1034" t="str">
        <f t="shared" si="133"/>
        <v>Nussecken</v>
      </c>
      <c r="B1034" t="str">
        <f t="shared" si="134"/>
        <v>Nussecken</v>
      </c>
      <c r="C1034" t="str">
        <f t="shared" si="137"/>
        <v/>
      </c>
      <c r="D1034" t="str">
        <f t="shared" si="138"/>
        <v/>
      </c>
      <c r="E1034">
        <f t="shared" si="135"/>
        <v>100</v>
      </c>
      <c r="G1034" t="b">
        <f t="shared" si="132"/>
        <v>0</v>
      </c>
      <c r="H1034" t="b">
        <f t="shared" si="136"/>
        <v>0</v>
      </c>
      <c r="I1034" t="str">
        <f t="shared" si="139"/>
        <v>Zutaten vom Teig zu</v>
      </c>
      <c r="K1034">
        <v>100</v>
      </c>
      <c r="L1034" t="s">
        <v>5</v>
      </c>
      <c r="M1034" t="s">
        <v>43</v>
      </c>
    </row>
    <row r="1035" spans="1:36" x14ac:dyDescent="0.2">
      <c r="A1035" t="str">
        <f t="shared" si="133"/>
        <v>Nussecken</v>
      </c>
      <c r="B1035" t="str">
        <f t="shared" si="134"/>
        <v>Nussecken</v>
      </c>
      <c r="C1035" t="str">
        <f t="shared" si="137"/>
        <v/>
      </c>
      <c r="D1035" t="str">
        <f t="shared" si="138"/>
        <v/>
      </c>
      <c r="E1035">
        <f t="shared" si="135"/>
        <v>100</v>
      </c>
      <c r="G1035" t="b">
        <f t="shared" si="132"/>
        <v>0</v>
      </c>
      <c r="H1035" t="b">
        <f t="shared" si="136"/>
        <v>0</v>
      </c>
      <c r="I1035" t="str">
        <f t="shared" si="139"/>
        <v>Zutaten vom Teig zu</v>
      </c>
      <c r="K1035">
        <v>100</v>
      </c>
      <c r="L1035" t="s">
        <v>5</v>
      </c>
      <c r="M1035" t="s">
        <v>6</v>
      </c>
    </row>
    <row r="1036" spans="1:36" x14ac:dyDescent="0.2">
      <c r="A1036" t="str">
        <f t="shared" si="133"/>
        <v>Nussecken</v>
      </c>
      <c r="B1036" t="str">
        <f t="shared" si="134"/>
        <v>Nussecken</v>
      </c>
      <c r="C1036" t="str">
        <f t="shared" si="137"/>
        <v/>
      </c>
      <c r="D1036" t="str">
        <f t="shared" si="138"/>
        <v/>
      </c>
      <c r="E1036" t="str">
        <f t="shared" si="135"/>
        <v/>
      </c>
      <c r="G1036" t="b">
        <f t="shared" si="132"/>
        <v>0</v>
      </c>
      <c r="H1036" t="b">
        <f t="shared" si="136"/>
        <v>0</v>
      </c>
      <c r="I1036" t="str">
        <f t="shared" si="139"/>
        <v>Zutaten vom Teig zu</v>
      </c>
      <c r="K1036" t="s">
        <v>185</v>
      </c>
    </row>
    <row r="1037" spans="1:36" x14ac:dyDescent="0.2">
      <c r="A1037" t="str">
        <f t="shared" si="133"/>
        <v>Nussecken</v>
      </c>
      <c r="B1037" t="str">
        <f t="shared" si="134"/>
        <v>Nussecken</v>
      </c>
      <c r="C1037" t="str">
        <f t="shared" si="137"/>
        <v/>
      </c>
      <c r="D1037" t="str">
        <f t="shared" si="138"/>
        <v/>
      </c>
      <c r="E1037">
        <f t="shared" si="135"/>
        <v>2</v>
      </c>
      <c r="G1037" t="b">
        <f t="shared" si="132"/>
        <v>0</v>
      </c>
      <c r="H1037" t="b">
        <f t="shared" si="136"/>
        <v>0</v>
      </c>
      <c r="I1037" t="str">
        <f t="shared" si="139"/>
        <v>Zutaten vom Teig zu</v>
      </c>
      <c r="K1037">
        <v>2</v>
      </c>
      <c r="L1037" t="s">
        <v>17</v>
      </c>
      <c r="M1037" t="s">
        <v>57</v>
      </c>
    </row>
    <row r="1038" spans="1:36" x14ac:dyDescent="0.2">
      <c r="A1038" t="str">
        <f t="shared" si="133"/>
        <v>Nussecken</v>
      </c>
      <c r="B1038" t="str">
        <f t="shared" si="134"/>
        <v>Nussecken</v>
      </c>
      <c r="C1038" t="str">
        <f t="shared" si="137"/>
        <v/>
      </c>
      <c r="D1038" t="str">
        <f t="shared" si="138"/>
        <v>Zutaten von extra Masse einmal aufkochen und 200 gr. halb gemahlene halbgehackte Haselnusskerne unterrühren.</v>
      </c>
      <c r="E1038" t="str">
        <f t="shared" si="135"/>
        <v/>
      </c>
      <c r="G1038" t="b">
        <f t="shared" si="132"/>
        <v>1</v>
      </c>
      <c r="H1038" t="b">
        <f t="shared" si="136"/>
        <v>0</v>
      </c>
      <c r="I1038" t="str">
        <f t="shared" si="139"/>
        <v>Zutaten von extra Masse einmal</v>
      </c>
      <c r="J1038" t="s">
        <v>2898</v>
      </c>
      <c r="K1038" t="s">
        <v>1633</v>
      </c>
      <c r="L1038" t="s">
        <v>90</v>
      </c>
      <c r="M1038">
        <v>200</v>
      </c>
      <c r="N1038" t="s">
        <v>5</v>
      </c>
      <c r="O1038" t="s">
        <v>1634</v>
      </c>
      <c r="P1038" t="s">
        <v>1635</v>
      </c>
      <c r="Q1038" t="s">
        <v>1636</v>
      </c>
      <c r="R1038" t="s">
        <v>1637</v>
      </c>
      <c r="S1038" t="s">
        <v>154</v>
      </c>
    </row>
    <row r="1039" spans="1:36" x14ac:dyDescent="0.2">
      <c r="A1039" t="str">
        <f t="shared" si="133"/>
        <v>Nussecken</v>
      </c>
      <c r="B1039" t="str">
        <f t="shared" si="134"/>
        <v>Nussecken</v>
      </c>
      <c r="C1039" t="str">
        <f t="shared" si="137"/>
        <v/>
      </c>
      <c r="D1039" t="str">
        <f t="shared" si="138"/>
        <v/>
      </c>
      <c r="E1039" t="str">
        <f t="shared" si="135"/>
        <v/>
      </c>
      <c r="G1039" t="b">
        <f t="shared" si="132"/>
        <v>0</v>
      </c>
      <c r="H1039" t="b">
        <f t="shared" si="136"/>
        <v>0</v>
      </c>
      <c r="I1039" t="str">
        <f t="shared" si="139"/>
        <v>Zutaten von extra Masse einmal</v>
      </c>
    </row>
    <row r="1040" spans="1:36" x14ac:dyDescent="0.2">
      <c r="A1040" t="str">
        <f t="shared" si="133"/>
        <v>Nussecken</v>
      </c>
      <c r="B1040" t="str">
        <f t="shared" si="134"/>
        <v>Nussecken</v>
      </c>
      <c r="C1040" t="str">
        <f t="shared" si="137"/>
        <v/>
      </c>
      <c r="D1040" t="str">
        <f t="shared" si="138"/>
        <v>Die abgekühlte Masse auf dem Teig verteilen und 20-30 Min. bei guter Mittelhitze backen. Das abgekühlte Gebäck in Dreiecke schneiden und beide spitze Ecken mit Schokoladenguss bestreichen.</v>
      </c>
      <c r="E1040" t="str">
        <f t="shared" si="135"/>
        <v/>
      </c>
      <c r="G1040" t="b">
        <f t="shared" si="132"/>
        <v>1</v>
      </c>
      <c r="H1040" t="b">
        <f t="shared" si="136"/>
        <v>0</v>
      </c>
      <c r="I1040" t="str">
        <f t="shared" si="139"/>
        <v>Die</v>
      </c>
      <c r="J1040" t="s">
        <v>153</v>
      </c>
      <c r="K1040" t="s">
        <v>1638</v>
      </c>
      <c r="L1040" t="s">
        <v>162</v>
      </c>
      <c r="M1040" t="s">
        <v>117</v>
      </c>
      <c r="N1040" t="s">
        <v>110</v>
      </c>
      <c r="O1040" t="s">
        <v>32</v>
      </c>
      <c r="P1040" t="s">
        <v>1639</v>
      </c>
      <c r="Q1040" t="s">
        <v>90</v>
      </c>
      <c r="R1040" t="s">
        <v>1640</v>
      </c>
      <c r="S1040" t="s">
        <v>178</v>
      </c>
      <c r="T1040" t="s">
        <v>179</v>
      </c>
      <c r="U1040" t="s">
        <v>1641</v>
      </c>
      <c r="V1040" t="s">
        <v>1282</v>
      </c>
      <c r="W1040" t="s">
        <v>142</v>
      </c>
      <c r="X1040" t="s">
        <v>298</v>
      </c>
      <c r="Y1040" t="s">
        <v>1638</v>
      </c>
      <c r="Z1040" t="s">
        <v>1642</v>
      </c>
      <c r="AA1040" t="s">
        <v>40</v>
      </c>
      <c r="AB1040" t="s">
        <v>1197</v>
      </c>
      <c r="AC1040" t="s">
        <v>42</v>
      </c>
      <c r="AD1040" t="s">
        <v>90</v>
      </c>
      <c r="AE1040" t="s">
        <v>1643</v>
      </c>
      <c r="AF1040" t="s">
        <v>1644</v>
      </c>
      <c r="AG1040" t="s">
        <v>1645</v>
      </c>
      <c r="AH1040" t="s">
        <v>45</v>
      </c>
      <c r="AI1040" t="s">
        <v>1646</v>
      </c>
      <c r="AJ1040" t="s">
        <v>31</v>
      </c>
    </row>
    <row r="1041" spans="1:16" x14ac:dyDescent="0.2">
      <c r="A1041" t="str">
        <f t="shared" si="133"/>
        <v>Nussknusperle</v>
      </c>
      <c r="B1041" t="str">
        <f t="shared" si="134"/>
        <v>Nussknusperle</v>
      </c>
      <c r="C1041" t="str">
        <f t="shared" si="137"/>
        <v/>
      </c>
      <c r="D1041" t="str">
        <f t="shared" si="138"/>
        <v/>
      </c>
      <c r="E1041" t="str">
        <f t="shared" si="135"/>
        <v/>
      </c>
      <c r="G1041" t="b">
        <f t="shared" si="132"/>
        <v>0</v>
      </c>
      <c r="H1041" t="b">
        <f t="shared" si="136"/>
        <v>1</v>
      </c>
      <c r="I1041" t="str">
        <f t="shared" si="139"/>
        <v>,Nussknusperle</v>
      </c>
      <c r="J1041" t="s">
        <v>2571</v>
      </c>
    </row>
    <row r="1042" spans="1:16" x14ac:dyDescent="0.2">
      <c r="A1042" t="str">
        <f t="shared" si="133"/>
        <v>Nussknusperle</v>
      </c>
      <c r="B1042" t="str">
        <f t="shared" si="134"/>
        <v>Nussknusperle</v>
      </c>
      <c r="C1042" t="str">
        <f t="shared" si="137"/>
        <v/>
      </c>
      <c r="D1042" t="str">
        <f t="shared" si="138"/>
        <v/>
      </c>
      <c r="E1042">
        <f t="shared" si="135"/>
        <v>250</v>
      </c>
      <c r="G1042" t="b">
        <f t="shared" si="132"/>
        <v>0</v>
      </c>
      <c r="H1042" t="b">
        <f t="shared" si="136"/>
        <v>1</v>
      </c>
      <c r="I1042" t="str">
        <f t="shared" si="139"/>
        <v>,Nussknusperle</v>
      </c>
      <c r="K1042">
        <v>250</v>
      </c>
      <c r="L1042" t="s">
        <v>5</v>
      </c>
      <c r="M1042" t="s">
        <v>1218</v>
      </c>
      <c r="N1042" t="s">
        <v>1307</v>
      </c>
    </row>
    <row r="1043" spans="1:16" x14ac:dyDescent="0.2">
      <c r="A1043" t="str">
        <f t="shared" si="133"/>
        <v>Nussknusperle</v>
      </c>
      <c r="B1043" t="str">
        <f t="shared" si="134"/>
        <v>Nussknusperle</v>
      </c>
      <c r="C1043" t="str">
        <f t="shared" si="137"/>
        <v/>
      </c>
      <c r="D1043" t="str">
        <f t="shared" si="138"/>
        <v/>
      </c>
      <c r="E1043">
        <f t="shared" si="135"/>
        <v>250</v>
      </c>
      <c r="G1043" t="b">
        <f t="shared" si="132"/>
        <v>0</v>
      </c>
      <c r="H1043" t="b">
        <f t="shared" si="136"/>
        <v>1</v>
      </c>
      <c r="I1043" t="str">
        <f t="shared" si="139"/>
        <v>,Nussknusperle</v>
      </c>
      <c r="K1043">
        <v>250</v>
      </c>
      <c r="L1043" t="s">
        <v>5</v>
      </c>
      <c r="M1043" t="s">
        <v>12</v>
      </c>
    </row>
    <row r="1044" spans="1:16" x14ac:dyDescent="0.2">
      <c r="A1044" t="str">
        <f t="shared" si="133"/>
        <v>Nussknusperle</v>
      </c>
      <c r="B1044" t="str">
        <f t="shared" si="134"/>
        <v>Nussknusperle</v>
      </c>
      <c r="C1044" t="str">
        <f t="shared" si="137"/>
        <v/>
      </c>
      <c r="D1044" t="str">
        <f t="shared" si="138"/>
        <v/>
      </c>
      <c r="E1044">
        <f t="shared" si="135"/>
        <v>4</v>
      </c>
      <c r="G1044" t="b">
        <f t="shared" si="132"/>
        <v>0</v>
      </c>
      <c r="H1044" t="b">
        <f t="shared" si="136"/>
        <v>1</v>
      </c>
      <c r="I1044" t="str">
        <f t="shared" si="139"/>
        <v>,Nussknusperle</v>
      </c>
      <c r="K1044">
        <v>4</v>
      </c>
      <c r="L1044" t="s">
        <v>34</v>
      </c>
    </row>
    <row r="1045" spans="1:16" x14ac:dyDescent="0.2">
      <c r="A1045" t="str">
        <f t="shared" si="133"/>
        <v>Nussknusperle</v>
      </c>
      <c r="B1045" t="str">
        <f t="shared" si="134"/>
        <v>Nussknusperle</v>
      </c>
      <c r="C1045" t="str">
        <f t="shared" si="137"/>
        <v/>
      </c>
      <c r="D1045" t="str">
        <f t="shared" si="138"/>
        <v/>
      </c>
      <c r="E1045" t="str">
        <f t="shared" si="135"/>
        <v/>
      </c>
      <c r="G1045" t="b">
        <f t="shared" si="132"/>
        <v>0</v>
      </c>
      <c r="H1045" t="b">
        <f t="shared" si="136"/>
        <v>1</v>
      </c>
      <c r="I1045" t="str">
        <f t="shared" si="139"/>
        <v>,Nussknusperle</v>
      </c>
      <c r="K1045" t="s">
        <v>7</v>
      </c>
      <c r="L1045" t="s">
        <v>1555</v>
      </c>
      <c r="M1045" t="s">
        <v>1648</v>
      </c>
      <c r="N1045" t="s">
        <v>1649</v>
      </c>
      <c r="O1045">
        <v>150</v>
      </c>
      <c r="P1045" t="s">
        <v>233</v>
      </c>
    </row>
    <row r="1046" spans="1:16" x14ac:dyDescent="0.2">
      <c r="A1046" t="str">
        <f t="shared" si="133"/>
        <v>Nusskuchen</v>
      </c>
      <c r="B1046" t="str">
        <f t="shared" si="134"/>
        <v>Nusskuchen</v>
      </c>
      <c r="C1046" t="str">
        <f t="shared" si="137"/>
        <v/>
      </c>
      <c r="D1046" t="str">
        <f t="shared" si="138"/>
        <v/>
      </c>
      <c r="E1046" t="str">
        <f t="shared" si="135"/>
        <v/>
      </c>
      <c r="G1046" t="b">
        <f t="shared" ref="G1046:G1109" si="140">AND(NOT(H1046),NOT(I1045=I1046))</f>
        <v>0</v>
      </c>
      <c r="H1046" t="b">
        <f t="shared" si="136"/>
        <v>1</v>
      </c>
      <c r="I1046" t="str">
        <f t="shared" si="139"/>
        <v>,Nusskuchen</v>
      </c>
      <c r="J1046" t="s">
        <v>2572</v>
      </c>
    </row>
    <row r="1047" spans="1:16" x14ac:dyDescent="0.2">
      <c r="A1047" t="str">
        <f t="shared" si="133"/>
        <v>Nusskuchen</v>
      </c>
      <c r="B1047" t="str">
        <f t="shared" si="134"/>
        <v>Nusskuchen</v>
      </c>
      <c r="C1047" t="str">
        <f t="shared" si="137"/>
        <v/>
      </c>
      <c r="D1047" t="str">
        <f t="shared" si="138"/>
        <v/>
      </c>
      <c r="E1047">
        <f t="shared" si="135"/>
        <v>250</v>
      </c>
      <c r="G1047" t="b">
        <f t="shared" si="140"/>
        <v>0</v>
      </c>
      <c r="H1047" t="b">
        <f t="shared" si="136"/>
        <v>1</v>
      </c>
      <c r="I1047" t="str">
        <f t="shared" si="139"/>
        <v>,Nusskuchen</v>
      </c>
      <c r="K1047">
        <v>250</v>
      </c>
      <c r="L1047" t="s">
        <v>5</v>
      </c>
      <c r="M1047" t="s">
        <v>6</v>
      </c>
    </row>
    <row r="1048" spans="1:16" x14ac:dyDescent="0.2">
      <c r="A1048" t="str">
        <f t="shared" si="133"/>
        <v>Nusskuchen</v>
      </c>
      <c r="B1048" t="str">
        <f t="shared" si="134"/>
        <v>Nusskuchen</v>
      </c>
      <c r="C1048" t="str">
        <f t="shared" si="137"/>
        <v/>
      </c>
      <c r="D1048" t="str">
        <f t="shared" si="138"/>
        <v/>
      </c>
      <c r="E1048">
        <f t="shared" si="135"/>
        <v>250</v>
      </c>
      <c r="G1048" t="b">
        <f t="shared" si="140"/>
        <v>0</v>
      </c>
      <c r="H1048" t="b">
        <f t="shared" si="136"/>
        <v>1</v>
      </c>
      <c r="I1048" t="str">
        <f t="shared" si="139"/>
        <v>,Nusskuchen</v>
      </c>
      <c r="K1048">
        <v>250</v>
      </c>
      <c r="L1048" t="s">
        <v>5</v>
      </c>
      <c r="M1048" t="s">
        <v>7</v>
      </c>
    </row>
    <row r="1049" spans="1:16" x14ac:dyDescent="0.2">
      <c r="A1049" t="str">
        <f t="shared" si="133"/>
        <v>Nusskuchen</v>
      </c>
      <c r="B1049" t="str">
        <f t="shared" si="134"/>
        <v>Nusskuchen</v>
      </c>
      <c r="C1049" t="str">
        <f t="shared" si="137"/>
        <v/>
      </c>
      <c r="D1049" t="str">
        <f t="shared" si="138"/>
        <v/>
      </c>
      <c r="E1049">
        <f t="shared" si="135"/>
        <v>5</v>
      </c>
      <c r="G1049" t="b">
        <f t="shared" si="140"/>
        <v>0</v>
      </c>
      <c r="H1049" t="b">
        <f t="shared" si="136"/>
        <v>1</v>
      </c>
      <c r="I1049" t="str">
        <f t="shared" si="139"/>
        <v>,Nusskuchen</v>
      </c>
      <c r="K1049">
        <v>5</v>
      </c>
      <c r="L1049" t="s">
        <v>34</v>
      </c>
      <c r="M1049" t="s">
        <v>190</v>
      </c>
    </row>
    <row r="1050" spans="1:16" x14ac:dyDescent="0.2">
      <c r="A1050" t="str">
        <f t="shared" si="133"/>
        <v>Nusskuchen</v>
      </c>
      <c r="B1050" t="str">
        <f t="shared" si="134"/>
        <v>Nusskuchen</v>
      </c>
      <c r="C1050" t="str">
        <f t="shared" si="137"/>
        <v/>
      </c>
      <c r="D1050" t="str">
        <f t="shared" si="138"/>
        <v/>
      </c>
      <c r="E1050" t="str">
        <f t="shared" si="135"/>
        <v/>
      </c>
      <c r="G1050" t="b">
        <f t="shared" si="140"/>
        <v>0</v>
      </c>
      <c r="H1050" t="b">
        <f t="shared" si="136"/>
        <v>1</v>
      </c>
      <c r="I1050" t="str">
        <f t="shared" si="139"/>
        <v>,Nusskuchen</v>
      </c>
      <c r="K1050" t="s">
        <v>18</v>
      </c>
    </row>
    <row r="1051" spans="1:16" x14ac:dyDescent="0.2">
      <c r="A1051" t="str">
        <f t="shared" si="133"/>
        <v>Nusskuchen</v>
      </c>
      <c r="B1051" t="str">
        <f t="shared" si="134"/>
        <v>Nusskuchen</v>
      </c>
      <c r="C1051" t="str">
        <f t="shared" si="137"/>
        <v/>
      </c>
      <c r="D1051" t="str">
        <f t="shared" si="138"/>
        <v/>
      </c>
      <c r="E1051">
        <f t="shared" si="135"/>
        <v>2</v>
      </c>
      <c r="G1051" t="b">
        <f t="shared" si="140"/>
        <v>0</v>
      </c>
      <c r="H1051" t="b">
        <f t="shared" si="136"/>
        <v>1</v>
      </c>
      <c r="I1051" t="str">
        <f t="shared" si="139"/>
        <v>,Nusskuchen</v>
      </c>
      <c r="K1051">
        <v>2</v>
      </c>
      <c r="L1051" t="s">
        <v>17</v>
      </c>
      <c r="M1051" t="s">
        <v>35</v>
      </c>
    </row>
    <row r="1052" spans="1:16" x14ac:dyDescent="0.2">
      <c r="A1052" t="str">
        <f t="shared" si="133"/>
        <v>Nusskuchen</v>
      </c>
      <c r="B1052" t="str">
        <f t="shared" si="134"/>
        <v>Nusskuchen</v>
      </c>
      <c r="C1052" t="str">
        <f t="shared" si="137"/>
        <v/>
      </c>
      <c r="D1052" t="str">
        <f t="shared" si="138"/>
        <v/>
      </c>
      <c r="E1052">
        <f t="shared" si="135"/>
        <v>1</v>
      </c>
      <c r="G1052" t="b">
        <f t="shared" si="140"/>
        <v>0</v>
      </c>
      <c r="H1052" t="b">
        <f t="shared" si="136"/>
        <v>1</v>
      </c>
      <c r="I1052" t="str">
        <f t="shared" si="139"/>
        <v>,Nusskuchen</v>
      </c>
      <c r="K1052">
        <v>1</v>
      </c>
      <c r="L1052" t="s">
        <v>17</v>
      </c>
      <c r="M1052" t="s">
        <v>106</v>
      </c>
    </row>
    <row r="1053" spans="1:16" x14ac:dyDescent="0.2">
      <c r="A1053" t="str">
        <f t="shared" si="133"/>
        <v>Nusskuchen</v>
      </c>
      <c r="B1053" t="str">
        <f t="shared" si="134"/>
        <v>Nusskuchen</v>
      </c>
      <c r="C1053" t="str">
        <f t="shared" si="137"/>
        <v/>
      </c>
      <c r="D1053" t="str">
        <f t="shared" si="138"/>
        <v/>
      </c>
      <c r="E1053">
        <f t="shared" si="135"/>
        <v>1</v>
      </c>
      <c r="G1053" t="b">
        <f t="shared" si="140"/>
        <v>0</v>
      </c>
      <c r="H1053" t="b">
        <f t="shared" si="136"/>
        <v>1</v>
      </c>
      <c r="I1053" t="str">
        <f t="shared" si="139"/>
        <v>,Nusskuchen</v>
      </c>
      <c r="K1053">
        <v>1</v>
      </c>
      <c r="L1053" t="s">
        <v>17</v>
      </c>
      <c r="M1053" t="s">
        <v>11</v>
      </c>
    </row>
    <row r="1054" spans="1:16" x14ac:dyDescent="0.2">
      <c r="A1054" t="str">
        <f t="shared" si="133"/>
        <v>Nusskuchen</v>
      </c>
      <c r="B1054" t="str">
        <f t="shared" si="134"/>
        <v>Nusskuchen</v>
      </c>
      <c r="C1054" t="str">
        <f t="shared" si="137"/>
        <v/>
      </c>
      <c r="D1054" t="str">
        <f t="shared" si="138"/>
        <v/>
      </c>
      <c r="E1054">
        <f t="shared" si="135"/>
        <v>250</v>
      </c>
      <c r="G1054" t="b">
        <f t="shared" si="140"/>
        <v>0</v>
      </c>
      <c r="H1054" t="b">
        <f t="shared" si="136"/>
        <v>1</v>
      </c>
      <c r="I1054" t="str">
        <f t="shared" si="139"/>
        <v>,Nusskuchen</v>
      </c>
      <c r="K1054">
        <v>250</v>
      </c>
      <c r="L1054" t="s">
        <v>5</v>
      </c>
      <c r="M1054" t="s">
        <v>1218</v>
      </c>
      <c r="N1054" t="s">
        <v>1307</v>
      </c>
    </row>
    <row r="1055" spans="1:16" x14ac:dyDescent="0.2">
      <c r="A1055" t="str">
        <f t="shared" si="133"/>
        <v>Nusskuchen</v>
      </c>
      <c r="B1055" t="str">
        <f t="shared" si="134"/>
        <v>Nusskuchen</v>
      </c>
      <c r="C1055" t="str">
        <f t="shared" si="137"/>
        <v/>
      </c>
      <c r="D1055" t="str">
        <f t="shared" si="138"/>
        <v/>
      </c>
      <c r="E1055">
        <f t="shared" si="135"/>
        <v>2</v>
      </c>
      <c r="G1055" t="b">
        <f t="shared" si="140"/>
        <v>0</v>
      </c>
      <c r="H1055" t="b">
        <f t="shared" si="136"/>
        <v>1</v>
      </c>
      <c r="I1055" t="str">
        <f t="shared" si="139"/>
        <v>,Nusskuchen</v>
      </c>
      <c r="K1055">
        <v>2</v>
      </c>
      <c r="L1055" t="s">
        <v>17</v>
      </c>
      <c r="M1055" t="s">
        <v>1651</v>
      </c>
      <c r="N1055" t="s">
        <v>12</v>
      </c>
    </row>
    <row r="1056" spans="1:16" x14ac:dyDescent="0.2">
      <c r="A1056" t="str">
        <f t="shared" si="133"/>
        <v>Nusskuchen</v>
      </c>
      <c r="B1056" t="str">
        <f t="shared" si="134"/>
        <v>Nusskuchen</v>
      </c>
      <c r="C1056" t="str">
        <f t="shared" si="137"/>
        <v/>
      </c>
      <c r="D1056" t="str">
        <f t="shared" si="138"/>
        <v/>
      </c>
      <c r="E1056">
        <f t="shared" si="135"/>
        <v>1</v>
      </c>
      <c r="G1056" t="b">
        <f t="shared" si="140"/>
        <v>0</v>
      </c>
      <c r="H1056" t="b">
        <f t="shared" si="136"/>
        <v>1</v>
      </c>
      <c r="I1056" t="str">
        <f t="shared" si="139"/>
        <v>,Nusskuchen</v>
      </c>
      <c r="K1056">
        <v>1</v>
      </c>
      <c r="L1056" t="s">
        <v>13</v>
      </c>
      <c r="M1056" t="s">
        <v>25</v>
      </c>
    </row>
    <row r="1057" spans="1:18" x14ac:dyDescent="0.2">
      <c r="A1057" t="str">
        <f t="shared" si="133"/>
        <v>Nusskuchen</v>
      </c>
      <c r="B1057" t="str">
        <f t="shared" si="134"/>
        <v>Nusskuchen</v>
      </c>
      <c r="C1057" t="str">
        <f t="shared" si="137"/>
        <v/>
      </c>
      <c r="D1057" t="str">
        <f t="shared" si="138"/>
        <v/>
      </c>
      <c r="E1057" t="str">
        <f t="shared" si="135"/>
        <v/>
      </c>
      <c r="G1057" t="b">
        <f t="shared" si="140"/>
        <v>0</v>
      </c>
      <c r="H1057" t="b">
        <f t="shared" si="136"/>
        <v>1</v>
      </c>
      <c r="I1057" t="str">
        <f t="shared" si="139"/>
        <v>,Nusskuchen</v>
      </c>
    </row>
    <row r="1058" spans="1:18" x14ac:dyDescent="0.2">
      <c r="A1058" t="str">
        <f t="shared" si="133"/>
        <v>Nusskuchen</v>
      </c>
      <c r="B1058" t="str">
        <f t="shared" si="134"/>
        <v>Nusskuchen</v>
      </c>
      <c r="C1058" t="str">
        <f t="shared" si="137"/>
        <v/>
      </c>
      <c r="D1058" t="str">
        <f t="shared" si="138"/>
        <v>60-70 min. Bei 180 ° backen</v>
      </c>
      <c r="E1058" t="str">
        <f t="shared" si="135"/>
        <v/>
      </c>
      <c r="G1058" t="b">
        <f t="shared" si="140"/>
        <v>1</v>
      </c>
      <c r="H1058" t="b">
        <f t="shared" si="136"/>
        <v>0</v>
      </c>
      <c r="I1058" t="str">
        <f t="shared" si="139"/>
        <v>60-70</v>
      </c>
      <c r="J1058" t="s">
        <v>1652</v>
      </c>
      <c r="K1058" t="s">
        <v>303</v>
      </c>
      <c r="L1058" t="s">
        <v>1281</v>
      </c>
      <c r="M1058">
        <v>180</v>
      </c>
      <c r="N1058" t="s">
        <v>301</v>
      </c>
      <c r="O1058" t="s">
        <v>1206</v>
      </c>
    </row>
    <row r="1059" spans="1:18" x14ac:dyDescent="0.2">
      <c r="A1059" t="str">
        <f t="shared" si="133"/>
        <v>Nusskuchen</v>
      </c>
      <c r="B1059" t="str">
        <f t="shared" si="134"/>
        <v>Nusskuchen</v>
      </c>
      <c r="C1059" t="str">
        <f t="shared" si="137"/>
        <v/>
      </c>
      <c r="D1059" t="str">
        <f t="shared" si="138"/>
        <v/>
      </c>
      <c r="E1059" t="str">
        <f t="shared" si="135"/>
        <v/>
      </c>
      <c r="G1059" t="b">
        <f t="shared" si="140"/>
        <v>0</v>
      </c>
      <c r="H1059" t="b">
        <f t="shared" si="136"/>
        <v>0</v>
      </c>
      <c r="I1059" t="str">
        <f t="shared" si="139"/>
        <v>60-70</v>
      </c>
    </row>
    <row r="1060" spans="1:18" x14ac:dyDescent="0.2">
      <c r="A1060" t="str">
        <f t="shared" si="133"/>
        <v>Nusskuchen</v>
      </c>
      <c r="B1060" t="str">
        <f t="shared" si="134"/>
        <v>Nusskuchen</v>
      </c>
      <c r="C1060" t="str">
        <f t="shared" si="137"/>
        <v/>
      </c>
      <c r="D1060" t="str">
        <f t="shared" si="138"/>
        <v/>
      </c>
      <c r="E1060" t="str">
        <f t="shared" si="135"/>
        <v/>
      </c>
      <c r="G1060" t="b">
        <f t="shared" si="140"/>
        <v>0</v>
      </c>
      <c r="H1060" t="b">
        <f t="shared" si="136"/>
        <v>0</v>
      </c>
      <c r="I1060" t="str">
        <f t="shared" si="139"/>
        <v>60-70</v>
      </c>
    </row>
    <row r="1061" spans="1:18" x14ac:dyDescent="0.2">
      <c r="A1061" t="str">
        <f t="shared" si="133"/>
        <v>Nusskuchen</v>
      </c>
      <c r="B1061" t="str">
        <f t="shared" si="134"/>
        <v>Nusskuchen</v>
      </c>
      <c r="C1061" t="str">
        <f t="shared" si="137"/>
        <v/>
      </c>
      <c r="D1061" t="str">
        <f t="shared" si="138"/>
        <v/>
      </c>
      <c r="E1061">
        <f t="shared" si="135"/>
        <v>9</v>
      </c>
      <c r="G1061" t="b">
        <f t="shared" si="140"/>
        <v>0</v>
      </c>
      <c r="H1061" t="b">
        <f t="shared" si="136"/>
        <v>0</v>
      </c>
      <c r="I1061" t="str">
        <f t="shared" si="139"/>
        <v>60-70</v>
      </c>
      <c r="K1061">
        <v>9</v>
      </c>
      <c r="L1061" t="s">
        <v>70</v>
      </c>
    </row>
    <row r="1062" spans="1:18" x14ac:dyDescent="0.2">
      <c r="A1062" t="str">
        <f t="shared" si="133"/>
        <v>Nusskuchen</v>
      </c>
      <c r="B1062" t="str">
        <f t="shared" si="134"/>
        <v>Nusskuchen</v>
      </c>
      <c r="C1062" t="str">
        <f t="shared" si="137"/>
        <v/>
      </c>
      <c r="D1062" t="str">
        <f t="shared" si="138"/>
        <v/>
      </c>
      <c r="E1062">
        <f t="shared" si="135"/>
        <v>250</v>
      </c>
      <c r="G1062" t="b">
        <f t="shared" si="140"/>
        <v>0</v>
      </c>
      <c r="H1062" t="b">
        <f t="shared" si="136"/>
        <v>0</v>
      </c>
      <c r="I1062" t="str">
        <f t="shared" si="139"/>
        <v>60-70</v>
      </c>
      <c r="K1062">
        <v>250</v>
      </c>
      <c r="L1062" t="s">
        <v>5</v>
      </c>
      <c r="M1062" t="s">
        <v>104</v>
      </c>
    </row>
    <row r="1063" spans="1:18" x14ac:dyDescent="0.2">
      <c r="A1063" t="str">
        <f t="shared" si="133"/>
        <v>Nusskuchen</v>
      </c>
      <c r="B1063" t="str">
        <f t="shared" si="134"/>
        <v>Nusskuchen</v>
      </c>
      <c r="C1063" t="str">
        <f t="shared" si="137"/>
        <v/>
      </c>
      <c r="D1063" t="str">
        <f t="shared" si="138"/>
        <v/>
      </c>
      <c r="E1063">
        <f t="shared" si="135"/>
        <v>1</v>
      </c>
      <c r="G1063" t="b">
        <f t="shared" si="140"/>
        <v>0</v>
      </c>
      <c r="H1063" t="b">
        <f t="shared" si="136"/>
        <v>0</v>
      </c>
      <c r="I1063" t="str">
        <f t="shared" si="139"/>
        <v>60-70</v>
      </c>
      <c r="K1063">
        <v>1</v>
      </c>
      <c r="L1063" t="s">
        <v>1654</v>
      </c>
      <c r="M1063" t="s">
        <v>13</v>
      </c>
      <c r="N1063" t="s">
        <v>1655</v>
      </c>
    </row>
    <row r="1064" spans="1:18" x14ac:dyDescent="0.2">
      <c r="A1064" t="str">
        <f t="shared" si="133"/>
        <v>Nusskuchen</v>
      </c>
      <c r="B1064" t="str">
        <f t="shared" si="134"/>
        <v>Nusskuchen</v>
      </c>
      <c r="C1064" t="str">
        <f t="shared" si="137"/>
        <v/>
      </c>
      <c r="D1064" t="str">
        <f t="shared" si="138"/>
        <v>Creme im Wasserbad schaumig schlagen und beim abkühlen zwischendurch umrühren.</v>
      </c>
      <c r="E1064" t="str">
        <f t="shared" si="135"/>
        <v/>
      </c>
      <c r="G1064" t="b">
        <f t="shared" si="140"/>
        <v>1</v>
      </c>
      <c r="H1064" t="b">
        <f t="shared" si="136"/>
        <v>0</v>
      </c>
      <c r="I1064" t="str">
        <f t="shared" si="139"/>
        <v>Creme im</v>
      </c>
      <c r="J1064" t="s">
        <v>2822</v>
      </c>
      <c r="K1064" t="s">
        <v>1656</v>
      </c>
      <c r="L1064" t="s">
        <v>972</v>
      </c>
      <c r="M1064" t="s">
        <v>98</v>
      </c>
      <c r="N1064" t="s">
        <v>90</v>
      </c>
      <c r="O1064" t="s">
        <v>1657</v>
      </c>
      <c r="P1064" t="s">
        <v>1658</v>
      </c>
      <c r="Q1064" t="s">
        <v>1659</v>
      </c>
      <c r="R1064" t="s">
        <v>1660</v>
      </c>
    </row>
    <row r="1065" spans="1:18" x14ac:dyDescent="0.2">
      <c r="A1065" t="str">
        <f t="shared" si="133"/>
        <v>Nusskuchen</v>
      </c>
      <c r="B1065" t="str">
        <f t="shared" si="134"/>
        <v>Nusskuchen</v>
      </c>
      <c r="C1065" t="str">
        <f t="shared" si="137"/>
        <v/>
      </c>
      <c r="D1065" t="str">
        <f t="shared" si="138"/>
        <v>Mit Butter vermischen. </v>
      </c>
      <c r="E1065" t="str">
        <f t="shared" si="135"/>
        <v/>
      </c>
      <c r="G1065" t="b">
        <f t="shared" si="140"/>
        <v>1</v>
      </c>
      <c r="H1065" t="b">
        <f t="shared" si="136"/>
        <v>0</v>
      </c>
      <c r="I1065" t="str">
        <f t="shared" si="139"/>
        <v>Mit</v>
      </c>
      <c r="J1065" t="s">
        <v>155</v>
      </c>
      <c r="M1065" t="s">
        <v>6</v>
      </c>
      <c r="N1065" t="s">
        <v>1661</v>
      </c>
    </row>
    <row r="1066" spans="1:18" x14ac:dyDescent="0.2">
      <c r="A1066" t="str">
        <f t="shared" si="133"/>
        <v>Nusskuchen</v>
      </c>
      <c r="B1066" t="str">
        <f t="shared" si="134"/>
        <v>Nusskuchen</v>
      </c>
      <c r="C1066" t="str">
        <f t="shared" si="137"/>
        <v/>
      </c>
      <c r="D1066" t="str">
        <f t="shared" si="138"/>
        <v>Füllen und spritzen.</v>
      </c>
      <c r="E1066" t="str">
        <f t="shared" si="135"/>
        <v/>
      </c>
      <c r="G1066" t="b">
        <f t="shared" si="140"/>
        <v>1</v>
      </c>
      <c r="H1066" t="b">
        <f t="shared" si="136"/>
        <v>0</v>
      </c>
      <c r="I1066" t="str">
        <f t="shared" si="139"/>
        <v>Füllen</v>
      </c>
      <c r="J1066" t="s">
        <v>1662</v>
      </c>
      <c r="K1066" t="s">
        <v>90</v>
      </c>
      <c r="L1066" t="s">
        <v>1663</v>
      </c>
    </row>
    <row r="1067" spans="1:18" x14ac:dyDescent="0.2">
      <c r="A1067" t="str">
        <f t="shared" si="133"/>
        <v>Pan de hamburguesa</v>
      </c>
      <c r="B1067" t="str">
        <f t="shared" si="134"/>
        <v>Pan</v>
      </c>
      <c r="C1067" t="str">
        <f t="shared" si="137"/>
        <v/>
      </c>
      <c r="D1067" t="str">
        <f t="shared" si="138"/>
        <v/>
      </c>
      <c r="E1067" t="str">
        <f t="shared" si="135"/>
        <v/>
      </c>
      <c r="G1067" t="b">
        <f t="shared" si="140"/>
        <v>0</v>
      </c>
      <c r="H1067" t="b">
        <f t="shared" si="136"/>
        <v>1</v>
      </c>
      <c r="I1067" t="str">
        <f t="shared" si="139"/>
        <v>,Pan</v>
      </c>
      <c r="J1067" t="s">
        <v>2573</v>
      </c>
      <c r="K1067" t="s">
        <v>235</v>
      </c>
      <c r="L1067" t="s">
        <v>1665</v>
      </c>
    </row>
    <row r="1068" spans="1:18" x14ac:dyDescent="0.2">
      <c r="A1068" t="str">
        <f t="shared" si="133"/>
        <v>Pan de hamburguesa</v>
      </c>
      <c r="B1068" t="str">
        <f t="shared" si="134"/>
        <v>Pan</v>
      </c>
      <c r="C1068" t="str">
        <f t="shared" si="137"/>
        <v/>
      </c>
      <c r="D1068" t="str">
        <f t="shared" si="138"/>
        <v/>
      </c>
      <c r="E1068">
        <f t="shared" si="135"/>
        <v>1300</v>
      </c>
      <c r="G1068" t="b">
        <f t="shared" si="140"/>
        <v>0</v>
      </c>
      <c r="H1068" t="b">
        <f t="shared" si="136"/>
        <v>1</v>
      </c>
      <c r="I1068" t="str">
        <f t="shared" si="139"/>
        <v>,Pan</v>
      </c>
      <c r="K1068">
        <v>1300</v>
      </c>
      <c r="L1068" t="s">
        <v>223</v>
      </c>
    </row>
    <row r="1069" spans="1:18" x14ac:dyDescent="0.2">
      <c r="A1069" t="str">
        <f t="shared" si="133"/>
        <v>Pan de hamburguesa</v>
      </c>
      <c r="B1069" t="str">
        <f t="shared" si="134"/>
        <v>Pan</v>
      </c>
      <c r="C1069" t="str">
        <f t="shared" si="137"/>
        <v/>
      </c>
      <c r="D1069" t="str">
        <f t="shared" si="138"/>
        <v/>
      </c>
      <c r="E1069">
        <f t="shared" si="135"/>
        <v>620</v>
      </c>
      <c r="G1069" t="b">
        <f t="shared" si="140"/>
        <v>0</v>
      </c>
      <c r="H1069" t="b">
        <f t="shared" si="136"/>
        <v>1</v>
      </c>
      <c r="I1069" t="str">
        <f t="shared" si="139"/>
        <v>,Pan</v>
      </c>
      <c r="K1069">
        <v>620</v>
      </c>
      <c r="L1069" t="s">
        <v>197</v>
      </c>
    </row>
    <row r="1070" spans="1:18" x14ac:dyDescent="0.2">
      <c r="A1070" t="str">
        <f t="shared" si="133"/>
        <v>Pan de hamburguesa</v>
      </c>
      <c r="B1070" t="str">
        <f t="shared" si="134"/>
        <v>Pan</v>
      </c>
      <c r="C1070" t="str">
        <f t="shared" si="137"/>
        <v/>
      </c>
      <c r="D1070" t="str">
        <f t="shared" si="138"/>
        <v/>
      </c>
      <c r="E1070" t="str">
        <f t="shared" si="135"/>
        <v/>
      </c>
      <c r="G1070" t="b">
        <f t="shared" si="140"/>
        <v>0</v>
      </c>
      <c r="H1070" t="b">
        <f t="shared" si="136"/>
        <v>1</v>
      </c>
      <c r="I1070" t="str">
        <f t="shared" si="139"/>
        <v>,Pan</v>
      </c>
      <c r="K1070" t="s">
        <v>726</v>
      </c>
    </row>
    <row r="1071" spans="1:18" x14ac:dyDescent="0.2">
      <c r="A1071" t="str">
        <f t="shared" si="133"/>
        <v>Pan de hamburguesa</v>
      </c>
      <c r="B1071" t="str">
        <f t="shared" si="134"/>
        <v>Pan</v>
      </c>
      <c r="C1071" t="str">
        <f t="shared" si="137"/>
        <v/>
      </c>
      <c r="D1071" t="str">
        <f t="shared" si="138"/>
        <v/>
      </c>
      <c r="E1071">
        <f t="shared" si="135"/>
        <v>4</v>
      </c>
      <c r="G1071" t="b">
        <f t="shared" si="140"/>
        <v>0</v>
      </c>
      <c r="H1071" t="b">
        <f t="shared" si="136"/>
        <v>1</v>
      </c>
      <c r="I1071" t="str">
        <f t="shared" si="139"/>
        <v>,Pan</v>
      </c>
      <c r="K1071">
        <v>4</v>
      </c>
      <c r="L1071" t="s">
        <v>215</v>
      </c>
    </row>
    <row r="1072" spans="1:18" x14ac:dyDescent="0.2">
      <c r="A1072" t="str">
        <f t="shared" si="133"/>
        <v>Pan de hamburguesa</v>
      </c>
      <c r="B1072" t="str">
        <f t="shared" si="134"/>
        <v>Pan</v>
      </c>
      <c r="C1072" t="str">
        <f t="shared" si="137"/>
        <v/>
      </c>
      <c r="D1072" t="str">
        <f t="shared" si="138"/>
        <v/>
      </c>
      <c r="E1072">
        <f t="shared" si="135"/>
        <v>40</v>
      </c>
      <c r="G1072" t="b">
        <f t="shared" si="140"/>
        <v>0</v>
      </c>
      <c r="H1072" t="b">
        <f t="shared" si="136"/>
        <v>1</v>
      </c>
      <c r="I1072" t="str">
        <f t="shared" si="139"/>
        <v>,Pan</v>
      </c>
      <c r="K1072">
        <v>40</v>
      </c>
      <c r="L1072" t="s">
        <v>191</v>
      </c>
      <c r="M1072" t="s">
        <v>244</v>
      </c>
    </row>
    <row r="1073" spans="1:15" x14ac:dyDescent="0.2">
      <c r="A1073" t="str">
        <f t="shared" si="133"/>
        <v>Pan de hamburguesa</v>
      </c>
      <c r="B1073" t="str">
        <f t="shared" si="134"/>
        <v>Pan</v>
      </c>
      <c r="C1073" t="str">
        <f t="shared" si="137"/>
        <v/>
      </c>
      <c r="D1073" t="str">
        <f t="shared" si="138"/>
        <v/>
      </c>
      <c r="E1073">
        <f t="shared" si="135"/>
        <v>20</v>
      </c>
      <c r="G1073" t="b">
        <f t="shared" si="140"/>
        <v>0</v>
      </c>
      <c r="H1073" t="b">
        <f t="shared" si="136"/>
        <v>1</v>
      </c>
      <c r="I1073" t="str">
        <f t="shared" si="139"/>
        <v>,Pan</v>
      </c>
      <c r="K1073">
        <v>20</v>
      </c>
      <c r="L1073" t="s">
        <v>191</v>
      </c>
      <c r="M1073" t="s">
        <v>226</v>
      </c>
    </row>
    <row r="1074" spans="1:15" x14ac:dyDescent="0.2">
      <c r="A1074" t="str">
        <f t="shared" si="133"/>
        <v>Pan de hamburguesa</v>
      </c>
      <c r="B1074" t="str">
        <f t="shared" si="134"/>
        <v>Pan</v>
      </c>
      <c r="C1074" t="str">
        <f t="shared" si="137"/>
        <v/>
      </c>
      <c r="D1074" t="str">
        <f t="shared" si="138"/>
        <v/>
      </c>
      <c r="E1074">
        <f t="shared" si="135"/>
        <v>60</v>
      </c>
      <c r="G1074" t="b">
        <f t="shared" si="140"/>
        <v>0</v>
      </c>
      <c r="H1074" t="b">
        <f t="shared" si="136"/>
        <v>1</v>
      </c>
      <c r="I1074" t="str">
        <f t="shared" si="139"/>
        <v>,Pan</v>
      </c>
      <c r="K1074">
        <v>60</v>
      </c>
      <c r="L1074" t="s">
        <v>381</v>
      </c>
      <c r="M1074" t="s">
        <v>242</v>
      </c>
    </row>
    <row r="1075" spans="1:15" x14ac:dyDescent="0.2">
      <c r="A1075" t="str">
        <f t="shared" si="133"/>
        <v>Pan de hamburguesa</v>
      </c>
      <c r="B1075" t="str">
        <f t="shared" si="134"/>
        <v>Pan</v>
      </c>
      <c r="C1075" t="str">
        <f t="shared" si="137"/>
        <v/>
      </c>
      <c r="D1075" t="str">
        <f t="shared" si="138"/>
        <v/>
      </c>
      <c r="E1075" t="str">
        <f t="shared" si="135"/>
        <v/>
      </c>
      <c r="G1075" t="b">
        <f t="shared" si="140"/>
        <v>0</v>
      </c>
      <c r="H1075" t="b">
        <f t="shared" si="136"/>
        <v>1</v>
      </c>
      <c r="I1075" t="str">
        <f t="shared" si="139"/>
        <v>,Pan</v>
      </c>
    </row>
    <row r="1076" spans="1:15" x14ac:dyDescent="0.2">
      <c r="A1076" t="str">
        <f>_xlfn.TEXTJOIN(" ",TRUE, B1076, K1076:AH1076)</f>
        <v>Pan de queso de licuadora</v>
      </c>
      <c r="B1076" t="str">
        <f t="shared" si="134"/>
        <v>Pan</v>
      </c>
      <c r="C1076" t="str">
        <f t="shared" si="137"/>
        <v/>
      </c>
      <c r="D1076" t="str">
        <f t="shared" si="138"/>
        <v/>
      </c>
      <c r="E1076" t="str">
        <f t="shared" si="135"/>
        <v/>
      </c>
      <c r="G1076" t="b">
        <f t="shared" si="140"/>
        <v>0</v>
      </c>
      <c r="H1076" t="b">
        <f t="shared" si="136"/>
        <v>1</v>
      </c>
      <c r="I1076" t="str">
        <f t="shared" si="139"/>
        <v>,Pan</v>
      </c>
      <c r="J1076" t="s">
        <v>2573</v>
      </c>
      <c r="K1076" t="s">
        <v>235</v>
      </c>
      <c r="L1076" t="s">
        <v>2640</v>
      </c>
      <c r="M1076" t="s">
        <v>235</v>
      </c>
      <c r="N1076" t="s">
        <v>667</v>
      </c>
    </row>
    <row r="1077" spans="1:15" x14ac:dyDescent="0.2">
      <c r="A1077" t="str">
        <f t="shared" si="133"/>
        <v>Pan de queso de licuadora</v>
      </c>
      <c r="B1077" t="str">
        <f t="shared" si="134"/>
        <v>Pan</v>
      </c>
      <c r="C1077" t="str">
        <f t="shared" si="137"/>
        <v/>
      </c>
      <c r="D1077" t="str">
        <f t="shared" si="138"/>
        <v/>
      </c>
      <c r="E1077" t="str">
        <f t="shared" si="135"/>
        <v/>
      </c>
      <c r="G1077" t="b">
        <f t="shared" si="140"/>
        <v>0</v>
      </c>
      <c r="H1077" t="b">
        <f t="shared" si="136"/>
        <v>1</v>
      </c>
      <c r="I1077" t="str">
        <f t="shared" si="139"/>
        <v>,Pan</v>
      </c>
      <c r="K1077" t="s">
        <v>73</v>
      </c>
      <c r="L1077" t="s">
        <v>243</v>
      </c>
      <c r="M1077" t="s">
        <v>242</v>
      </c>
    </row>
    <row r="1078" spans="1:15" x14ac:dyDescent="0.2">
      <c r="A1078" t="str">
        <f t="shared" si="133"/>
        <v>Pan de queso de licuadora</v>
      </c>
      <c r="B1078" t="str">
        <f t="shared" si="134"/>
        <v>Pan</v>
      </c>
      <c r="C1078" t="str">
        <f t="shared" si="137"/>
        <v/>
      </c>
      <c r="D1078" t="str">
        <f t="shared" si="138"/>
        <v/>
      </c>
      <c r="E1078">
        <f t="shared" si="135"/>
        <v>1</v>
      </c>
      <c r="G1078" t="b">
        <f t="shared" si="140"/>
        <v>0</v>
      </c>
      <c r="H1078" t="b">
        <f t="shared" si="136"/>
        <v>1</v>
      </c>
      <c r="I1078" t="str">
        <f t="shared" si="139"/>
        <v>,Pan</v>
      </c>
      <c r="K1078">
        <v>1</v>
      </c>
      <c r="L1078" t="s">
        <v>243</v>
      </c>
      <c r="M1078" t="s">
        <v>197</v>
      </c>
    </row>
    <row r="1079" spans="1:15" x14ac:dyDescent="0.2">
      <c r="A1079" t="str">
        <f t="shared" si="133"/>
        <v>Pan de queso de licuadora</v>
      </c>
      <c r="B1079" t="str">
        <f t="shared" si="134"/>
        <v>Pan</v>
      </c>
      <c r="C1079" t="str">
        <f t="shared" si="137"/>
        <v/>
      </c>
      <c r="D1079" t="str">
        <f t="shared" si="138"/>
        <v/>
      </c>
      <c r="E1079">
        <f t="shared" si="135"/>
        <v>2</v>
      </c>
      <c r="G1079" t="b">
        <f t="shared" si="140"/>
        <v>0</v>
      </c>
      <c r="H1079" t="b">
        <f t="shared" si="136"/>
        <v>1</v>
      </c>
      <c r="I1079" t="str">
        <f t="shared" si="139"/>
        <v>,Pan</v>
      </c>
      <c r="K1079">
        <v>2</v>
      </c>
      <c r="L1079" t="s">
        <v>243</v>
      </c>
      <c r="M1079" t="s">
        <v>391</v>
      </c>
      <c r="N1079" t="s">
        <v>1667</v>
      </c>
    </row>
    <row r="1080" spans="1:15" x14ac:dyDescent="0.2">
      <c r="A1080" t="str">
        <f t="shared" si="133"/>
        <v>Pan de queso de licuadora</v>
      </c>
      <c r="B1080" t="str">
        <f t="shared" si="134"/>
        <v>Pan</v>
      </c>
      <c r="C1080" t="str">
        <f t="shared" si="137"/>
        <v/>
      </c>
      <c r="D1080" t="str">
        <f t="shared" si="138"/>
        <v/>
      </c>
      <c r="E1080">
        <f t="shared" si="135"/>
        <v>1</v>
      </c>
      <c r="G1080" t="b">
        <f t="shared" si="140"/>
        <v>0</v>
      </c>
      <c r="H1080" t="b">
        <f t="shared" si="136"/>
        <v>1</v>
      </c>
      <c r="I1080" t="str">
        <f t="shared" si="139"/>
        <v>,Pan</v>
      </c>
      <c r="K1080">
        <v>1</v>
      </c>
      <c r="L1080" t="s">
        <v>402</v>
      </c>
    </row>
    <row r="1081" spans="1:15" x14ac:dyDescent="0.2">
      <c r="A1081" t="str">
        <f t="shared" si="133"/>
        <v>Pan de queso de licuadora</v>
      </c>
      <c r="B1081" t="str">
        <f t="shared" si="134"/>
        <v>Pan</v>
      </c>
      <c r="C1081" t="str">
        <f t="shared" si="137"/>
        <v/>
      </c>
      <c r="D1081" t="str">
        <f t="shared" si="138"/>
        <v/>
      </c>
      <c r="E1081">
        <f t="shared" si="135"/>
        <v>1</v>
      </c>
      <c r="G1081" t="b">
        <f t="shared" si="140"/>
        <v>0</v>
      </c>
      <c r="H1081" t="b">
        <f t="shared" si="136"/>
        <v>1</v>
      </c>
      <c r="I1081" t="str">
        <f t="shared" si="139"/>
        <v>,Pan</v>
      </c>
      <c r="K1081">
        <v>1</v>
      </c>
      <c r="L1081" t="s">
        <v>248</v>
      </c>
      <c r="M1081" t="s">
        <v>226</v>
      </c>
    </row>
    <row r="1082" spans="1:15" x14ac:dyDescent="0.2">
      <c r="A1082" t="str">
        <f t="shared" si="133"/>
        <v>Pan de queso de licuadora</v>
      </c>
      <c r="B1082" t="str">
        <f t="shared" si="134"/>
        <v>Pan</v>
      </c>
      <c r="C1082" t="str">
        <f t="shared" si="137"/>
        <v/>
      </c>
      <c r="D1082" t="str">
        <f t="shared" si="138"/>
        <v/>
      </c>
      <c r="E1082">
        <f t="shared" si="135"/>
        <v>50</v>
      </c>
      <c r="G1082" t="b">
        <f t="shared" si="140"/>
        <v>0</v>
      </c>
      <c r="H1082" t="b">
        <f t="shared" si="136"/>
        <v>1</v>
      </c>
      <c r="I1082" t="str">
        <f t="shared" si="139"/>
        <v>,Pan</v>
      </c>
      <c r="K1082">
        <v>50</v>
      </c>
      <c r="L1082" t="s">
        <v>191</v>
      </c>
      <c r="M1082" t="s">
        <v>1668</v>
      </c>
      <c r="N1082" t="s">
        <v>2407</v>
      </c>
      <c r="O1082" t="s">
        <v>1011</v>
      </c>
    </row>
    <row r="1083" spans="1:15" x14ac:dyDescent="0.2">
      <c r="A1083" t="str">
        <f t="shared" si="133"/>
        <v>Pan de queso de licuadora</v>
      </c>
      <c r="B1083" t="str">
        <f t="shared" si="134"/>
        <v>Pan</v>
      </c>
      <c r="C1083" t="str">
        <f t="shared" si="137"/>
        <v/>
      </c>
      <c r="D1083" t="str">
        <f t="shared" si="138"/>
        <v/>
      </c>
      <c r="E1083" t="str">
        <f t="shared" si="135"/>
        <v/>
      </c>
      <c r="G1083" t="b">
        <f t="shared" si="140"/>
        <v>0</v>
      </c>
      <c r="H1083" t="b">
        <f t="shared" si="136"/>
        <v>1</v>
      </c>
      <c r="I1083" t="str">
        <f t="shared" si="139"/>
        <v>,Pan</v>
      </c>
    </row>
    <row r="1084" spans="1:15" x14ac:dyDescent="0.2">
      <c r="A1084" t="str">
        <f t="shared" si="133"/>
        <v>Pao de queijo</v>
      </c>
      <c r="B1084" t="str">
        <f t="shared" si="134"/>
        <v>Pao</v>
      </c>
      <c r="C1084" t="str">
        <f t="shared" si="137"/>
        <v/>
      </c>
      <c r="D1084" t="str">
        <f t="shared" si="138"/>
        <v/>
      </c>
      <c r="E1084" t="str">
        <f t="shared" si="135"/>
        <v/>
      </c>
      <c r="G1084" t="b">
        <f t="shared" si="140"/>
        <v>0</v>
      </c>
      <c r="H1084" t="b">
        <f t="shared" si="136"/>
        <v>1</v>
      </c>
      <c r="I1084" t="str">
        <f t="shared" si="139"/>
        <v>,Pao</v>
      </c>
      <c r="J1084" t="s">
        <v>2727</v>
      </c>
      <c r="K1084" t="s">
        <v>235</v>
      </c>
      <c r="L1084" t="s">
        <v>1671</v>
      </c>
    </row>
    <row r="1085" spans="1:15" x14ac:dyDescent="0.2">
      <c r="A1085" t="str">
        <f t="shared" si="133"/>
        <v>Pao de queijo</v>
      </c>
      <c r="B1085" t="str">
        <f t="shared" si="134"/>
        <v>Pao</v>
      </c>
      <c r="C1085" t="str">
        <f t="shared" si="137"/>
        <v>Romi</v>
      </c>
      <c r="D1085" t="str">
        <f t="shared" si="138"/>
        <v/>
      </c>
      <c r="E1085" t="str">
        <f t="shared" si="135"/>
        <v/>
      </c>
      <c r="F1085" t="b">
        <v>1</v>
      </c>
      <c r="G1085" t="b">
        <f t="shared" si="140"/>
        <v>1</v>
      </c>
      <c r="H1085" t="b">
        <f t="shared" si="136"/>
        <v>0</v>
      </c>
      <c r="I1085" t="str">
        <f t="shared" si="139"/>
        <v>Romi</v>
      </c>
      <c r="J1085" t="s">
        <v>1400</v>
      </c>
    </row>
    <row r="1086" spans="1:15" x14ac:dyDescent="0.2">
      <c r="A1086" t="str">
        <f t="shared" si="133"/>
        <v>Pao de queijo</v>
      </c>
      <c r="B1086" t="str">
        <f t="shared" si="134"/>
        <v>Pao</v>
      </c>
      <c r="C1086" t="str">
        <f t="shared" si="137"/>
        <v/>
      </c>
      <c r="D1086" t="str">
        <f t="shared" si="138"/>
        <v/>
      </c>
      <c r="E1086">
        <f t="shared" si="135"/>
        <v>500</v>
      </c>
      <c r="G1086" t="b">
        <f t="shared" si="140"/>
        <v>0</v>
      </c>
      <c r="H1086" t="b">
        <f t="shared" si="136"/>
        <v>0</v>
      </c>
      <c r="I1086" t="str">
        <f t="shared" si="139"/>
        <v>Romi</v>
      </c>
      <c r="K1086">
        <v>500</v>
      </c>
      <c r="L1086" t="s">
        <v>5</v>
      </c>
      <c r="M1086" t="s">
        <v>1672</v>
      </c>
      <c r="N1086" t="s">
        <v>235</v>
      </c>
      <c r="O1086" t="s">
        <v>1673</v>
      </c>
    </row>
    <row r="1087" spans="1:15" x14ac:dyDescent="0.2">
      <c r="A1087" t="str">
        <f t="shared" si="133"/>
        <v>Pao de queijo</v>
      </c>
      <c r="B1087" t="str">
        <f t="shared" si="134"/>
        <v>Pao</v>
      </c>
      <c r="C1087" t="str">
        <f t="shared" si="137"/>
        <v/>
      </c>
      <c r="D1087" t="str">
        <f t="shared" si="138"/>
        <v/>
      </c>
      <c r="E1087">
        <f t="shared" si="135"/>
        <v>1</v>
      </c>
      <c r="G1087" t="b">
        <f t="shared" si="140"/>
        <v>0</v>
      </c>
      <c r="H1087" t="b">
        <f t="shared" si="136"/>
        <v>0</v>
      </c>
      <c r="I1087" t="str">
        <f t="shared" si="139"/>
        <v>Romi</v>
      </c>
      <c r="K1087">
        <v>1</v>
      </c>
      <c r="L1087" t="s">
        <v>2467</v>
      </c>
      <c r="M1087" t="s">
        <v>2468</v>
      </c>
    </row>
    <row r="1088" spans="1:15" x14ac:dyDescent="0.2">
      <c r="A1088" t="str">
        <f t="shared" si="133"/>
        <v>Pao de queijo</v>
      </c>
      <c r="B1088" t="str">
        <f t="shared" si="134"/>
        <v>Pao</v>
      </c>
      <c r="C1088" t="str">
        <f t="shared" si="137"/>
        <v/>
      </c>
      <c r="D1088" t="str">
        <f t="shared" si="138"/>
        <v/>
      </c>
      <c r="E1088">
        <f t="shared" si="135"/>
        <v>300</v>
      </c>
      <c r="G1088" t="b">
        <f t="shared" si="140"/>
        <v>0</v>
      </c>
      <c r="H1088" t="b">
        <f t="shared" si="136"/>
        <v>0</v>
      </c>
      <c r="I1088" t="str">
        <f t="shared" si="139"/>
        <v>Romi</v>
      </c>
      <c r="K1088">
        <v>300</v>
      </c>
      <c r="L1088" t="s">
        <v>729</v>
      </c>
      <c r="M1088" t="s">
        <v>335</v>
      </c>
    </row>
    <row r="1089" spans="1:28" x14ac:dyDescent="0.2">
      <c r="A1089" t="str">
        <f t="shared" si="133"/>
        <v>Pao de queijo</v>
      </c>
      <c r="B1089" t="str">
        <f t="shared" si="134"/>
        <v>Pao</v>
      </c>
      <c r="C1089" t="str">
        <f t="shared" si="137"/>
        <v/>
      </c>
      <c r="D1089" t="str">
        <f t="shared" si="138"/>
        <v/>
      </c>
      <c r="E1089">
        <f t="shared" si="135"/>
        <v>150</v>
      </c>
      <c r="G1089" t="b">
        <f t="shared" si="140"/>
        <v>0</v>
      </c>
      <c r="H1089" t="b">
        <f t="shared" si="136"/>
        <v>0</v>
      </c>
      <c r="I1089" t="str">
        <f t="shared" si="139"/>
        <v>Romi</v>
      </c>
      <c r="K1089">
        <v>150</v>
      </c>
      <c r="L1089" t="s">
        <v>729</v>
      </c>
      <c r="M1089" t="s">
        <v>727</v>
      </c>
      <c r="N1089">
        <v>-120</v>
      </c>
    </row>
    <row r="1090" spans="1:28" x14ac:dyDescent="0.2">
      <c r="A1090" t="str">
        <f t="shared" ref="A1090:A1153" si="141">IF(NOT(B1090=B1089),_xlfn.TEXTJOIN(" ",TRUE, B1090, K1090:AH1090),A1089)</f>
        <v>Pao de queijo</v>
      </c>
      <c r="B1090" t="str">
        <f t="shared" ref="B1090:B1153" si="142">IF(H1090,RIGHT(I1090,LEN(I1090)-1),B1089)</f>
        <v>Pao</v>
      </c>
      <c r="C1090" t="str">
        <f t="shared" si="137"/>
        <v/>
      </c>
      <c r="D1090" t="str">
        <f t="shared" si="138"/>
        <v/>
      </c>
      <c r="E1090">
        <f t="shared" ref="E1090:E1153" si="143">IF(ISNUMBER(K1090),K1090,"")</f>
        <v>2</v>
      </c>
      <c r="G1090" t="b">
        <f t="shared" si="140"/>
        <v>0</v>
      </c>
      <c r="H1090" t="b">
        <f t="shared" ref="H1090:H1153" si="144">ISNUMBER(SEARCH(",",I1090))</f>
        <v>0</v>
      </c>
      <c r="I1090" t="str">
        <f t="shared" si="139"/>
        <v>Romi</v>
      </c>
      <c r="K1090">
        <v>2</v>
      </c>
      <c r="L1090" t="s">
        <v>215</v>
      </c>
      <c r="M1090" t="s">
        <v>1675</v>
      </c>
      <c r="N1090" t="s">
        <v>2469</v>
      </c>
      <c r="O1090">
        <v>3</v>
      </c>
      <c r="P1090" t="s">
        <v>1676</v>
      </c>
    </row>
    <row r="1091" spans="1:28" x14ac:dyDescent="0.2">
      <c r="A1091" t="str">
        <f t="shared" si="141"/>
        <v>Pao de queijo</v>
      </c>
      <c r="B1091" t="str">
        <f t="shared" si="142"/>
        <v>Pao</v>
      </c>
      <c r="C1091" t="str">
        <f t="shared" ref="C1091:C1154" si="145">IF(F1091,_xlfn.TEXTJOIN(" ",TRUE,J1091:AR1091),"")</f>
        <v/>
      </c>
      <c r="D1091" t="str">
        <f t="shared" ref="D1091:D1154" si="146">IF(AND(G1091,NOT(F1091)),_xlfn.TEXTJOIN(" ",TRUE,J1091:AR1091),"")</f>
        <v/>
      </c>
      <c r="E1091">
        <f t="shared" si="143"/>
        <v>200</v>
      </c>
      <c r="G1091" t="b">
        <f t="shared" si="140"/>
        <v>0</v>
      </c>
      <c r="H1091" t="b">
        <f t="shared" si="144"/>
        <v>0</v>
      </c>
      <c r="I1091" t="str">
        <f t="shared" ref="I1091:I1154" si="147">IF(ISBLANK(J1091),I1090,J1091)</f>
        <v>Romi</v>
      </c>
      <c r="K1091">
        <v>200</v>
      </c>
      <c r="L1091">
        <v>250</v>
      </c>
      <c r="M1091" t="s">
        <v>5</v>
      </c>
      <c r="N1091" t="s">
        <v>1110</v>
      </c>
      <c r="O1091" t="s">
        <v>2407</v>
      </c>
      <c r="P1091" t="s">
        <v>1011</v>
      </c>
    </row>
    <row r="1092" spans="1:28" x14ac:dyDescent="0.2">
      <c r="A1092" t="str">
        <f t="shared" si="141"/>
        <v>Pao de queijo</v>
      </c>
      <c r="B1092" t="str">
        <f t="shared" si="142"/>
        <v>Pao</v>
      </c>
      <c r="C1092" t="str">
        <f t="shared" si="145"/>
        <v/>
      </c>
      <c r="D1092" t="str">
        <f t="shared" si="146"/>
        <v/>
      </c>
      <c r="E1092" t="str">
        <f t="shared" si="143"/>
        <v/>
      </c>
      <c r="G1092" t="b">
        <f t="shared" si="140"/>
        <v>0</v>
      </c>
      <c r="H1092" t="b">
        <f t="shared" si="144"/>
        <v>0</v>
      </c>
      <c r="I1092" t="str">
        <f t="shared" si="147"/>
        <v>Romi</v>
      </c>
    </row>
    <row r="1093" spans="1:28" x14ac:dyDescent="0.2">
      <c r="A1093" t="str">
        <f t="shared" si="141"/>
        <v>Pao de queijo</v>
      </c>
      <c r="B1093" t="str">
        <f t="shared" si="142"/>
        <v>Pao</v>
      </c>
      <c r="C1093" t="str">
        <f t="shared" si="145"/>
        <v/>
      </c>
      <c r="D1093" t="str">
        <f t="shared" si="146"/>
        <v>Preparación:</v>
      </c>
      <c r="E1093" t="str">
        <f t="shared" si="143"/>
        <v/>
      </c>
      <c r="G1093" t="b">
        <f t="shared" si="140"/>
        <v>1</v>
      </c>
      <c r="H1093" t="b">
        <f t="shared" si="144"/>
        <v>0</v>
      </c>
      <c r="I1093" t="str">
        <f t="shared" si="147"/>
        <v>Preparación:</v>
      </c>
      <c r="J1093" t="s">
        <v>403</v>
      </c>
    </row>
    <row r="1094" spans="1:28" x14ac:dyDescent="0.2">
      <c r="A1094" t="str">
        <f t="shared" si="141"/>
        <v>Pao de queijo</v>
      </c>
      <c r="B1094" t="str">
        <f t="shared" si="142"/>
        <v>Pao</v>
      </c>
      <c r="C1094" t="str">
        <f t="shared" si="145"/>
        <v/>
      </c>
      <c r="D1094" t="str">
        <f t="shared" si="146"/>
        <v>Colocar la fecula en un bols grande.</v>
      </c>
      <c r="E1094" t="str">
        <f t="shared" si="143"/>
        <v/>
      </c>
      <c r="G1094" t="b">
        <f t="shared" si="140"/>
        <v>1</v>
      </c>
      <c r="H1094" t="b">
        <f t="shared" si="144"/>
        <v>0</v>
      </c>
      <c r="I1094" t="str">
        <f t="shared" si="147"/>
        <v>Colocar</v>
      </c>
      <c r="J1094" t="s">
        <v>435</v>
      </c>
      <c r="K1094" t="s">
        <v>291</v>
      </c>
      <c r="L1094" t="s">
        <v>1677</v>
      </c>
      <c r="M1094" t="s">
        <v>210</v>
      </c>
      <c r="N1094" t="s">
        <v>268</v>
      </c>
      <c r="O1094" t="s">
        <v>1678</v>
      </c>
      <c r="P1094" t="s">
        <v>1679</v>
      </c>
    </row>
    <row r="1095" spans="1:28" x14ac:dyDescent="0.2">
      <c r="A1095" t="str">
        <f t="shared" si="141"/>
        <v>Pao de queijo</v>
      </c>
      <c r="B1095" t="str">
        <f t="shared" si="142"/>
        <v>Pao</v>
      </c>
      <c r="C1095" t="str">
        <f t="shared" si="145"/>
        <v/>
      </c>
      <c r="D1095" t="str">
        <f t="shared" si="146"/>
        <v>A parte, calentar la leche, el aceite y el cald knorr.</v>
      </c>
      <c r="E1095" t="str">
        <f t="shared" si="143"/>
        <v/>
      </c>
      <c r="G1095" t="b">
        <f t="shared" si="140"/>
        <v>1</v>
      </c>
      <c r="H1095" t="b">
        <f t="shared" si="144"/>
        <v>0</v>
      </c>
      <c r="I1095" t="str">
        <f t="shared" si="147"/>
        <v>A</v>
      </c>
      <c r="J1095" t="s">
        <v>536</v>
      </c>
      <c r="K1095" t="s">
        <v>1680</v>
      </c>
      <c r="L1095" t="s">
        <v>1681</v>
      </c>
      <c r="M1095" t="s">
        <v>291</v>
      </c>
      <c r="N1095" t="s">
        <v>623</v>
      </c>
      <c r="O1095" t="s">
        <v>289</v>
      </c>
      <c r="P1095" t="s">
        <v>242</v>
      </c>
      <c r="Q1095" t="s">
        <v>266</v>
      </c>
      <c r="R1095" t="s">
        <v>289</v>
      </c>
      <c r="S1095" t="s">
        <v>2467</v>
      </c>
      <c r="T1095" t="s">
        <v>2470</v>
      </c>
    </row>
    <row r="1096" spans="1:28" x14ac:dyDescent="0.2">
      <c r="A1096" t="str">
        <f t="shared" si="141"/>
        <v>Pao de queijo</v>
      </c>
      <c r="B1096" t="str">
        <f t="shared" si="142"/>
        <v>Pao</v>
      </c>
      <c r="C1096" t="str">
        <f t="shared" si="145"/>
        <v/>
      </c>
      <c r="D1096" t="str">
        <f t="shared" si="146"/>
        <v>Cuando hierve, agregar a la fecula y revolver bien para evitar que se formen grumos.</v>
      </c>
      <c r="E1096" t="str">
        <f t="shared" si="143"/>
        <v/>
      </c>
      <c r="G1096" t="b">
        <f t="shared" si="140"/>
        <v>1</v>
      </c>
      <c r="H1096" t="b">
        <f t="shared" si="144"/>
        <v>0</v>
      </c>
      <c r="I1096" t="str">
        <f t="shared" si="147"/>
        <v>Cuando</v>
      </c>
      <c r="J1096" t="s">
        <v>2724</v>
      </c>
      <c r="K1096" t="s">
        <v>2471</v>
      </c>
      <c r="L1096" t="s">
        <v>220</v>
      </c>
      <c r="M1096" t="s">
        <v>221</v>
      </c>
      <c r="N1096" t="s">
        <v>291</v>
      </c>
      <c r="O1096" t="s">
        <v>1677</v>
      </c>
      <c r="P1096" t="s">
        <v>266</v>
      </c>
      <c r="Q1096" t="s">
        <v>519</v>
      </c>
      <c r="R1096" t="s">
        <v>512</v>
      </c>
      <c r="S1096" t="s">
        <v>550</v>
      </c>
      <c r="T1096" t="s">
        <v>1684</v>
      </c>
      <c r="U1096" t="s">
        <v>330</v>
      </c>
      <c r="V1096" t="s">
        <v>459</v>
      </c>
      <c r="W1096" t="s">
        <v>171</v>
      </c>
      <c r="X1096" t="s">
        <v>1685</v>
      </c>
    </row>
    <row r="1097" spans="1:28" x14ac:dyDescent="0.2">
      <c r="A1097" t="str">
        <f t="shared" si="141"/>
        <v>Pao de queijo</v>
      </c>
      <c r="B1097" t="str">
        <f t="shared" si="142"/>
        <v>Pao</v>
      </c>
      <c r="C1097" t="str">
        <f t="shared" si="145"/>
        <v/>
      </c>
      <c r="D1097" t="str">
        <f t="shared" si="146"/>
        <v>Dejar enfriar. Agregar los huevos de a un alternand con el ques y amasarl bien despues de cada adicion.</v>
      </c>
      <c r="E1097" t="str">
        <f t="shared" si="143"/>
        <v/>
      </c>
      <c r="G1097" t="b">
        <f t="shared" si="140"/>
        <v>1</v>
      </c>
      <c r="H1097" t="b">
        <f t="shared" si="144"/>
        <v>0</v>
      </c>
      <c r="I1097" t="str">
        <f t="shared" si="147"/>
        <v>Dejar</v>
      </c>
      <c r="J1097" t="s">
        <v>545</v>
      </c>
      <c r="K1097" t="s">
        <v>1529</v>
      </c>
      <c r="L1097" t="s">
        <v>411</v>
      </c>
      <c r="M1097" t="s">
        <v>287</v>
      </c>
      <c r="N1097" t="s">
        <v>215</v>
      </c>
      <c r="O1097" t="s">
        <v>235</v>
      </c>
      <c r="P1097" t="s">
        <v>221</v>
      </c>
      <c r="Q1097" t="s">
        <v>268</v>
      </c>
      <c r="R1097" t="s">
        <v>2472</v>
      </c>
      <c r="S1097" t="s">
        <v>241</v>
      </c>
      <c r="T1097" t="s">
        <v>289</v>
      </c>
      <c r="U1097" t="s">
        <v>2407</v>
      </c>
      <c r="V1097" t="s">
        <v>266</v>
      </c>
      <c r="W1097" t="s">
        <v>2473</v>
      </c>
      <c r="X1097" t="s">
        <v>512</v>
      </c>
      <c r="Y1097" t="s">
        <v>1689</v>
      </c>
      <c r="Z1097" t="s">
        <v>235</v>
      </c>
      <c r="AA1097" t="s">
        <v>1690</v>
      </c>
      <c r="AB1097" t="s">
        <v>1691</v>
      </c>
    </row>
    <row r="1098" spans="1:28" x14ac:dyDescent="0.2">
      <c r="A1098" t="str">
        <f t="shared" si="141"/>
        <v>Pao de queijo</v>
      </c>
      <c r="B1098" t="str">
        <f t="shared" si="142"/>
        <v>Pao</v>
      </c>
      <c r="C1098" t="str">
        <f t="shared" si="145"/>
        <v/>
      </c>
      <c r="D1098" t="str">
        <f t="shared" si="146"/>
        <v>Untar las manos con aceite si fuera necesario.</v>
      </c>
      <c r="E1098" t="str">
        <f t="shared" si="143"/>
        <v/>
      </c>
      <c r="G1098" t="b">
        <f t="shared" si="140"/>
        <v>1</v>
      </c>
      <c r="H1098" t="b">
        <f t="shared" si="144"/>
        <v>0</v>
      </c>
      <c r="I1098" t="str">
        <f t="shared" si="147"/>
        <v>Untar</v>
      </c>
      <c r="J1098" t="s">
        <v>1692</v>
      </c>
      <c r="K1098" t="s">
        <v>449</v>
      </c>
      <c r="L1098" t="s">
        <v>1693</v>
      </c>
      <c r="M1098" t="s">
        <v>241</v>
      </c>
      <c r="N1098" t="s">
        <v>242</v>
      </c>
      <c r="O1098" t="s">
        <v>257</v>
      </c>
      <c r="P1098" t="s">
        <v>1694</v>
      </c>
      <c r="Q1098" t="s">
        <v>1695</v>
      </c>
    </row>
    <row r="1099" spans="1:28" x14ac:dyDescent="0.2">
      <c r="A1099" t="str">
        <f t="shared" si="141"/>
        <v>Pao de queijo</v>
      </c>
      <c r="B1099" t="str">
        <f t="shared" si="142"/>
        <v>Pao</v>
      </c>
      <c r="C1099" t="str">
        <f t="shared" si="145"/>
        <v/>
      </c>
      <c r="D1099" t="str">
        <f t="shared" si="146"/>
        <v>Hacer bolitas de 2 cm de diametr y colocarlas sobre una asadera enmantecada.</v>
      </c>
      <c r="E1099" t="str">
        <f t="shared" si="143"/>
        <v/>
      </c>
      <c r="G1099" t="b">
        <f t="shared" si="140"/>
        <v>1</v>
      </c>
      <c r="H1099" t="b">
        <f t="shared" si="144"/>
        <v>0</v>
      </c>
      <c r="I1099" t="str">
        <f t="shared" si="147"/>
        <v>Hacer</v>
      </c>
      <c r="J1099" t="s">
        <v>346</v>
      </c>
      <c r="K1099" t="s">
        <v>1696</v>
      </c>
      <c r="L1099" t="s">
        <v>235</v>
      </c>
      <c r="M1099">
        <v>2</v>
      </c>
      <c r="N1099" t="s">
        <v>1412</v>
      </c>
      <c r="O1099" t="s">
        <v>235</v>
      </c>
      <c r="P1099" t="s">
        <v>2474</v>
      </c>
      <c r="Q1099" t="s">
        <v>266</v>
      </c>
      <c r="R1099" t="s">
        <v>1698</v>
      </c>
      <c r="S1099" t="s">
        <v>493</v>
      </c>
      <c r="T1099" t="s">
        <v>263</v>
      </c>
      <c r="U1099" t="s">
        <v>828</v>
      </c>
      <c r="V1099" t="s">
        <v>1699</v>
      </c>
    </row>
    <row r="1100" spans="1:28" x14ac:dyDescent="0.2">
      <c r="A1100" t="str">
        <f t="shared" si="141"/>
        <v>Pao de queijo</v>
      </c>
      <c r="B1100" t="str">
        <f t="shared" si="142"/>
        <v>Pao</v>
      </c>
      <c r="C1100" t="str">
        <f t="shared" si="145"/>
        <v/>
      </c>
      <c r="D1100" t="str">
        <f t="shared" si="146"/>
        <v>Llevar a horno medio (180°) precalentado.</v>
      </c>
      <c r="E1100" t="str">
        <f t="shared" si="143"/>
        <v/>
      </c>
      <c r="G1100" t="b">
        <f t="shared" si="140"/>
        <v>1</v>
      </c>
      <c r="H1100" t="b">
        <f t="shared" si="144"/>
        <v>0</v>
      </c>
      <c r="I1100" t="str">
        <f t="shared" si="147"/>
        <v>Llevar</v>
      </c>
      <c r="J1100" t="s">
        <v>801</v>
      </c>
      <c r="K1100" t="s">
        <v>221</v>
      </c>
      <c r="L1100" t="s">
        <v>2864</v>
      </c>
      <c r="M1100" t="s">
        <v>1792</v>
      </c>
      <c r="N1100" t="s">
        <v>2475</v>
      </c>
      <c r="O1100" t="s">
        <v>1701</v>
      </c>
    </row>
    <row r="1101" spans="1:28" x14ac:dyDescent="0.2">
      <c r="A1101" t="str">
        <f t="shared" si="141"/>
        <v>Pao de queijo</v>
      </c>
      <c r="B1101" t="str">
        <f t="shared" si="142"/>
        <v>Pao</v>
      </c>
      <c r="C1101" t="str">
        <f t="shared" si="145"/>
        <v/>
      </c>
      <c r="D1101" t="str">
        <f t="shared" si="146"/>
        <v>Asar hasta que esten doradas.</v>
      </c>
      <c r="E1101" t="str">
        <f t="shared" si="143"/>
        <v/>
      </c>
      <c r="G1101" t="b">
        <f t="shared" si="140"/>
        <v>1</v>
      </c>
      <c r="H1101" t="b">
        <f t="shared" si="144"/>
        <v>0</v>
      </c>
      <c r="I1101" t="str">
        <f t="shared" si="147"/>
        <v>Asar</v>
      </c>
      <c r="J1101" t="s">
        <v>1702</v>
      </c>
      <c r="K1101" t="s">
        <v>420</v>
      </c>
      <c r="L1101" t="s">
        <v>330</v>
      </c>
      <c r="M1101" t="s">
        <v>450</v>
      </c>
      <c r="N1101" t="s">
        <v>1703</v>
      </c>
    </row>
    <row r="1102" spans="1:28" x14ac:dyDescent="0.2">
      <c r="A1102" t="str">
        <f t="shared" si="141"/>
        <v>Pancakes</v>
      </c>
      <c r="B1102" t="str">
        <f t="shared" si="142"/>
        <v>Pancakes</v>
      </c>
      <c r="C1102" t="str">
        <f t="shared" si="145"/>
        <v/>
      </c>
      <c r="D1102" t="str">
        <f t="shared" si="146"/>
        <v/>
      </c>
      <c r="E1102" t="str">
        <f t="shared" si="143"/>
        <v/>
      </c>
      <c r="G1102" t="b">
        <f t="shared" si="140"/>
        <v>0</v>
      </c>
      <c r="H1102" t="b">
        <f t="shared" si="144"/>
        <v>1</v>
      </c>
      <c r="I1102" t="str">
        <f t="shared" si="147"/>
        <v>,Pancakes</v>
      </c>
      <c r="J1102" t="s">
        <v>2823</v>
      </c>
    </row>
    <row r="1103" spans="1:28" x14ac:dyDescent="0.2">
      <c r="A1103" t="str">
        <f t="shared" si="141"/>
        <v>Pancakes</v>
      </c>
      <c r="B1103" t="str">
        <f t="shared" si="142"/>
        <v>Pancakes</v>
      </c>
      <c r="C1103" t="str">
        <f t="shared" si="145"/>
        <v>Vaiti NZ</v>
      </c>
      <c r="D1103" t="str">
        <f t="shared" si="146"/>
        <v/>
      </c>
      <c r="E1103" t="str">
        <f t="shared" si="143"/>
        <v/>
      </c>
      <c r="F1103" t="b">
        <v>1</v>
      </c>
      <c r="G1103" t="b">
        <f t="shared" si="140"/>
        <v>1</v>
      </c>
      <c r="H1103" t="b">
        <f t="shared" si="144"/>
        <v>0</v>
      </c>
      <c r="I1103" t="str">
        <f t="shared" si="147"/>
        <v>Vaiti</v>
      </c>
      <c r="J1103" t="s">
        <v>293</v>
      </c>
      <c r="K1103" t="s">
        <v>1705</v>
      </c>
    </row>
    <row r="1104" spans="1:28" x14ac:dyDescent="0.2">
      <c r="A1104" t="str">
        <f t="shared" si="141"/>
        <v>Pancakes</v>
      </c>
      <c r="B1104" t="str">
        <f t="shared" si="142"/>
        <v>Pancakes</v>
      </c>
      <c r="C1104" t="str">
        <f t="shared" si="145"/>
        <v/>
      </c>
      <c r="D1104" t="str">
        <f t="shared" si="146"/>
        <v/>
      </c>
      <c r="E1104">
        <f t="shared" si="143"/>
        <v>1</v>
      </c>
      <c r="G1104" t="b">
        <f t="shared" si="140"/>
        <v>0</v>
      </c>
      <c r="H1104" t="b">
        <f t="shared" si="144"/>
        <v>0</v>
      </c>
      <c r="I1104" t="str">
        <f t="shared" si="147"/>
        <v>Vaiti</v>
      </c>
      <c r="K1104">
        <v>1</v>
      </c>
      <c r="L1104" t="s">
        <v>73</v>
      </c>
      <c r="M1104" t="s">
        <v>253</v>
      </c>
      <c r="N1104" t="s">
        <v>223</v>
      </c>
    </row>
    <row r="1105" spans="1:33" x14ac:dyDescent="0.2">
      <c r="A1105" t="str">
        <f t="shared" si="141"/>
        <v>Pancakes</v>
      </c>
      <c r="B1105" t="str">
        <f t="shared" si="142"/>
        <v>Pancakes</v>
      </c>
      <c r="C1105" t="str">
        <f t="shared" si="145"/>
        <v/>
      </c>
      <c r="D1105" t="str">
        <f t="shared" si="146"/>
        <v/>
      </c>
      <c r="E1105">
        <f t="shared" si="143"/>
        <v>3</v>
      </c>
      <c r="G1105" t="b">
        <f t="shared" si="140"/>
        <v>0</v>
      </c>
      <c r="H1105" t="b">
        <f t="shared" si="144"/>
        <v>0</v>
      </c>
      <c r="I1105" t="str">
        <f t="shared" si="147"/>
        <v>Vaiti</v>
      </c>
      <c r="K1105">
        <v>3</v>
      </c>
      <c r="L1105" t="s">
        <v>73</v>
      </c>
      <c r="M1105" t="s">
        <v>245</v>
      </c>
      <c r="N1105" t="s">
        <v>2344</v>
      </c>
      <c r="O1105" t="s">
        <v>235</v>
      </c>
      <c r="P1105" t="s">
        <v>250</v>
      </c>
    </row>
    <row r="1106" spans="1:33" x14ac:dyDescent="0.2">
      <c r="A1106" t="str">
        <f t="shared" si="141"/>
        <v>Pancakes</v>
      </c>
      <c r="B1106" t="str">
        <f t="shared" si="142"/>
        <v>Pancakes</v>
      </c>
      <c r="C1106" t="str">
        <f t="shared" si="145"/>
        <v/>
      </c>
      <c r="D1106" t="str">
        <f t="shared" si="146"/>
        <v/>
      </c>
      <c r="E1106">
        <f t="shared" si="143"/>
        <v>1</v>
      </c>
      <c r="G1106" t="b">
        <f t="shared" si="140"/>
        <v>0</v>
      </c>
      <c r="H1106" t="b">
        <f t="shared" si="144"/>
        <v>0</v>
      </c>
      <c r="I1106" t="str">
        <f t="shared" si="147"/>
        <v>Vaiti</v>
      </c>
      <c r="K1106">
        <v>1</v>
      </c>
      <c r="L1106" t="s">
        <v>248</v>
      </c>
      <c r="M1106" t="s">
        <v>226</v>
      </c>
    </row>
    <row r="1107" spans="1:33" x14ac:dyDescent="0.2">
      <c r="A1107" t="str">
        <f t="shared" si="141"/>
        <v>Pancakes</v>
      </c>
      <c r="B1107" t="str">
        <f t="shared" si="142"/>
        <v>Pancakes</v>
      </c>
      <c r="C1107" t="str">
        <f t="shared" si="145"/>
        <v/>
      </c>
      <c r="D1107" t="str">
        <f t="shared" si="146"/>
        <v/>
      </c>
      <c r="E1107">
        <f t="shared" si="143"/>
        <v>1</v>
      </c>
      <c r="G1107" t="b">
        <f t="shared" si="140"/>
        <v>0</v>
      </c>
      <c r="H1107" t="b">
        <f t="shared" si="144"/>
        <v>0</v>
      </c>
      <c r="I1107" t="str">
        <f t="shared" si="147"/>
        <v>Vaiti</v>
      </c>
      <c r="K1107">
        <v>1</v>
      </c>
      <c r="L1107" t="s">
        <v>199</v>
      </c>
      <c r="M1107" t="s">
        <v>244</v>
      </c>
    </row>
    <row r="1108" spans="1:33" x14ac:dyDescent="0.2">
      <c r="A1108" t="str">
        <f t="shared" si="141"/>
        <v>Pancakes</v>
      </c>
      <c r="B1108" t="str">
        <f t="shared" si="142"/>
        <v>Pancakes</v>
      </c>
      <c r="C1108" t="str">
        <f t="shared" si="145"/>
        <v/>
      </c>
      <c r="D1108" t="str">
        <f t="shared" si="146"/>
        <v/>
      </c>
      <c r="E1108">
        <f t="shared" si="143"/>
        <v>1</v>
      </c>
      <c r="G1108" t="b">
        <f t="shared" si="140"/>
        <v>0</v>
      </c>
      <c r="H1108" t="b">
        <f t="shared" si="144"/>
        <v>0</v>
      </c>
      <c r="I1108" t="str">
        <f t="shared" si="147"/>
        <v>Vaiti</v>
      </c>
      <c r="K1108">
        <v>1</v>
      </c>
      <c r="L1108" t="s">
        <v>73</v>
      </c>
      <c r="M1108" t="s">
        <v>253</v>
      </c>
      <c r="N1108" t="s">
        <v>197</v>
      </c>
    </row>
    <row r="1109" spans="1:33" x14ac:dyDescent="0.2">
      <c r="A1109" t="str">
        <f t="shared" si="141"/>
        <v>Pancakes</v>
      </c>
      <c r="B1109" t="str">
        <f t="shared" si="142"/>
        <v>Pancakes</v>
      </c>
      <c r="C1109" t="str">
        <f t="shared" si="145"/>
        <v/>
      </c>
      <c r="D1109" t="str">
        <f t="shared" si="146"/>
        <v/>
      </c>
      <c r="E1109">
        <f t="shared" si="143"/>
        <v>1</v>
      </c>
      <c r="G1109" t="b">
        <f t="shared" si="140"/>
        <v>0</v>
      </c>
      <c r="H1109" t="b">
        <f t="shared" si="144"/>
        <v>0</v>
      </c>
      <c r="I1109" t="str">
        <f t="shared" si="147"/>
        <v>Vaiti</v>
      </c>
      <c r="K1109">
        <v>1</v>
      </c>
      <c r="L1109" t="s">
        <v>402</v>
      </c>
    </row>
    <row r="1110" spans="1:33" x14ac:dyDescent="0.2">
      <c r="A1110" t="str">
        <f t="shared" si="141"/>
        <v>Pancakes</v>
      </c>
      <c r="B1110" t="str">
        <f t="shared" si="142"/>
        <v>Pancakes</v>
      </c>
      <c r="C1110" t="str">
        <f t="shared" si="145"/>
        <v/>
      </c>
      <c r="D1110" t="str">
        <f t="shared" si="146"/>
        <v/>
      </c>
      <c r="E1110">
        <f t="shared" si="143"/>
        <v>3</v>
      </c>
      <c r="G1110" t="b">
        <f t="shared" ref="G1110:G1173" si="148">AND(NOT(H1110),NOT(I1109=I1110))</f>
        <v>0</v>
      </c>
      <c r="H1110" t="b">
        <f t="shared" si="144"/>
        <v>0</v>
      </c>
      <c r="I1110" t="str">
        <f t="shared" si="147"/>
        <v>Vaiti</v>
      </c>
      <c r="K1110">
        <v>3</v>
      </c>
      <c r="L1110" t="s">
        <v>204</v>
      </c>
      <c r="M1110" t="s">
        <v>242</v>
      </c>
    </row>
    <row r="1111" spans="1:33" x14ac:dyDescent="0.2">
      <c r="A1111" t="str">
        <f t="shared" si="141"/>
        <v>Panqueques americanos</v>
      </c>
      <c r="B1111" t="str">
        <f t="shared" si="142"/>
        <v>Panqueques</v>
      </c>
      <c r="C1111" t="str">
        <f t="shared" si="145"/>
        <v/>
      </c>
      <c r="D1111" t="str">
        <f t="shared" si="146"/>
        <v/>
      </c>
      <c r="E1111" t="str">
        <f t="shared" si="143"/>
        <v/>
      </c>
      <c r="G1111" t="b">
        <f t="shared" si="148"/>
        <v>0</v>
      </c>
      <c r="H1111" t="b">
        <f t="shared" si="144"/>
        <v>1</v>
      </c>
      <c r="I1111" t="str">
        <f t="shared" si="147"/>
        <v>,Panqueques</v>
      </c>
      <c r="J1111" t="s">
        <v>2575</v>
      </c>
      <c r="K1111" t="s">
        <v>1707</v>
      </c>
    </row>
    <row r="1112" spans="1:33" x14ac:dyDescent="0.2">
      <c r="A1112" t="str">
        <f t="shared" si="141"/>
        <v>Panqueques americanos</v>
      </c>
      <c r="B1112" t="str">
        <f t="shared" si="142"/>
        <v>Panqueques</v>
      </c>
      <c r="C1112" t="str">
        <f t="shared" si="145"/>
        <v>Marian la que cocina.com</v>
      </c>
      <c r="D1112" t="str">
        <f t="shared" si="146"/>
        <v/>
      </c>
      <c r="E1112" t="str">
        <f t="shared" si="143"/>
        <v/>
      </c>
      <c r="F1112" t="b">
        <v>1</v>
      </c>
      <c r="G1112" t="b">
        <f t="shared" si="148"/>
        <v>1</v>
      </c>
      <c r="H1112" t="b">
        <f t="shared" si="144"/>
        <v>0</v>
      </c>
      <c r="I1112" t="str">
        <f t="shared" si="147"/>
        <v>Marian</v>
      </c>
      <c r="J1112" t="s">
        <v>1708</v>
      </c>
      <c r="K1112" t="s">
        <v>291</v>
      </c>
      <c r="L1112" t="s">
        <v>330</v>
      </c>
      <c r="M1112" t="s">
        <v>1709</v>
      </c>
    </row>
    <row r="1113" spans="1:33" x14ac:dyDescent="0.2">
      <c r="A1113" t="str">
        <f t="shared" si="141"/>
        <v>Panqueques americanos</v>
      </c>
      <c r="B1113" t="str">
        <f t="shared" si="142"/>
        <v>Panqueques</v>
      </c>
      <c r="C1113" t="str">
        <f t="shared" si="145"/>
        <v/>
      </c>
      <c r="D1113" t="str">
        <f t="shared" si="146"/>
        <v>10 – 12 panqueques medianos</v>
      </c>
      <c r="E1113" t="str">
        <f t="shared" si="143"/>
        <v/>
      </c>
      <c r="G1113" t="b">
        <f t="shared" si="148"/>
        <v>1</v>
      </c>
      <c r="H1113" t="b">
        <f t="shared" si="144"/>
        <v>0</v>
      </c>
      <c r="I1113">
        <f t="shared" si="147"/>
        <v>10</v>
      </c>
      <c r="J1113">
        <v>10</v>
      </c>
      <c r="K1113" t="s">
        <v>101</v>
      </c>
      <c r="L1113">
        <v>12</v>
      </c>
      <c r="M1113" t="s">
        <v>1710</v>
      </c>
      <c r="N1113" t="s">
        <v>1711</v>
      </c>
    </row>
    <row r="1114" spans="1:33" x14ac:dyDescent="0.2">
      <c r="A1114" t="str">
        <f t="shared" si="141"/>
        <v>Panqueques americanos</v>
      </c>
      <c r="B1114" t="str">
        <f t="shared" si="142"/>
        <v>Panqueques</v>
      </c>
      <c r="C1114" t="str">
        <f t="shared" si="145"/>
        <v/>
      </c>
      <c r="D1114" t="str">
        <f t="shared" si="146"/>
        <v/>
      </c>
      <c r="E1114">
        <f t="shared" si="143"/>
        <v>1</v>
      </c>
      <c r="G1114" t="b">
        <f t="shared" si="148"/>
        <v>0</v>
      </c>
      <c r="H1114" t="b">
        <f t="shared" si="144"/>
        <v>0</v>
      </c>
      <c r="I1114">
        <f t="shared" si="147"/>
        <v>10</v>
      </c>
      <c r="K1114">
        <v>1</v>
      </c>
      <c r="L1114" t="s">
        <v>229</v>
      </c>
      <c r="M1114" t="s">
        <v>223</v>
      </c>
    </row>
    <row r="1115" spans="1:33" x14ac:dyDescent="0.2">
      <c r="A1115" t="str">
        <f t="shared" si="141"/>
        <v>Panqueques americanos</v>
      </c>
      <c r="B1115" t="str">
        <f t="shared" si="142"/>
        <v>Panqueques</v>
      </c>
      <c r="C1115" t="str">
        <f t="shared" si="145"/>
        <v/>
      </c>
      <c r="D1115" t="str">
        <f t="shared" si="146"/>
        <v/>
      </c>
      <c r="E1115" t="str">
        <f t="shared" si="143"/>
        <v/>
      </c>
      <c r="G1115" t="b">
        <f t="shared" si="148"/>
        <v>0</v>
      </c>
      <c r="H1115" t="b">
        <f t="shared" si="144"/>
        <v>0</v>
      </c>
      <c r="I1115">
        <f t="shared" si="147"/>
        <v>10</v>
      </c>
      <c r="K1115" t="s">
        <v>73</v>
      </c>
      <c r="L1115" t="s">
        <v>248</v>
      </c>
      <c r="M1115" t="s">
        <v>226</v>
      </c>
    </row>
    <row r="1116" spans="1:33" x14ac:dyDescent="0.2">
      <c r="A1116" t="str">
        <f t="shared" si="141"/>
        <v>Panqueques americanos</v>
      </c>
      <c r="B1116" t="str">
        <f t="shared" si="142"/>
        <v>Panqueques</v>
      </c>
      <c r="C1116" t="str">
        <f t="shared" si="145"/>
        <v/>
      </c>
      <c r="D1116" t="str">
        <f t="shared" si="146"/>
        <v/>
      </c>
      <c r="E1116" t="str">
        <f t="shared" si="143"/>
        <v/>
      </c>
      <c r="G1116" t="b">
        <f t="shared" si="148"/>
        <v>0</v>
      </c>
      <c r="H1116" t="b">
        <f t="shared" si="144"/>
        <v>0</v>
      </c>
      <c r="I1116">
        <f t="shared" si="147"/>
        <v>10</v>
      </c>
      <c r="K1116" t="s">
        <v>73</v>
      </c>
      <c r="L1116" t="s">
        <v>248</v>
      </c>
      <c r="M1116" t="s">
        <v>2476</v>
      </c>
      <c r="N1116" t="s">
        <v>235</v>
      </c>
      <c r="O1116" t="s">
        <v>1713</v>
      </c>
    </row>
    <row r="1117" spans="1:33" x14ac:dyDescent="0.2">
      <c r="A1117" t="str">
        <f t="shared" si="141"/>
        <v>Panqueques americanos</v>
      </c>
      <c r="B1117" t="str">
        <f t="shared" si="142"/>
        <v>Panqueques</v>
      </c>
      <c r="C1117" t="str">
        <f t="shared" si="145"/>
        <v/>
      </c>
      <c r="D1117" t="str">
        <f t="shared" si="146"/>
        <v/>
      </c>
      <c r="E1117">
        <f t="shared" si="143"/>
        <v>1</v>
      </c>
      <c r="G1117" t="b">
        <f t="shared" si="148"/>
        <v>0</v>
      </c>
      <c r="H1117" t="b">
        <f t="shared" si="144"/>
        <v>0</v>
      </c>
      <c r="I1117">
        <f t="shared" si="147"/>
        <v>10</v>
      </c>
      <c r="K1117">
        <v>1</v>
      </c>
      <c r="L1117" t="s">
        <v>248</v>
      </c>
      <c r="M1117" t="s">
        <v>2344</v>
      </c>
      <c r="N1117" t="s">
        <v>235</v>
      </c>
      <c r="O1117" t="s">
        <v>250</v>
      </c>
    </row>
    <row r="1118" spans="1:33" x14ac:dyDescent="0.2">
      <c r="A1118" t="str">
        <f t="shared" si="141"/>
        <v>Panqueques americanos</v>
      </c>
      <c r="B1118" t="str">
        <f t="shared" si="142"/>
        <v>Panqueques</v>
      </c>
      <c r="C1118" t="str">
        <f t="shared" si="145"/>
        <v/>
      </c>
      <c r="D1118" t="str">
        <f t="shared" si="146"/>
        <v/>
      </c>
      <c r="E1118">
        <f t="shared" si="143"/>
        <v>2</v>
      </c>
      <c r="G1118" t="b">
        <f t="shared" si="148"/>
        <v>0</v>
      </c>
      <c r="H1118" t="b">
        <f t="shared" si="144"/>
        <v>0</v>
      </c>
      <c r="I1118">
        <f t="shared" si="147"/>
        <v>10</v>
      </c>
      <c r="K1118">
        <v>2</v>
      </c>
      <c r="L1118" t="s">
        <v>204</v>
      </c>
      <c r="M1118" t="s">
        <v>244</v>
      </c>
      <c r="N1118" t="s">
        <v>1714</v>
      </c>
      <c r="O1118" t="s">
        <v>1715</v>
      </c>
    </row>
    <row r="1119" spans="1:33" x14ac:dyDescent="0.2">
      <c r="A1119" t="str">
        <f t="shared" si="141"/>
        <v>Panqueques americanos</v>
      </c>
      <c r="B1119" t="str">
        <f t="shared" si="142"/>
        <v>Panqueques</v>
      </c>
      <c r="C1119" t="str">
        <f t="shared" si="145"/>
        <v/>
      </c>
      <c r="D1119" t="str">
        <f t="shared" si="146"/>
        <v/>
      </c>
      <c r="E1119" t="str">
        <f t="shared" si="143"/>
        <v/>
      </c>
      <c r="G1119" t="b">
        <f t="shared" si="148"/>
        <v>0</v>
      </c>
      <c r="H1119" t="b">
        <f t="shared" si="144"/>
        <v>0</v>
      </c>
      <c r="I1119">
        <f t="shared" si="147"/>
        <v>10</v>
      </c>
      <c r="K1119" t="s">
        <v>73</v>
      </c>
      <c r="L1119" t="s">
        <v>229</v>
      </c>
      <c r="M1119" t="s">
        <v>235</v>
      </c>
      <c r="N1119" t="s">
        <v>197</v>
      </c>
      <c r="O1119" t="s">
        <v>765</v>
      </c>
      <c r="P1119" t="s">
        <v>1716</v>
      </c>
      <c r="Q1119" t="s">
        <v>330</v>
      </c>
      <c r="R1119" t="s">
        <v>577</v>
      </c>
      <c r="S1119" t="s">
        <v>765</v>
      </c>
      <c r="T1119" t="s">
        <v>550</v>
      </c>
      <c r="U1119" t="s">
        <v>330</v>
      </c>
      <c r="V1119" t="s">
        <v>459</v>
      </c>
      <c r="W1119" t="s">
        <v>1717</v>
      </c>
      <c r="X1119" t="s">
        <v>241</v>
      </c>
      <c r="Y1119" t="s">
        <v>289</v>
      </c>
      <c r="Z1119" t="s">
        <v>2477</v>
      </c>
      <c r="AA1119" t="s">
        <v>540</v>
      </c>
      <c r="AB1119" t="s">
        <v>2367</v>
      </c>
      <c r="AC1119" t="s">
        <v>235</v>
      </c>
      <c r="AD1119" t="s">
        <v>570</v>
      </c>
      <c r="AE1119" t="s">
        <v>485</v>
      </c>
      <c r="AF1119" t="s">
        <v>2469</v>
      </c>
      <c r="AG1119" t="s">
        <v>2478</v>
      </c>
    </row>
    <row r="1120" spans="1:33" x14ac:dyDescent="0.2">
      <c r="A1120" t="str">
        <f t="shared" si="141"/>
        <v>Panqueques americanos</v>
      </c>
      <c r="B1120" t="str">
        <f t="shared" si="142"/>
        <v>Panqueques</v>
      </c>
      <c r="C1120" t="str">
        <f t="shared" si="145"/>
        <v/>
      </c>
      <c r="D1120" t="str">
        <f t="shared" si="146"/>
        <v/>
      </c>
      <c r="E1120">
        <f t="shared" si="143"/>
        <v>1</v>
      </c>
      <c r="G1120" t="b">
        <f t="shared" si="148"/>
        <v>0</v>
      </c>
      <c r="H1120" t="b">
        <f t="shared" si="144"/>
        <v>0</v>
      </c>
      <c r="I1120">
        <f t="shared" si="147"/>
        <v>10</v>
      </c>
      <c r="K1120">
        <v>1</v>
      </c>
      <c r="L1120" t="s">
        <v>2369</v>
      </c>
      <c r="M1120" t="s">
        <v>1790</v>
      </c>
      <c r="N1120" t="s">
        <v>221</v>
      </c>
      <c r="O1120" t="s">
        <v>398</v>
      </c>
      <c r="P1120" t="s">
        <v>399</v>
      </c>
    </row>
    <row r="1121" spans="1:26" x14ac:dyDescent="0.2">
      <c r="A1121" t="str">
        <f t="shared" si="141"/>
        <v>Panqueques americanos</v>
      </c>
      <c r="B1121" t="str">
        <f t="shared" si="142"/>
        <v>Panqueques</v>
      </c>
      <c r="C1121" t="str">
        <f t="shared" si="145"/>
        <v/>
      </c>
      <c r="D1121" t="str">
        <f t="shared" si="146"/>
        <v/>
      </c>
      <c r="E1121">
        <f t="shared" si="143"/>
        <v>2</v>
      </c>
      <c r="G1121" t="b">
        <f t="shared" si="148"/>
        <v>0</v>
      </c>
      <c r="H1121" t="b">
        <f t="shared" si="144"/>
        <v>0</v>
      </c>
      <c r="I1121">
        <f t="shared" si="147"/>
        <v>10</v>
      </c>
      <c r="K1121">
        <v>2</v>
      </c>
      <c r="L1121" t="s">
        <v>204</v>
      </c>
      <c r="M1121" t="s">
        <v>390</v>
      </c>
      <c r="N1121" t="s">
        <v>1721</v>
      </c>
      <c r="O1121" t="s">
        <v>235</v>
      </c>
      <c r="P1121" t="s">
        <v>200</v>
      </c>
      <c r="Q1121" t="s">
        <v>1167</v>
      </c>
    </row>
    <row r="1122" spans="1:26" x14ac:dyDescent="0.2">
      <c r="A1122" t="str">
        <f t="shared" si="141"/>
        <v>Panqueques americanos</v>
      </c>
      <c r="B1122" t="str">
        <f t="shared" si="142"/>
        <v>Panqueques</v>
      </c>
      <c r="C1122" t="str">
        <f t="shared" si="145"/>
        <v/>
      </c>
      <c r="D1122" t="str">
        <f t="shared" si="146"/>
        <v/>
      </c>
      <c r="E1122" t="str">
        <f t="shared" si="143"/>
        <v/>
      </c>
      <c r="G1122" t="b">
        <f t="shared" si="148"/>
        <v>0</v>
      </c>
      <c r="H1122" t="b">
        <f t="shared" si="144"/>
        <v>0</v>
      </c>
      <c r="I1122">
        <f t="shared" si="147"/>
        <v>10</v>
      </c>
    </row>
    <row r="1123" spans="1:26" x14ac:dyDescent="0.2">
      <c r="A1123" t="str">
        <f t="shared" si="141"/>
        <v>Panqueques americanos</v>
      </c>
      <c r="B1123" t="str">
        <f t="shared" si="142"/>
        <v>Panqueques</v>
      </c>
      <c r="C1123" t="str">
        <f t="shared" si="145"/>
        <v/>
      </c>
      <c r="D1123" t="str">
        <f t="shared" si="146"/>
        <v>Revolver la leche y el jug de limón y dejar reposar.</v>
      </c>
      <c r="E1123" t="str">
        <f t="shared" si="143"/>
        <v/>
      </c>
      <c r="G1123" t="b">
        <f t="shared" si="148"/>
        <v>1</v>
      </c>
      <c r="H1123" t="b">
        <f t="shared" si="144"/>
        <v>0</v>
      </c>
      <c r="I1123" t="str">
        <f t="shared" si="147"/>
        <v>Revolver</v>
      </c>
      <c r="J1123" t="s">
        <v>1722</v>
      </c>
      <c r="K1123" t="s">
        <v>291</v>
      </c>
      <c r="L1123" t="s">
        <v>197</v>
      </c>
      <c r="M1123" t="s">
        <v>266</v>
      </c>
      <c r="N1123" t="s">
        <v>289</v>
      </c>
      <c r="O1123" t="s">
        <v>2367</v>
      </c>
      <c r="P1123" t="s">
        <v>235</v>
      </c>
      <c r="Q1123" t="s">
        <v>819</v>
      </c>
      <c r="R1123" t="s">
        <v>266</v>
      </c>
      <c r="S1123" t="s">
        <v>454</v>
      </c>
      <c r="T1123" t="s">
        <v>1723</v>
      </c>
    </row>
    <row r="1124" spans="1:26" x14ac:dyDescent="0.2">
      <c r="A1124" t="str">
        <f t="shared" si="141"/>
        <v>Panqueques americanos</v>
      </c>
      <c r="B1124" t="str">
        <f t="shared" si="142"/>
        <v>Panqueques</v>
      </c>
      <c r="C1124" t="str">
        <f t="shared" si="145"/>
        <v/>
      </c>
      <c r="D1124" t="str">
        <f t="shared" si="146"/>
        <v>Cernir, mezclar y reservar la harina, el bicarbonato, el polv de hornear, el azucar y la sal.</v>
      </c>
      <c r="E1124" t="str">
        <f t="shared" si="143"/>
        <v/>
      </c>
      <c r="G1124" t="b">
        <f t="shared" si="148"/>
        <v>1</v>
      </c>
      <c r="H1124" t="b">
        <v>0</v>
      </c>
      <c r="I1124" t="str">
        <f t="shared" si="147"/>
        <v>Cernir,</v>
      </c>
      <c r="J1124" t="s">
        <v>1724</v>
      </c>
      <c r="K1124" t="s">
        <v>414</v>
      </c>
      <c r="L1124" t="s">
        <v>266</v>
      </c>
      <c r="M1124" t="s">
        <v>1725</v>
      </c>
      <c r="N1124" t="s">
        <v>291</v>
      </c>
      <c r="O1124" t="s">
        <v>408</v>
      </c>
      <c r="P1124" t="s">
        <v>289</v>
      </c>
      <c r="Q1124" t="s">
        <v>1726</v>
      </c>
      <c r="R1124" t="s">
        <v>289</v>
      </c>
      <c r="S1124" t="s">
        <v>2344</v>
      </c>
      <c r="T1124" t="s">
        <v>235</v>
      </c>
      <c r="U1124" t="s">
        <v>409</v>
      </c>
      <c r="V1124" t="s">
        <v>289</v>
      </c>
      <c r="W1124" t="s">
        <v>244</v>
      </c>
      <c r="X1124" t="s">
        <v>266</v>
      </c>
      <c r="Y1124" t="s">
        <v>291</v>
      </c>
      <c r="Z1124" t="s">
        <v>410</v>
      </c>
    </row>
    <row r="1125" spans="1:26" x14ac:dyDescent="0.2">
      <c r="A1125" t="str">
        <f t="shared" si="141"/>
        <v>Panqueques americanos</v>
      </c>
      <c r="B1125" t="str">
        <f t="shared" si="142"/>
        <v>Panqueques</v>
      </c>
      <c r="C1125" t="str">
        <f t="shared" si="145"/>
        <v/>
      </c>
      <c r="D1125" t="str">
        <f t="shared" si="146"/>
        <v>Juntar la mexcla de leche con huev y manteca y mezclar (sin batir) con los ingredientes secos.</v>
      </c>
      <c r="E1125" t="str">
        <f t="shared" si="143"/>
        <v/>
      </c>
      <c r="G1125" t="b">
        <f t="shared" si="148"/>
        <v>1</v>
      </c>
      <c r="H1125" t="b">
        <f t="shared" si="144"/>
        <v>0</v>
      </c>
      <c r="I1125" t="str">
        <f t="shared" si="147"/>
        <v>Juntar</v>
      </c>
      <c r="J1125" t="s">
        <v>1727</v>
      </c>
      <c r="K1125" t="s">
        <v>291</v>
      </c>
      <c r="L1125" t="s">
        <v>612</v>
      </c>
      <c r="M1125" t="s">
        <v>235</v>
      </c>
      <c r="N1125" t="s">
        <v>197</v>
      </c>
      <c r="O1125" t="s">
        <v>241</v>
      </c>
      <c r="P1125" t="s">
        <v>2369</v>
      </c>
      <c r="Q1125" t="s">
        <v>266</v>
      </c>
      <c r="R1125" t="s">
        <v>200</v>
      </c>
      <c r="S1125" t="s">
        <v>266</v>
      </c>
      <c r="T1125" t="s">
        <v>414</v>
      </c>
      <c r="U1125" t="s">
        <v>1514</v>
      </c>
      <c r="V1125" t="s">
        <v>1728</v>
      </c>
      <c r="W1125" t="s">
        <v>241</v>
      </c>
      <c r="X1125" t="s">
        <v>287</v>
      </c>
      <c r="Y1125" t="s">
        <v>288</v>
      </c>
      <c r="Z1125" t="s">
        <v>1729</v>
      </c>
    </row>
    <row r="1126" spans="1:26" x14ac:dyDescent="0.2">
      <c r="A1126" t="str">
        <f t="shared" si="141"/>
        <v>Panqueques americanos</v>
      </c>
      <c r="B1126" t="str">
        <f t="shared" si="142"/>
        <v>Panqueques</v>
      </c>
      <c r="C1126" t="str">
        <f t="shared" si="145"/>
        <v/>
      </c>
      <c r="D1126" t="str">
        <f t="shared" si="146"/>
        <v>Calentar una sartén, poner manteca aceite recien cuand este caliente. Lueg poner una cucharadas de la preparación.</v>
      </c>
      <c r="E1126" t="str">
        <f t="shared" si="143"/>
        <v/>
      </c>
      <c r="G1126" t="b">
        <f t="shared" si="148"/>
        <v>1</v>
      </c>
      <c r="H1126" t="b">
        <f t="shared" si="144"/>
        <v>0</v>
      </c>
      <c r="I1126" t="str">
        <f t="shared" si="147"/>
        <v>Calentar</v>
      </c>
      <c r="J1126" t="s">
        <v>1730</v>
      </c>
      <c r="K1126" t="s">
        <v>263</v>
      </c>
      <c r="L1126" t="s">
        <v>1731</v>
      </c>
      <c r="M1126" t="s">
        <v>1064</v>
      </c>
      <c r="N1126" t="s">
        <v>200</v>
      </c>
      <c r="O1126" t="s">
        <v>242</v>
      </c>
      <c r="P1126" t="s">
        <v>1732</v>
      </c>
      <c r="Q1126" t="s">
        <v>2479</v>
      </c>
      <c r="R1126" t="s">
        <v>421</v>
      </c>
      <c r="S1126" t="s">
        <v>1734</v>
      </c>
      <c r="T1126" t="s">
        <v>2385</v>
      </c>
      <c r="U1126" t="s">
        <v>1064</v>
      </c>
      <c r="V1126" t="s">
        <v>263</v>
      </c>
      <c r="W1126" t="s">
        <v>437</v>
      </c>
      <c r="X1126" t="s">
        <v>235</v>
      </c>
      <c r="Y1126" t="s">
        <v>291</v>
      </c>
      <c r="Z1126" t="s">
        <v>1475</v>
      </c>
    </row>
    <row r="1127" spans="1:26" x14ac:dyDescent="0.2">
      <c r="A1127" t="str">
        <f>_xlfn.TEXTJOIN(" ",TRUE, B1127, K1127:AH1127)</f>
        <v>Panqueques</v>
      </c>
      <c r="B1127" t="str">
        <f t="shared" si="142"/>
        <v>Panqueques</v>
      </c>
      <c r="C1127" t="str">
        <f t="shared" si="145"/>
        <v/>
      </c>
      <c r="D1127" t="str">
        <f t="shared" si="146"/>
        <v/>
      </c>
      <c r="E1127" t="str">
        <f t="shared" si="143"/>
        <v/>
      </c>
      <c r="G1127" t="b">
        <f t="shared" si="148"/>
        <v>0</v>
      </c>
      <c r="H1127" t="b">
        <f t="shared" si="144"/>
        <v>1</v>
      </c>
      <c r="I1127" t="str">
        <f t="shared" si="147"/>
        <v>,Panqueques</v>
      </c>
      <c r="J1127" t="s">
        <v>2575</v>
      </c>
    </row>
    <row r="1128" spans="1:26" x14ac:dyDescent="0.2">
      <c r="A1128" t="str">
        <f t="shared" si="141"/>
        <v>Panqueques</v>
      </c>
      <c r="B1128" t="str">
        <f t="shared" si="142"/>
        <v>Panqueques</v>
      </c>
      <c r="C1128" t="str">
        <f t="shared" si="145"/>
        <v/>
      </c>
      <c r="D1128" t="str">
        <f t="shared" si="146"/>
        <v/>
      </c>
      <c r="E1128">
        <f t="shared" si="143"/>
        <v>44228</v>
      </c>
      <c r="G1128" t="b">
        <f t="shared" si="148"/>
        <v>0</v>
      </c>
      <c r="H1128" t="b">
        <f t="shared" si="144"/>
        <v>1</v>
      </c>
      <c r="I1128" t="str">
        <f t="shared" si="147"/>
        <v>,Panqueques</v>
      </c>
      <c r="K1128" s="1">
        <v>44228</v>
      </c>
      <c r="L1128" t="s">
        <v>144</v>
      </c>
      <c r="M1128" t="s">
        <v>1155</v>
      </c>
    </row>
    <row r="1129" spans="1:26" x14ac:dyDescent="0.2">
      <c r="A1129" t="str">
        <f t="shared" si="141"/>
        <v>Panqueques</v>
      </c>
      <c r="B1129" t="str">
        <f t="shared" si="142"/>
        <v>Panqueques</v>
      </c>
      <c r="C1129" t="str">
        <f t="shared" si="145"/>
        <v/>
      </c>
      <c r="D1129" t="str">
        <f t="shared" si="146"/>
        <v/>
      </c>
      <c r="E1129">
        <f t="shared" si="143"/>
        <v>1</v>
      </c>
      <c r="G1129" t="b">
        <f t="shared" si="148"/>
        <v>0</v>
      </c>
      <c r="H1129" t="b">
        <f t="shared" si="144"/>
        <v>1</v>
      </c>
      <c r="I1129" t="str">
        <f t="shared" si="147"/>
        <v>,Panqueques</v>
      </c>
      <c r="K1129">
        <v>1</v>
      </c>
      <c r="L1129" t="s">
        <v>402</v>
      </c>
    </row>
    <row r="1130" spans="1:26" x14ac:dyDescent="0.2">
      <c r="A1130" t="str">
        <f t="shared" si="141"/>
        <v>Panqueques</v>
      </c>
      <c r="B1130" t="str">
        <f t="shared" si="142"/>
        <v>Panqueques</v>
      </c>
      <c r="C1130" t="str">
        <f t="shared" si="145"/>
        <v/>
      </c>
      <c r="D1130" t="str">
        <f t="shared" si="146"/>
        <v/>
      </c>
      <c r="E1130" t="str">
        <f t="shared" si="143"/>
        <v/>
      </c>
      <c r="G1130" t="b">
        <f t="shared" si="148"/>
        <v>0</v>
      </c>
      <c r="H1130" t="b">
        <f t="shared" si="144"/>
        <v>1</v>
      </c>
      <c r="I1130" t="str">
        <f t="shared" si="147"/>
        <v>,Panqueques</v>
      </c>
      <c r="K1130" t="s">
        <v>335</v>
      </c>
    </row>
    <row r="1131" spans="1:26" x14ac:dyDescent="0.2">
      <c r="A1131" t="str">
        <f t="shared" si="141"/>
        <v>Panqueques</v>
      </c>
      <c r="B1131" t="str">
        <f t="shared" si="142"/>
        <v>Panqueques</v>
      </c>
      <c r="C1131" t="str">
        <f t="shared" si="145"/>
        <v/>
      </c>
      <c r="D1131" t="str">
        <f t="shared" si="146"/>
        <v/>
      </c>
      <c r="E1131" t="str">
        <f t="shared" si="143"/>
        <v/>
      </c>
      <c r="G1131" t="b">
        <f t="shared" si="148"/>
        <v>0</v>
      </c>
      <c r="H1131" t="b">
        <f t="shared" si="144"/>
        <v>1</v>
      </c>
      <c r="I1131" t="str">
        <f t="shared" si="147"/>
        <v>,Panqueques</v>
      </c>
      <c r="K1131" t="s">
        <v>334</v>
      </c>
    </row>
    <row r="1132" spans="1:26" x14ac:dyDescent="0.2">
      <c r="A1132" t="str">
        <f t="shared" si="141"/>
        <v>Panqueques</v>
      </c>
      <c r="B1132" t="str">
        <f t="shared" si="142"/>
        <v>Panqueques</v>
      </c>
      <c r="C1132" t="str">
        <f t="shared" si="145"/>
        <v/>
      </c>
      <c r="D1132" t="str">
        <f t="shared" si="146"/>
        <v/>
      </c>
      <c r="E1132" t="str">
        <f t="shared" si="143"/>
        <v/>
      </c>
      <c r="G1132" t="b">
        <f t="shared" si="148"/>
        <v>0</v>
      </c>
      <c r="H1132" t="b">
        <f t="shared" si="144"/>
        <v>1</v>
      </c>
      <c r="I1132" t="str">
        <f t="shared" si="147"/>
        <v>,Panqueques</v>
      </c>
      <c r="K1132" t="s">
        <v>727</v>
      </c>
    </row>
    <row r="1133" spans="1:26" x14ac:dyDescent="0.2">
      <c r="A1133" t="str">
        <f t="shared" si="141"/>
        <v>Panqueques</v>
      </c>
      <c r="B1133" t="str">
        <f t="shared" si="142"/>
        <v>Panqueques</v>
      </c>
      <c r="C1133" t="str">
        <f t="shared" si="145"/>
        <v/>
      </c>
      <c r="D1133" t="str">
        <f t="shared" si="146"/>
        <v/>
      </c>
      <c r="E1133" t="str">
        <f t="shared" si="143"/>
        <v/>
      </c>
      <c r="G1133" t="b">
        <f t="shared" si="148"/>
        <v>0</v>
      </c>
      <c r="H1133" t="b">
        <f t="shared" si="144"/>
        <v>1</v>
      </c>
      <c r="I1133" t="str">
        <f t="shared" si="147"/>
        <v>,Panqueques</v>
      </c>
    </row>
    <row r="1134" spans="1:26" x14ac:dyDescent="0.2">
      <c r="A1134" t="str">
        <f t="shared" si="141"/>
        <v>Papas rellenas</v>
      </c>
      <c r="B1134" t="str">
        <f t="shared" si="142"/>
        <v>Papas</v>
      </c>
      <c r="C1134" t="str">
        <f t="shared" si="145"/>
        <v/>
      </c>
      <c r="D1134" t="str">
        <f t="shared" si="146"/>
        <v/>
      </c>
      <c r="E1134" t="str">
        <f t="shared" si="143"/>
        <v/>
      </c>
      <c r="G1134" t="b">
        <f t="shared" si="148"/>
        <v>0</v>
      </c>
      <c r="H1134" t="b">
        <f t="shared" si="144"/>
        <v>1</v>
      </c>
      <c r="I1134" t="str">
        <f t="shared" si="147"/>
        <v>,Papas</v>
      </c>
      <c r="J1134" t="s">
        <v>2576</v>
      </c>
      <c r="K1134" t="s">
        <v>1737</v>
      </c>
    </row>
    <row r="1135" spans="1:26" x14ac:dyDescent="0.2">
      <c r="A1135" t="str">
        <f t="shared" si="141"/>
        <v>Papas rellenas</v>
      </c>
      <c r="B1135" t="str">
        <f t="shared" si="142"/>
        <v>Papas</v>
      </c>
      <c r="C1135" t="str">
        <f t="shared" si="145"/>
        <v>CasanCrem</v>
      </c>
      <c r="D1135" t="str">
        <f t="shared" si="146"/>
        <v/>
      </c>
      <c r="E1135" t="str">
        <f t="shared" si="143"/>
        <v/>
      </c>
      <c r="F1135" t="b">
        <v>1</v>
      </c>
      <c r="G1135" t="b">
        <f t="shared" si="148"/>
        <v>1</v>
      </c>
      <c r="H1135" t="b">
        <f t="shared" si="144"/>
        <v>0</v>
      </c>
      <c r="I1135" t="str">
        <f t="shared" si="147"/>
        <v>CasanCrem</v>
      </c>
      <c r="J1135" t="s">
        <v>1738</v>
      </c>
    </row>
    <row r="1136" spans="1:26" x14ac:dyDescent="0.2">
      <c r="A1136" t="str">
        <f t="shared" si="141"/>
        <v>Papas rellenas</v>
      </c>
      <c r="B1136" t="str">
        <f t="shared" si="142"/>
        <v>Papas</v>
      </c>
      <c r="C1136" t="str">
        <f t="shared" si="145"/>
        <v/>
      </c>
      <c r="D1136" t="str">
        <f t="shared" si="146"/>
        <v/>
      </c>
      <c r="E1136">
        <f t="shared" si="143"/>
        <v>2</v>
      </c>
      <c r="G1136" t="b">
        <f t="shared" si="148"/>
        <v>0</v>
      </c>
      <c r="H1136" t="b">
        <f t="shared" si="144"/>
        <v>0</v>
      </c>
      <c r="I1136" t="str">
        <f t="shared" si="147"/>
        <v>CasanCrem</v>
      </c>
      <c r="K1136">
        <v>2</v>
      </c>
      <c r="L1136" t="s">
        <v>1739</v>
      </c>
    </row>
    <row r="1137" spans="1:27" x14ac:dyDescent="0.2">
      <c r="A1137" t="str">
        <f t="shared" si="141"/>
        <v>Papas rellenas</v>
      </c>
      <c r="B1137" t="str">
        <f t="shared" si="142"/>
        <v>Papas</v>
      </c>
      <c r="C1137" t="str">
        <f t="shared" si="145"/>
        <v/>
      </c>
      <c r="D1137" t="str">
        <f t="shared" si="146"/>
        <v/>
      </c>
      <c r="E1137">
        <f t="shared" si="143"/>
        <v>100</v>
      </c>
      <c r="G1137" t="b">
        <f t="shared" si="148"/>
        <v>0</v>
      </c>
      <c r="H1137" t="b">
        <f t="shared" si="144"/>
        <v>0</v>
      </c>
      <c r="I1137" t="str">
        <f t="shared" si="147"/>
        <v>CasanCrem</v>
      </c>
      <c r="K1137">
        <v>100</v>
      </c>
      <c r="L1137" t="s">
        <v>191</v>
      </c>
      <c r="M1137" t="s">
        <v>1740</v>
      </c>
    </row>
    <row r="1138" spans="1:27" x14ac:dyDescent="0.2">
      <c r="A1138" t="str">
        <f t="shared" si="141"/>
        <v>Papas rellenas</v>
      </c>
      <c r="B1138" t="str">
        <f t="shared" si="142"/>
        <v>Papas</v>
      </c>
      <c r="C1138" t="str">
        <f t="shared" si="145"/>
        <v/>
      </c>
      <c r="D1138" t="str">
        <f t="shared" si="146"/>
        <v/>
      </c>
      <c r="E1138">
        <f t="shared" si="143"/>
        <v>2</v>
      </c>
      <c r="G1138" t="b">
        <f t="shared" si="148"/>
        <v>0</v>
      </c>
      <c r="H1138" t="b">
        <f t="shared" si="144"/>
        <v>0</v>
      </c>
      <c r="I1138" t="str">
        <f t="shared" si="147"/>
        <v>CasanCrem</v>
      </c>
      <c r="K1138">
        <v>2</v>
      </c>
      <c r="L1138" t="s">
        <v>734</v>
      </c>
      <c r="M1138" t="s">
        <v>235</v>
      </c>
      <c r="N1138" t="s">
        <v>736</v>
      </c>
    </row>
    <row r="1139" spans="1:27" x14ac:dyDescent="0.2">
      <c r="A1139" t="str">
        <f t="shared" si="141"/>
        <v>Papas rellenas</v>
      </c>
      <c r="B1139" t="str">
        <f t="shared" si="142"/>
        <v>Papas</v>
      </c>
      <c r="C1139" t="str">
        <f t="shared" si="145"/>
        <v/>
      </c>
      <c r="D1139" t="str">
        <f t="shared" si="146"/>
        <v/>
      </c>
      <c r="E1139">
        <f t="shared" si="143"/>
        <v>150</v>
      </c>
      <c r="G1139" t="b">
        <f t="shared" si="148"/>
        <v>0</v>
      </c>
      <c r="H1139" t="b">
        <f t="shared" si="144"/>
        <v>0</v>
      </c>
      <c r="I1139" t="str">
        <f t="shared" si="147"/>
        <v>CasanCrem</v>
      </c>
      <c r="K1139">
        <v>150</v>
      </c>
      <c r="L1139" t="s">
        <v>191</v>
      </c>
      <c r="M1139" t="s">
        <v>1741</v>
      </c>
    </row>
    <row r="1140" spans="1:27" x14ac:dyDescent="0.2">
      <c r="A1140" t="str">
        <f t="shared" si="141"/>
        <v>Papas rellenas</v>
      </c>
      <c r="B1140" t="str">
        <f t="shared" si="142"/>
        <v>Papas</v>
      </c>
      <c r="C1140" t="str">
        <f t="shared" si="145"/>
        <v/>
      </c>
      <c r="D1140" t="str">
        <f t="shared" si="146"/>
        <v/>
      </c>
      <c r="E1140" t="str">
        <f t="shared" si="143"/>
        <v/>
      </c>
      <c r="G1140" t="b">
        <f t="shared" si="148"/>
        <v>0</v>
      </c>
      <c r="H1140" t="b">
        <f t="shared" si="144"/>
        <v>0</v>
      </c>
      <c r="I1140" t="str">
        <f t="shared" si="147"/>
        <v>CasanCrem</v>
      </c>
      <c r="K1140" t="s">
        <v>2406</v>
      </c>
      <c r="L1140" t="s">
        <v>2480</v>
      </c>
    </row>
    <row r="1141" spans="1:27" x14ac:dyDescent="0.2">
      <c r="A1141" t="str">
        <f t="shared" si="141"/>
        <v>Papas rellenas</v>
      </c>
      <c r="B1141" t="str">
        <f t="shared" si="142"/>
        <v>Papas</v>
      </c>
      <c r="C1141" t="str">
        <f t="shared" si="145"/>
        <v/>
      </c>
      <c r="D1141" t="str">
        <f t="shared" si="146"/>
        <v/>
      </c>
      <c r="E1141" t="str">
        <f t="shared" si="143"/>
        <v/>
      </c>
      <c r="G1141" t="b">
        <f t="shared" si="148"/>
        <v>0</v>
      </c>
      <c r="H1141" t="b">
        <f t="shared" si="144"/>
        <v>0</v>
      </c>
      <c r="I1141" t="str">
        <f t="shared" si="147"/>
        <v>CasanCrem</v>
      </c>
    </row>
    <row r="1142" spans="1:27" x14ac:dyDescent="0.2">
      <c r="A1142" t="str">
        <f t="shared" si="141"/>
        <v>Papas rellenas</v>
      </c>
      <c r="B1142" t="str">
        <f t="shared" si="142"/>
        <v>Papas</v>
      </c>
      <c r="C1142" t="str">
        <f t="shared" si="145"/>
        <v/>
      </c>
      <c r="D1142" t="str">
        <f t="shared" si="146"/>
        <v>Preparación:</v>
      </c>
      <c r="E1142" t="str">
        <f t="shared" si="143"/>
        <v/>
      </c>
      <c r="G1142" t="b">
        <f t="shared" si="148"/>
        <v>1</v>
      </c>
      <c r="H1142" t="b">
        <f t="shared" si="144"/>
        <v>0</v>
      </c>
      <c r="I1142" t="str">
        <f t="shared" si="147"/>
        <v>Preparación:</v>
      </c>
      <c r="J1142" t="s">
        <v>403</v>
      </c>
    </row>
    <row r="1143" spans="1:27" x14ac:dyDescent="0.2">
      <c r="A1143" t="str">
        <f t="shared" si="141"/>
        <v>Papas rellenas</v>
      </c>
      <c r="B1143" t="str">
        <f t="shared" si="142"/>
        <v>Papas</v>
      </c>
      <c r="C1143" t="str">
        <f t="shared" si="145"/>
        <v/>
      </c>
      <c r="D1143" t="str">
        <f t="shared" si="146"/>
        <v>Cocina las papas, cortalas a la mitad y ahuecalas.</v>
      </c>
      <c r="E1143" t="str">
        <f t="shared" si="143"/>
        <v/>
      </c>
      <c r="G1143" t="b">
        <f t="shared" si="148"/>
        <v>1</v>
      </c>
      <c r="H1143" t="b">
        <f t="shared" si="144"/>
        <v>0</v>
      </c>
      <c r="I1143" t="str">
        <f t="shared" si="147"/>
        <v>Cocina</v>
      </c>
      <c r="J1143" t="s">
        <v>1743</v>
      </c>
      <c r="K1143" t="s">
        <v>449</v>
      </c>
      <c r="L1143" t="s">
        <v>1744</v>
      </c>
      <c r="M1143" t="s">
        <v>1745</v>
      </c>
      <c r="N1143" t="s">
        <v>221</v>
      </c>
      <c r="O1143" t="s">
        <v>291</v>
      </c>
      <c r="P1143" t="s">
        <v>356</v>
      </c>
      <c r="Q1143" t="s">
        <v>266</v>
      </c>
      <c r="R1143" t="s">
        <v>1746</v>
      </c>
    </row>
    <row r="1144" spans="1:27" x14ac:dyDescent="0.2">
      <c r="A1144" t="str">
        <f t="shared" si="141"/>
        <v>Papas rellenas</v>
      </c>
      <c r="B1144" t="str">
        <f t="shared" si="142"/>
        <v>Papas</v>
      </c>
      <c r="C1144" t="str">
        <f t="shared" si="145"/>
        <v/>
      </c>
      <c r="D1144" t="str">
        <f t="shared" si="146"/>
        <v>Con el restante, hacé un puré y agregale la panceta, las cebollas de verde picadas y el casancrem.</v>
      </c>
      <c r="E1144" t="str">
        <f t="shared" si="143"/>
        <v/>
      </c>
      <c r="G1144" t="b">
        <f t="shared" si="148"/>
        <v>1</v>
      </c>
      <c r="H1144" t="b">
        <f t="shared" si="144"/>
        <v>0</v>
      </c>
      <c r="I1144" t="str">
        <f t="shared" si="147"/>
        <v>Con</v>
      </c>
      <c r="J1144" t="s">
        <v>1747</v>
      </c>
      <c r="K1144" t="s">
        <v>289</v>
      </c>
      <c r="L1144" t="s">
        <v>1748</v>
      </c>
      <c r="M1144" t="s">
        <v>1749</v>
      </c>
      <c r="N1144" t="s">
        <v>268</v>
      </c>
      <c r="O1144" t="s">
        <v>1101</v>
      </c>
      <c r="P1144" t="s">
        <v>266</v>
      </c>
      <c r="Q1144" t="s">
        <v>1750</v>
      </c>
      <c r="R1144" t="s">
        <v>291</v>
      </c>
      <c r="S1144" t="s">
        <v>1751</v>
      </c>
      <c r="T1144" t="s">
        <v>449</v>
      </c>
      <c r="U1144" t="s">
        <v>734</v>
      </c>
      <c r="V1144" t="s">
        <v>235</v>
      </c>
      <c r="W1144" t="s">
        <v>1992</v>
      </c>
      <c r="X1144" t="s">
        <v>231</v>
      </c>
      <c r="Y1144" t="s">
        <v>266</v>
      </c>
      <c r="Z1144" t="s">
        <v>289</v>
      </c>
      <c r="AA1144" t="s">
        <v>1753</v>
      </c>
    </row>
    <row r="1145" spans="1:27" x14ac:dyDescent="0.2">
      <c r="A1145" t="str">
        <f t="shared" si="141"/>
        <v>Papas rellenas</v>
      </c>
      <c r="B1145" t="str">
        <f t="shared" si="142"/>
        <v>Papas</v>
      </c>
      <c r="C1145" t="str">
        <f t="shared" si="145"/>
        <v/>
      </c>
      <c r="D1145" t="str">
        <f t="shared" si="146"/>
        <v>Mezcla y salpimentá.</v>
      </c>
      <c r="E1145" t="str">
        <f t="shared" si="143"/>
        <v/>
      </c>
      <c r="G1145" t="b">
        <f t="shared" si="148"/>
        <v>1</v>
      </c>
      <c r="H1145" t="b">
        <f t="shared" si="144"/>
        <v>0</v>
      </c>
      <c r="I1145" t="str">
        <f t="shared" si="147"/>
        <v>Mezcla</v>
      </c>
      <c r="J1145" t="s">
        <v>1754</v>
      </c>
      <c r="K1145" t="s">
        <v>266</v>
      </c>
      <c r="L1145" t="s">
        <v>1755</v>
      </c>
    </row>
    <row r="1146" spans="1:27" x14ac:dyDescent="0.2">
      <c r="A1146" t="str">
        <f t="shared" si="141"/>
        <v>Papas rellenas</v>
      </c>
      <c r="B1146" t="str">
        <f t="shared" si="142"/>
        <v>Papas</v>
      </c>
      <c r="C1146" t="str">
        <f t="shared" si="145"/>
        <v/>
      </c>
      <c r="D1146" t="str">
        <f t="shared" si="146"/>
        <v>Rellenalas, poneles un toque de ques parmesan y llevalas al horn hasta que estén gratinadas.</v>
      </c>
      <c r="E1146" t="str">
        <f t="shared" si="143"/>
        <v/>
      </c>
      <c r="G1146" t="b">
        <f t="shared" si="148"/>
        <v>1</v>
      </c>
      <c r="H1146" t="b">
        <v>0</v>
      </c>
      <c r="I1146" t="str">
        <f t="shared" si="147"/>
        <v>Rellenalas,</v>
      </c>
      <c r="J1146" t="s">
        <v>1756</v>
      </c>
      <c r="K1146" t="s">
        <v>1757</v>
      </c>
      <c r="L1146" t="s">
        <v>268</v>
      </c>
      <c r="M1146" t="s">
        <v>1758</v>
      </c>
      <c r="N1146" t="s">
        <v>235</v>
      </c>
      <c r="O1146" t="s">
        <v>2407</v>
      </c>
      <c r="P1146" t="s">
        <v>2481</v>
      </c>
      <c r="Q1146" t="s">
        <v>266</v>
      </c>
      <c r="R1146" t="s">
        <v>1760</v>
      </c>
      <c r="S1146" t="s">
        <v>426</v>
      </c>
      <c r="T1146" t="s">
        <v>2368</v>
      </c>
      <c r="U1146" t="s">
        <v>420</v>
      </c>
      <c r="V1146" t="s">
        <v>330</v>
      </c>
      <c r="W1146" t="s">
        <v>579</v>
      </c>
      <c r="X1146" t="s">
        <v>1762</v>
      </c>
    </row>
    <row r="1147" spans="1:27" x14ac:dyDescent="0.2">
      <c r="A1147" t="str">
        <f t="shared" si="141"/>
        <v>Pasta Wilton</v>
      </c>
      <c r="B1147" t="str">
        <f t="shared" si="142"/>
        <v>Pasta</v>
      </c>
      <c r="C1147" t="str">
        <f t="shared" si="145"/>
        <v/>
      </c>
      <c r="D1147" t="str">
        <f t="shared" si="146"/>
        <v/>
      </c>
      <c r="E1147" t="str">
        <f t="shared" si="143"/>
        <v/>
      </c>
      <c r="G1147" t="b">
        <f t="shared" si="148"/>
        <v>0</v>
      </c>
      <c r="H1147" t="b">
        <f t="shared" si="144"/>
        <v>1</v>
      </c>
      <c r="I1147" t="str">
        <f t="shared" si="147"/>
        <v>,Pasta</v>
      </c>
      <c r="J1147" t="s">
        <v>2577</v>
      </c>
      <c r="K1147" t="s">
        <v>1764</v>
      </c>
    </row>
    <row r="1148" spans="1:27" x14ac:dyDescent="0.2">
      <c r="A1148" t="str">
        <f t="shared" si="141"/>
        <v>Pasta Wilton</v>
      </c>
      <c r="B1148" t="str">
        <f t="shared" si="142"/>
        <v>Pasta</v>
      </c>
      <c r="C1148" t="str">
        <f t="shared" si="145"/>
        <v/>
      </c>
      <c r="D1148" t="str">
        <f t="shared" si="146"/>
        <v/>
      </c>
      <c r="E1148">
        <f t="shared" si="143"/>
        <v>4</v>
      </c>
      <c r="G1148" t="b">
        <f t="shared" si="148"/>
        <v>0</v>
      </c>
      <c r="H1148" t="b">
        <f t="shared" si="144"/>
        <v>1</v>
      </c>
      <c r="I1148" t="str">
        <f t="shared" si="147"/>
        <v>,Pasta</v>
      </c>
      <c r="K1148">
        <v>4</v>
      </c>
      <c r="L1148" t="s">
        <v>1007</v>
      </c>
      <c r="M1148" t="s">
        <v>504</v>
      </c>
    </row>
    <row r="1149" spans="1:27" x14ac:dyDescent="0.2">
      <c r="A1149" t="str">
        <f t="shared" si="141"/>
        <v>Pasta Wilton</v>
      </c>
      <c r="B1149" t="str">
        <f t="shared" si="142"/>
        <v>Pasta</v>
      </c>
      <c r="C1149" t="str">
        <f t="shared" si="145"/>
        <v/>
      </c>
      <c r="D1149" t="str">
        <f t="shared" si="146"/>
        <v/>
      </c>
      <c r="E1149">
        <f t="shared" si="143"/>
        <v>1</v>
      </c>
      <c r="G1149" t="b">
        <f t="shared" si="148"/>
        <v>0</v>
      </c>
      <c r="H1149" t="b">
        <f t="shared" si="144"/>
        <v>1</v>
      </c>
      <c r="I1149" t="str">
        <f t="shared" si="147"/>
        <v>,Pasta</v>
      </c>
      <c r="K1149">
        <v>1</v>
      </c>
      <c r="L1149" t="s">
        <v>1007</v>
      </c>
      <c r="M1149" t="s">
        <v>1337</v>
      </c>
      <c r="N1149" t="s">
        <v>432</v>
      </c>
      <c r="O1149" t="s">
        <v>1338</v>
      </c>
    </row>
    <row r="1150" spans="1:27" x14ac:dyDescent="0.2">
      <c r="A1150" t="str">
        <f t="shared" si="141"/>
        <v>Pasta Wilton</v>
      </c>
      <c r="B1150" t="str">
        <f t="shared" si="142"/>
        <v>Pasta</v>
      </c>
      <c r="C1150" t="str">
        <f t="shared" si="145"/>
        <v/>
      </c>
      <c r="D1150" t="str">
        <f t="shared" si="146"/>
        <v>Disolver gelatina en agua. Ponerlo en forma de lluvia.</v>
      </c>
      <c r="E1150" t="str">
        <f t="shared" si="143"/>
        <v/>
      </c>
      <c r="G1150" t="b">
        <f t="shared" si="148"/>
        <v>1</v>
      </c>
      <c r="H1150" t="b">
        <f t="shared" si="144"/>
        <v>0</v>
      </c>
      <c r="I1150" t="str">
        <f t="shared" si="147"/>
        <v>Disolver gelatina en agua.</v>
      </c>
      <c r="J1150" t="s">
        <v>2825</v>
      </c>
      <c r="K1150" t="s">
        <v>2824</v>
      </c>
      <c r="L1150" t="s">
        <v>210</v>
      </c>
      <c r="M1150" t="s">
        <v>552</v>
      </c>
      <c r="N1150" t="s">
        <v>235</v>
      </c>
      <c r="O1150" t="s">
        <v>1767</v>
      </c>
    </row>
    <row r="1151" spans="1:27" x14ac:dyDescent="0.2">
      <c r="A1151" t="str">
        <f t="shared" si="141"/>
        <v>Pasta Wilton</v>
      </c>
      <c r="B1151" t="str">
        <f t="shared" si="142"/>
        <v>Pasta</v>
      </c>
      <c r="C1151" t="str">
        <f t="shared" si="145"/>
        <v/>
      </c>
      <c r="D1151" t="str">
        <f t="shared" si="146"/>
        <v/>
      </c>
      <c r="E1151">
        <f t="shared" si="143"/>
        <v>1</v>
      </c>
      <c r="G1151" t="b">
        <f t="shared" si="148"/>
        <v>0</v>
      </c>
      <c r="H1151" t="b">
        <f t="shared" si="144"/>
        <v>0</v>
      </c>
      <c r="I1151" t="str">
        <f t="shared" si="147"/>
        <v>Disolver gelatina en agua.</v>
      </c>
      <c r="K1151">
        <v>1</v>
      </c>
      <c r="L1151" t="s">
        <v>1007</v>
      </c>
      <c r="M1151" t="s">
        <v>1768</v>
      </c>
      <c r="N1151" t="s">
        <v>1769</v>
      </c>
    </row>
    <row r="1152" spans="1:27" x14ac:dyDescent="0.2">
      <c r="A1152" t="str">
        <f t="shared" si="141"/>
        <v>Pasta Wilton</v>
      </c>
      <c r="B1152" t="str">
        <f t="shared" si="142"/>
        <v>Pasta</v>
      </c>
      <c r="C1152" t="str">
        <f t="shared" si="145"/>
        <v/>
      </c>
      <c r="D1152" t="str">
        <f t="shared" si="146"/>
        <v/>
      </c>
      <c r="E1152">
        <f t="shared" si="143"/>
        <v>1</v>
      </c>
      <c r="G1152" t="b">
        <f t="shared" si="148"/>
        <v>0</v>
      </c>
      <c r="H1152" t="b">
        <f t="shared" si="144"/>
        <v>0</v>
      </c>
      <c r="I1152" t="str">
        <f t="shared" si="147"/>
        <v>Disolver gelatina en agua.</v>
      </c>
      <c r="K1152">
        <v>1</v>
      </c>
      <c r="L1152" s="1">
        <v>44228</v>
      </c>
      <c r="M1152" t="s">
        <v>1007</v>
      </c>
      <c r="N1152" t="s">
        <v>1770</v>
      </c>
      <c r="O1152" t="s">
        <v>1771</v>
      </c>
      <c r="P1152" t="s">
        <v>200</v>
      </c>
    </row>
    <row r="1153" spans="1:16" x14ac:dyDescent="0.2">
      <c r="A1153" t="str">
        <f t="shared" si="141"/>
        <v>Pasta Wilton</v>
      </c>
      <c r="B1153" t="str">
        <f t="shared" si="142"/>
        <v>Pasta</v>
      </c>
      <c r="C1153" t="str">
        <f t="shared" si="145"/>
        <v/>
      </c>
      <c r="D1153" t="str">
        <f t="shared" si="146"/>
        <v/>
      </c>
      <c r="E1153" t="str">
        <f t="shared" si="143"/>
        <v/>
      </c>
      <c r="G1153" t="b">
        <f t="shared" si="148"/>
        <v>0</v>
      </c>
      <c r="H1153" t="b">
        <f t="shared" si="144"/>
        <v>0</v>
      </c>
      <c r="I1153" t="str">
        <f t="shared" si="147"/>
        <v>Disolver gelatina en agua.</v>
      </c>
      <c r="K1153" t="s">
        <v>1339</v>
      </c>
      <c r="L1153" t="s">
        <v>1071</v>
      </c>
    </row>
    <row r="1154" spans="1:16" x14ac:dyDescent="0.2">
      <c r="A1154" t="str">
        <f t="shared" ref="A1154:A1217" si="149">IF(NOT(B1154=B1153),_xlfn.TEXTJOIN(" ",TRUE, B1154, K1154:AH1154),A1153)</f>
        <v>Pasta Wilton</v>
      </c>
      <c r="B1154" t="str">
        <f t="shared" ref="B1154:B1217" si="150">IF(H1154,RIGHT(I1154,LEN(I1154)-1),B1153)</f>
        <v>Pasta</v>
      </c>
      <c r="C1154" t="str">
        <f t="shared" si="145"/>
        <v/>
      </c>
      <c r="D1154" t="str">
        <f t="shared" si="146"/>
        <v/>
      </c>
      <c r="E1154" t="str">
        <f t="shared" ref="E1154:E1217" si="151">IF(ISNUMBER(K1154),K1154,"")</f>
        <v/>
      </c>
      <c r="G1154" t="b">
        <f t="shared" si="148"/>
        <v>0</v>
      </c>
      <c r="H1154" t="b">
        <f t="shared" ref="H1154:H1211" si="152">ISNUMBER(SEARCH(",",I1154))</f>
        <v>0</v>
      </c>
      <c r="I1154" t="str">
        <f t="shared" si="147"/>
        <v>Disolver gelatina en agua.</v>
      </c>
    </row>
    <row r="1155" spans="1:16" x14ac:dyDescent="0.2">
      <c r="A1155" t="str">
        <f t="shared" si="149"/>
        <v>Pastillaje</v>
      </c>
      <c r="B1155" t="str">
        <f t="shared" si="150"/>
        <v>Pastillaje</v>
      </c>
      <c r="C1155" t="str">
        <f t="shared" ref="C1155:C1218" si="153">IF(F1155,_xlfn.TEXTJOIN(" ",TRUE,J1155:AR1155),"")</f>
        <v/>
      </c>
      <c r="D1155" t="str">
        <f t="shared" ref="D1155:D1218" si="154">IF(AND(G1155,NOT(F1155)),_xlfn.TEXTJOIN(" ",TRUE,J1155:AR1155),"")</f>
        <v/>
      </c>
      <c r="E1155" t="str">
        <f t="shared" si="151"/>
        <v/>
      </c>
      <c r="G1155" t="b">
        <f t="shared" si="148"/>
        <v>0</v>
      </c>
      <c r="H1155" t="b">
        <f t="shared" si="152"/>
        <v>1</v>
      </c>
      <c r="I1155" t="str">
        <f t="shared" ref="I1155:I1218" si="155">IF(ISBLANK(J1155),I1154,J1155)</f>
        <v>,Pastillaje</v>
      </c>
      <c r="J1155" t="s">
        <v>2578</v>
      </c>
    </row>
    <row r="1156" spans="1:16" x14ac:dyDescent="0.2">
      <c r="A1156" t="str">
        <f t="shared" si="149"/>
        <v>Pastillaje</v>
      </c>
      <c r="B1156" t="str">
        <f t="shared" si="150"/>
        <v>Pastillaje</v>
      </c>
      <c r="C1156" t="str">
        <f t="shared" si="153"/>
        <v/>
      </c>
      <c r="D1156" t="str">
        <f t="shared" si="154"/>
        <v/>
      </c>
      <c r="E1156">
        <f t="shared" si="151"/>
        <v>3</v>
      </c>
      <c r="G1156" t="b">
        <f t="shared" si="148"/>
        <v>0</v>
      </c>
      <c r="H1156" t="b">
        <f t="shared" si="152"/>
        <v>1</v>
      </c>
      <c r="I1156" t="str">
        <f t="shared" si="155"/>
        <v>,Pastillaje</v>
      </c>
      <c r="K1156">
        <v>3</v>
      </c>
      <c r="L1156" t="s">
        <v>1007</v>
      </c>
      <c r="M1156" t="s">
        <v>504</v>
      </c>
    </row>
    <row r="1157" spans="1:16" x14ac:dyDescent="0.2">
      <c r="A1157" t="str">
        <f t="shared" si="149"/>
        <v>Pastillaje</v>
      </c>
      <c r="B1157" t="str">
        <f t="shared" si="150"/>
        <v>Pastillaje</v>
      </c>
      <c r="C1157" t="str">
        <f t="shared" si="153"/>
        <v/>
      </c>
      <c r="D1157" t="str">
        <f t="shared" si="154"/>
        <v/>
      </c>
      <c r="E1157">
        <f t="shared" si="151"/>
        <v>2</v>
      </c>
      <c r="G1157" t="b">
        <f t="shared" si="148"/>
        <v>0</v>
      </c>
      <c r="H1157" t="b">
        <f t="shared" si="152"/>
        <v>1</v>
      </c>
      <c r="I1157" t="str">
        <f t="shared" si="155"/>
        <v>,Pastillaje</v>
      </c>
      <c r="K1157">
        <v>2</v>
      </c>
      <c r="L1157" s="1">
        <v>44228</v>
      </c>
      <c r="M1157" t="s">
        <v>295</v>
      </c>
      <c r="N1157" t="s">
        <v>1337</v>
      </c>
      <c r="O1157" t="s">
        <v>432</v>
      </c>
      <c r="P1157" t="s">
        <v>1338</v>
      </c>
    </row>
    <row r="1158" spans="1:16" x14ac:dyDescent="0.2">
      <c r="A1158" t="str">
        <f t="shared" si="149"/>
        <v>Pastillaje</v>
      </c>
      <c r="B1158" t="str">
        <f t="shared" si="150"/>
        <v>Pastillaje</v>
      </c>
      <c r="C1158" t="str">
        <f t="shared" si="153"/>
        <v/>
      </c>
      <c r="D1158" t="str">
        <f t="shared" si="154"/>
        <v>Diluir gelatina en agua- baño.</v>
      </c>
      <c r="E1158" t="str">
        <f t="shared" si="151"/>
        <v/>
      </c>
      <c r="G1158" t="b">
        <f t="shared" si="148"/>
        <v>1</v>
      </c>
      <c r="H1158" t="b">
        <f t="shared" si="152"/>
        <v>0</v>
      </c>
      <c r="I1158" t="str">
        <f t="shared" si="155"/>
        <v>Diluir gelatina en agua-</v>
      </c>
      <c r="J1158" t="s">
        <v>2826</v>
      </c>
      <c r="K1158" t="s">
        <v>1774</v>
      </c>
    </row>
    <row r="1159" spans="1:16" x14ac:dyDescent="0.2">
      <c r="A1159" t="str">
        <f t="shared" si="149"/>
        <v>Pastillaje</v>
      </c>
      <c r="B1159" t="str">
        <f t="shared" si="150"/>
        <v>Pastillaje</v>
      </c>
      <c r="C1159" t="str">
        <f t="shared" si="153"/>
        <v/>
      </c>
      <c r="D1159" t="str">
        <f t="shared" si="154"/>
        <v/>
      </c>
      <c r="E1159" t="str">
        <f t="shared" si="151"/>
        <v/>
      </c>
      <c r="G1159" t="b">
        <f t="shared" si="148"/>
        <v>0</v>
      </c>
      <c r="H1159" t="b">
        <f t="shared" si="152"/>
        <v>0</v>
      </c>
      <c r="I1159" t="str">
        <f t="shared" si="155"/>
        <v>Diluir gelatina en agua-</v>
      </c>
      <c r="K1159" t="s">
        <v>1775</v>
      </c>
      <c r="L1159" t="s">
        <v>235</v>
      </c>
      <c r="M1159" t="s">
        <v>1776</v>
      </c>
    </row>
    <row r="1160" spans="1:16" x14ac:dyDescent="0.2">
      <c r="A1160" t="str">
        <f t="shared" si="149"/>
        <v>Pastillaje</v>
      </c>
      <c r="B1160" t="str">
        <f t="shared" si="150"/>
        <v>Pastillaje</v>
      </c>
      <c r="C1160" t="str">
        <f t="shared" si="153"/>
        <v/>
      </c>
      <c r="D1160" t="str">
        <f t="shared" si="154"/>
        <v/>
      </c>
      <c r="E1160">
        <f t="shared" si="151"/>
        <v>44228</v>
      </c>
      <c r="G1160" t="b">
        <f t="shared" si="148"/>
        <v>0</v>
      </c>
      <c r="H1160" t="b">
        <f t="shared" si="152"/>
        <v>0</v>
      </c>
      <c r="I1160" t="str">
        <f t="shared" si="155"/>
        <v>Diluir gelatina en agua-</v>
      </c>
      <c r="K1160" s="1">
        <v>44228</v>
      </c>
      <c r="L1160" t="s">
        <v>36</v>
      </c>
      <c r="M1160" t="s">
        <v>216</v>
      </c>
    </row>
    <row r="1161" spans="1:16" x14ac:dyDescent="0.2">
      <c r="A1161" t="str">
        <f t="shared" si="149"/>
        <v>Pastillaje</v>
      </c>
      <c r="B1161" t="str">
        <f t="shared" si="150"/>
        <v>Pastillaje</v>
      </c>
      <c r="C1161" t="str">
        <f t="shared" si="153"/>
        <v/>
      </c>
      <c r="D1161" t="str">
        <f t="shared" si="154"/>
        <v/>
      </c>
      <c r="E1161">
        <f t="shared" si="151"/>
        <v>1</v>
      </c>
      <c r="G1161" t="b">
        <f t="shared" si="148"/>
        <v>0</v>
      </c>
      <c r="H1161" t="b">
        <f t="shared" si="152"/>
        <v>0</v>
      </c>
      <c r="I1161" t="str">
        <f t="shared" si="155"/>
        <v>Diluir gelatina en agua-</v>
      </c>
      <c r="K1161">
        <v>1</v>
      </c>
      <c r="L1161" t="s">
        <v>1121</v>
      </c>
      <c r="M1161" t="s">
        <v>235</v>
      </c>
      <c r="N1161" t="s">
        <v>2369</v>
      </c>
      <c r="O1161" t="s">
        <v>2483</v>
      </c>
    </row>
    <row r="1162" spans="1:16" x14ac:dyDescent="0.2">
      <c r="A1162" t="str">
        <f t="shared" si="149"/>
        <v>Pastillaje</v>
      </c>
      <c r="B1162" t="str">
        <f t="shared" si="150"/>
        <v>Pastillaje</v>
      </c>
      <c r="C1162" t="str">
        <f t="shared" si="153"/>
        <v/>
      </c>
      <c r="D1162" t="str">
        <f t="shared" si="154"/>
        <v>Poner baño. en el merengue y batir</v>
      </c>
      <c r="E1162" t="str">
        <f t="shared" si="151"/>
        <v/>
      </c>
      <c r="G1162" t="b">
        <f t="shared" si="148"/>
        <v>1</v>
      </c>
      <c r="H1162" t="b">
        <f t="shared" si="152"/>
        <v>0</v>
      </c>
      <c r="I1162" t="str">
        <f t="shared" si="155"/>
        <v>Poner</v>
      </c>
      <c r="J1162" t="s">
        <v>353</v>
      </c>
      <c r="K1162" t="s">
        <v>1774</v>
      </c>
      <c r="L1162" t="s">
        <v>210</v>
      </c>
      <c r="M1162" t="s">
        <v>289</v>
      </c>
      <c r="N1162" t="s">
        <v>1779</v>
      </c>
      <c r="O1162" t="s">
        <v>266</v>
      </c>
      <c r="P1162" t="s">
        <v>433</v>
      </c>
    </row>
    <row r="1163" spans="1:16" x14ac:dyDescent="0.2">
      <c r="A1163" t="str">
        <f t="shared" si="149"/>
        <v>Pastillaje</v>
      </c>
      <c r="B1163" t="str">
        <f t="shared" si="150"/>
        <v>Pastillaje</v>
      </c>
      <c r="C1163" t="str">
        <f t="shared" si="153"/>
        <v/>
      </c>
      <c r="D1163" t="str">
        <f t="shared" si="154"/>
        <v>Sombrerito de costado</v>
      </c>
      <c r="E1163" t="str">
        <f t="shared" si="151"/>
        <v/>
      </c>
      <c r="G1163" t="b">
        <f t="shared" si="148"/>
        <v>1</v>
      </c>
      <c r="H1163" t="b">
        <f t="shared" si="152"/>
        <v>0</v>
      </c>
      <c r="I1163" t="str">
        <f t="shared" si="155"/>
        <v>Sombrerito</v>
      </c>
      <c r="J1163" t="s">
        <v>2827</v>
      </c>
      <c r="K1163" t="s">
        <v>235</v>
      </c>
      <c r="L1163" t="s">
        <v>1781</v>
      </c>
    </row>
    <row r="1164" spans="1:16" x14ac:dyDescent="0.2">
      <c r="A1164" t="str">
        <f t="shared" si="149"/>
        <v>Pecan pie</v>
      </c>
      <c r="B1164" t="str">
        <f t="shared" si="150"/>
        <v>Pecan</v>
      </c>
      <c r="C1164" t="str">
        <f t="shared" si="153"/>
        <v/>
      </c>
      <c r="D1164" t="str">
        <f t="shared" si="154"/>
        <v/>
      </c>
      <c r="E1164" t="str">
        <f t="shared" si="151"/>
        <v/>
      </c>
      <c r="G1164" t="b">
        <f t="shared" si="148"/>
        <v>0</v>
      </c>
      <c r="H1164" t="b">
        <f t="shared" si="152"/>
        <v>1</v>
      </c>
      <c r="I1164" t="str">
        <f t="shared" si="155"/>
        <v>,Pecan</v>
      </c>
      <c r="J1164" t="s">
        <v>2579</v>
      </c>
      <c r="K1164" t="s">
        <v>1333</v>
      </c>
    </row>
    <row r="1165" spans="1:16" x14ac:dyDescent="0.2">
      <c r="A1165" t="str">
        <f t="shared" si="149"/>
        <v>Pecan pie</v>
      </c>
      <c r="B1165" t="str">
        <f t="shared" si="150"/>
        <v>Pecan</v>
      </c>
      <c r="C1165" t="str">
        <f t="shared" si="153"/>
        <v/>
      </c>
      <c r="D1165" t="str">
        <f t="shared" si="154"/>
        <v>(Para 2 pie)</v>
      </c>
      <c r="E1165">
        <f t="shared" si="151"/>
        <v>2</v>
      </c>
      <c r="G1165" t="b">
        <f t="shared" si="148"/>
        <v>1</v>
      </c>
      <c r="H1165" t="b">
        <f t="shared" si="152"/>
        <v>0</v>
      </c>
      <c r="I1165" t="str">
        <f t="shared" si="155"/>
        <v>(Para</v>
      </c>
      <c r="J1165" t="s">
        <v>1782</v>
      </c>
      <c r="K1165">
        <v>2</v>
      </c>
      <c r="L1165" t="s">
        <v>1783</v>
      </c>
    </row>
    <row r="1166" spans="1:16" x14ac:dyDescent="0.2">
      <c r="A1166" t="str">
        <f t="shared" si="149"/>
        <v>Pecan pie</v>
      </c>
      <c r="B1166" t="str">
        <f t="shared" si="150"/>
        <v>Pecan</v>
      </c>
      <c r="C1166" t="str">
        <f t="shared" si="153"/>
        <v/>
      </c>
      <c r="D1166" t="str">
        <f t="shared" si="154"/>
        <v/>
      </c>
      <c r="E1166" t="str">
        <f t="shared" si="151"/>
        <v/>
      </c>
      <c r="G1166" t="b">
        <f t="shared" si="148"/>
        <v>0</v>
      </c>
      <c r="H1166" t="b">
        <f t="shared" si="152"/>
        <v>0</v>
      </c>
      <c r="I1166" t="str">
        <f t="shared" si="155"/>
        <v>(Para</v>
      </c>
    </row>
    <row r="1167" spans="1:16" x14ac:dyDescent="0.2">
      <c r="A1167" t="str">
        <f t="shared" si="149"/>
        <v>Pecan pie</v>
      </c>
      <c r="B1167" t="str">
        <f t="shared" si="150"/>
        <v>Pecan</v>
      </c>
      <c r="C1167" t="str">
        <f t="shared" si="153"/>
        <v/>
      </c>
      <c r="D1167" t="str">
        <f t="shared" si="154"/>
        <v/>
      </c>
      <c r="E1167">
        <f t="shared" si="151"/>
        <v>2</v>
      </c>
      <c r="G1167" t="b">
        <f t="shared" si="148"/>
        <v>0</v>
      </c>
      <c r="H1167" t="b">
        <f t="shared" si="152"/>
        <v>0</v>
      </c>
      <c r="I1167" t="str">
        <f t="shared" si="155"/>
        <v>(Para</v>
      </c>
      <c r="K1167">
        <v>2</v>
      </c>
      <c r="L1167" t="s">
        <v>144</v>
      </c>
      <c r="M1167" t="s">
        <v>223</v>
      </c>
    </row>
    <row r="1168" spans="1:16" x14ac:dyDescent="0.2">
      <c r="A1168" t="str">
        <f t="shared" si="149"/>
        <v>Pecan pie</v>
      </c>
      <c r="B1168" t="str">
        <f t="shared" si="150"/>
        <v>Pecan</v>
      </c>
      <c r="C1168" t="str">
        <f t="shared" si="153"/>
        <v/>
      </c>
      <c r="D1168" t="str">
        <f t="shared" si="154"/>
        <v/>
      </c>
      <c r="E1168">
        <f t="shared" si="151"/>
        <v>44228</v>
      </c>
      <c r="G1168" t="b">
        <f t="shared" si="148"/>
        <v>0</v>
      </c>
      <c r="H1168" t="b">
        <f t="shared" si="152"/>
        <v>0</v>
      </c>
      <c r="I1168" t="str">
        <f t="shared" si="155"/>
        <v>(Para</v>
      </c>
      <c r="K1168" s="1">
        <v>44228</v>
      </c>
      <c r="L1168" t="s">
        <v>248</v>
      </c>
      <c r="M1168" t="s">
        <v>235</v>
      </c>
      <c r="N1168" t="s">
        <v>226</v>
      </c>
    </row>
    <row r="1169" spans="1:18" x14ac:dyDescent="0.2">
      <c r="A1169" t="str">
        <f t="shared" si="149"/>
        <v>Pecan pie</v>
      </c>
      <c r="B1169" t="str">
        <f t="shared" si="150"/>
        <v>Pecan</v>
      </c>
      <c r="C1169" t="str">
        <f t="shared" si="153"/>
        <v/>
      </c>
      <c r="D1169" t="str">
        <f t="shared" si="154"/>
        <v/>
      </c>
      <c r="E1169">
        <f t="shared" si="151"/>
        <v>44257</v>
      </c>
      <c r="G1169" t="b">
        <f t="shared" si="148"/>
        <v>0</v>
      </c>
      <c r="H1169" t="b">
        <f t="shared" si="152"/>
        <v>0</v>
      </c>
      <c r="I1169" t="str">
        <f t="shared" si="155"/>
        <v>(Para</v>
      </c>
      <c r="K1169" s="1">
        <v>44257</v>
      </c>
      <c r="L1169" t="s">
        <v>1784</v>
      </c>
      <c r="M1169" t="s">
        <v>1785</v>
      </c>
    </row>
    <row r="1170" spans="1:18" x14ac:dyDescent="0.2">
      <c r="A1170" t="str">
        <f t="shared" si="149"/>
        <v>Pecan pie</v>
      </c>
      <c r="B1170" t="str">
        <f t="shared" si="150"/>
        <v>Pecan</v>
      </c>
      <c r="C1170" t="str">
        <f t="shared" si="153"/>
        <v/>
      </c>
      <c r="D1170" t="str">
        <f t="shared" si="154"/>
        <v/>
      </c>
      <c r="E1170">
        <f t="shared" si="151"/>
        <v>44352</v>
      </c>
      <c r="G1170" t="b">
        <f t="shared" si="148"/>
        <v>0</v>
      </c>
      <c r="H1170" t="b">
        <f t="shared" si="152"/>
        <v>0</v>
      </c>
      <c r="I1170" t="str">
        <f t="shared" si="155"/>
        <v>(Para</v>
      </c>
      <c r="K1170" s="1">
        <v>44352</v>
      </c>
      <c r="L1170" t="s">
        <v>199</v>
      </c>
      <c r="M1170" t="s">
        <v>504</v>
      </c>
      <c r="N1170" t="s">
        <v>1786</v>
      </c>
    </row>
    <row r="1171" spans="1:18" x14ac:dyDescent="0.2">
      <c r="A1171" t="str">
        <f t="shared" si="149"/>
        <v>Pecan pie</v>
      </c>
      <c r="B1171" t="str">
        <f t="shared" si="150"/>
        <v>Pecan</v>
      </c>
      <c r="C1171" t="str">
        <f t="shared" si="153"/>
        <v/>
      </c>
      <c r="D1171" t="str">
        <f t="shared" si="154"/>
        <v/>
      </c>
      <c r="E1171" t="str">
        <f t="shared" si="151"/>
        <v/>
      </c>
      <c r="G1171" t="b">
        <f t="shared" si="148"/>
        <v>0</v>
      </c>
      <c r="H1171" t="b">
        <f t="shared" si="152"/>
        <v>0</v>
      </c>
      <c r="I1171" t="str">
        <f t="shared" si="155"/>
        <v>(Para</v>
      </c>
    </row>
    <row r="1172" spans="1:18" x14ac:dyDescent="0.2">
      <c r="A1172" t="str">
        <f t="shared" si="149"/>
        <v>Pecan pie</v>
      </c>
      <c r="B1172" t="str">
        <f t="shared" si="150"/>
        <v>Pecan</v>
      </c>
      <c r="C1172" t="str">
        <f t="shared" si="153"/>
        <v/>
      </c>
      <c r="D1172" t="str">
        <f t="shared" si="154"/>
        <v/>
      </c>
      <c r="E1172">
        <f t="shared" si="151"/>
        <v>1</v>
      </c>
      <c r="G1172" t="b">
        <f t="shared" si="148"/>
        <v>0</v>
      </c>
      <c r="H1172" t="b">
        <f t="shared" si="152"/>
        <v>0</v>
      </c>
      <c r="I1172" t="str">
        <f t="shared" si="155"/>
        <v>(Para</v>
      </c>
      <c r="K1172">
        <v>1</v>
      </c>
      <c r="L1172" t="s">
        <v>144</v>
      </c>
      <c r="M1172" t="s">
        <v>1302</v>
      </c>
      <c r="N1172" t="s">
        <v>1787</v>
      </c>
      <c r="O1172" t="s">
        <v>343</v>
      </c>
      <c r="P1172" t="s">
        <v>1788</v>
      </c>
      <c r="Q1172" t="s">
        <v>1789</v>
      </c>
    </row>
    <row r="1173" spans="1:18" x14ac:dyDescent="0.2">
      <c r="A1173" t="str">
        <f t="shared" si="149"/>
        <v>Pecan pie</v>
      </c>
      <c r="B1173" t="str">
        <f t="shared" si="150"/>
        <v>Pecan</v>
      </c>
      <c r="C1173" t="str">
        <f t="shared" si="153"/>
        <v/>
      </c>
      <c r="D1173" t="str">
        <f t="shared" si="154"/>
        <v/>
      </c>
      <c r="E1173">
        <f t="shared" si="151"/>
        <v>1</v>
      </c>
      <c r="G1173" t="b">
        <f t="shared" si="148"/>
        <v>0</v>
      </c>
      <c r="H1173" t="b">
        <f t="shared" si="152"/>
        <v>0</v>
      </c>
      <c r="I1173" t="str">
        <f t="shared" si="155"/>
        <v>(Para</v>
      </c>
      <c r="K1173">
        <v>1</v>
      </c>
      <c r="L1173" t="s">
        <v>144</v>
      </c>
      <c r="M1173" t="s">
        <v>216</v>
      </c>
      <c r="N1173" t="s">
        <v>560</v>
      </c>
    </row>
    <row r="1174" spans="1:18" x14ac:dyDescent="0.2">
      <c r="A1174" t="str">
        <f t="shared" si="149"/>
        <v>Pecan pie</v>
      </c>
      <c r="B1174" t="str">
        <f t="shared" si="150"/>
        <v>Pecan</v>
      </c>
      <c r="C1174" t="str">
        <f t="shared" si="153"/>
        <v/>
      </c>
      <c r="D1174" t="str">
        <f t="shared" si="154"/>
        <v/>
      </c>
      <c r="E1174">
        <f t="shared" si="151"/>
        <v>44256</v>
      </c>
      <c r="G1174" t="b">
        <f t="shared" ref="G1174:G1237" si="156">AND(NOT(H1174),NOT(I1173=I1174))</f>
        <v>0</v>
      </c>
      <c r="H1174" t="b">
        <f t="shared" si="152"/>
        <v>0</v>
      </c>
      <c r="I1174" t="str">
        <f t="shared" si="155"/>
        <v>(Para</v>
      </c>
      <c r="K1174" s="1">
        <v>44256</v>
      </c>
      <c r="L1174" t="s">
        <v>144</v>
      </c>
      <c r="M1174" t="s">
        <v>200</v>
      </c>
      <c r="N1174" t="s">
        <v>1167</v>
      </c>
    </row>
    <row r="1175" spans="1:18" x14ac:dyDescent="0.2">
      <c r="A1175" t="str">
        <f t="shared" si="149"/>
        <v>Pecan pie</v>
      </c>
      <c r="B1175" t="str">
        <f t="shared" si="150"/>
        <v>Pecan</v>
      </c>
      <c r="C1175" t="str">
        <f t="shared" si="153"/>
        <v/>
      </c>
      <c r="D1175" t="str">
        <f t="shared" si="154"/>
        <v/>
      </c>
      <c r="E1175">
        <f t="shared" si="151"/>
        <v>1</v>
      </c>
      <c r="G1175" t="b">
        <f t="shared" si="156"/>
        <v>0</v>
      </c>
      <c r="H1175" t="b">
        <f t="shared" si="152"/>
        <v>0</v>
      </c>
      <c r="I1175" t="str">
        <f t="shared" si="155"/>
        <v>(Para</v>
      </c>
      <c r="K1175">
        <v>1</v>
      </c>
      <c r="L1175" t="s">
        <v>144</v>
      </c>
      <c r="M1175" t="s">
        <v>1790</v>
      </c>
      <c r="N1175" t="s">
        <v>235</v>
      </c>
      <c r="O1175" t="s">
        <v>565</v>
      </c>
      <c r="P1175" t="s">
        <v>1791</v>
      </c>
      <c r="Q1175" t="s">
        <v>426</v>
      </c>
      <c r="R1175" t="s">
        <v>1792</v>
      </c>
    </row>
    <row r="1176" spans="1:18" x14ac:dyDescent="0.2">
      <c r="A1176" t="str">
        <f t="shared" si="149"/>
        <v>Pecan pie</v>
      </c>
      <c r="B1176" t="str">
        <f t="shared" si="150"/>
        <v>Pecan</v>
      </c>
      <c r="C1176" t="str">
        <f t="shared" si="153"/>
        <v/>
      </c>
      <c r="D1176" t="str">
        <f t="shared" si="154"/>
        <v/>
      </c>
      <c r="E1176">
        <f t="shared" si="151"/>
        <v>3</v>
      </c>
      <c r="G1176" t="b">
        <f t="shared" si="156"/>
        <v>0</v>
      </c>
      <c r="H1176" t="b">
        <f t="shared" si="152"/>
        <v>0</v>
      </c>
      <c r="I1176" t="str">
        <f t="shared" si="155"/>
        <v>(Para</v>
      </c>
      <c r="K1176">
        <v>3</v>
      </c>
      <c r="L1176" t="s">
        <v>1793</v>
      </c>
    </row>
    <row r="1177" spans="1:18" x14ac:dyDescent="0.2">
      <c r="A1177" t="str">
        <f t="shared" si="149"/>
        <v>Pecan pie</v>
      </c>
      <c r="B1177" t="str">
        <f t="shared" si="150"/>
        <v>Pecan</v>
      </c>
      <c r="C1177" t="str">
        <f t="shared" si="153"/>
        <v/>
      </c>
      <c r="D1177" t="str">
        <f t="shared" si="154"/>
        <v/>
      </c>
      <c r="E1177">
        <f t="shared" si="151"/>
        <v>1</v>
      </c>
      <c r="G1177" t="b">
        <f t="shared" si="156"/>
        <v>0</v>
      </c>
      <c r="H1177" t="b">
        <f t="shared" si="152"/>
        <v>0</v>
      </c>
      <c r="I1177" t="str">
        <f t="shared" si="155"/>
        <v>(Para</v>
      </c>
      <c r="K1177">
        <v>1</v>
      </c>
      <c r="L1177" t="s">
        <v>225</v>
      </c>
      <c r="M1177" t="s">
        <v>235</v>
      </c>
      <c r="N1177" t="s">
        <v>226</v>
      </c>
    </row>
    <row r="1178" spans="1:18" x14ac:dyDescent="0.2">
      <c r="A1178" t="str">
        <f t="shared" si="149"/>
        <v>Pecan pie</v>
      </c>
      <c r="B1178" t="str">
        <f t="shared" si="150"/>
        <v>Pecan</v>
      </c>
      <c r="C1178" t="str">
        <f t="shared" si="153"/>
        <v/>
      </c>
      <c r="D1178" t="str">
        <f t="shared" si="154"/>
        <v>175-180 °. 30-45 min</v>
      </c>
      <c r="E1178" t="str">
        <f t="shared" si="151"/>
        <v/>
      </c>
      <c r="G1178" t="b">
        <f t="shared" si="156"/>
        <v>1</v>
      </c>
      <c r="H1178" t="b">
        <f t="shared" si="152"/>
        <v>0</v>
      </c>
      <c r="I1178" t="str">
        <f t="shared" si="155"/>
        <v>175-180</v>
      </c>
      <c r="J1178" t="s">
        <v>1794</v>
      </c>
      <c r="K1178" t="s">
        <v>860</v>
      </c>
      <c r="L1178" t="s">
        <v>1795</v>
      </c>
      <c r="M1178" t="s">
        <v>102</v>
      </c>
    </row>
    <row r="1179" spans="1:18" x14ac:dyDescent="0.2">
      <c r="A1179" t="str">
        <f t="shared" si="149"/>
        <v>Pecan pie</v>
      </c>
      <c r="B1179" t="str">
        <f t="shared" si="150"/>
        <v>Pecan</v>
      </c>
      <c r="C1179" t="str">
        <f t="shared" si="153"/>
        <v/>
      </c>
      <c r="D1179" t="str">
        <f t="shared" si="154"/>
        <v>Servir con chantilly o helado de crema.</v>
      </c>
      <c r="E1179" t="str">
        <f t="shared" si="151"/>
        <v/>
      </c>
      <c r="G1179" t="b">
        <f t="shared" si="156"/>
        <v>1</v>
      </c>
      <c r="H1179" t="b">
        <f t="shared" si="152"/>
        <v>0</v>
      </c>
      <c r="I1179" t="str">
        <f t="shared" si="155"/>
        <v>Servir</v>
      </c>
      <c r="J1179" t="s">
        <v>361</v>
      </c>
      <c r="K1179" t="s">
        <v>241</v>
      </c>
      <c r="L1179" t="s">
        <v>2831</v>
      </c>
      <c r="M1179" t="s">
        <v>2830</v>
      </c>
      <c r="N1179" t="s">
        <v>235</v>
      </c>
      <c r="O1179" t="s">
        <v>1798</v>
      </c>
    </row>
    <row r="1180" spans="1:18" x14ac:dyDescent="0.2">
      <c r="A1180" t="str">
        <f t="shared" si="149"/>
        <v>Pepitas</v>
      </c>
      <c r="B1180" t="str">
        <f t="shared" si="150"/>
        <v>Pepitas</v>
      </c>
      <c r="C1180" t="str">
        <f t="shared" si="153"/>
        <v/>
      </c>
      <c r="D1180" t="str">
        <f t="shared" si="154"/>
        <v/>
      </c>
      <c r="E1180" t="str">
        <f t="shared" si="151"/>
        <v/>
      </c>
      <c r="G1180" t="b">
        <f t="shared" si="156"/>
        <v>0</v>
      </c>
      <c r="H1180" t="b">
        <f t="shared" si="152"/>
        <v>1</v>
      </c>
      <c r="I1180" t="str">
        <f t="shared" si="155"/>
        <v>,Pepitas</v>
      </c>
      <c r="J1180" t="s">
        <v>2580</v>
      </c>
    </row>
    <row r="1181" spans="1:18" x14ac:dyDescent="0.2">
      <c r="A1181" t="str">
        <f t="shared" si="149"/>
        <v>Pepitas</v>
      </c>
      <c r="B1181" t="str">
        <f t="shared" si="150"/>
        <v>Pepitas</v>
      </c>
      <c r="C1181" t="str">
        <f t="shared" si="153"/>
        <v/>
      </c>
      <c r="D1181" t="str">
        <f t="shared" si="154"/>
        <v/>
      </c>
      <c r="E1181">
        <f t="shared" si="151"/>
        <v>180</v>
      </c>
      <c r="G1181" t="b">
        <f t="shared" si="156"/>
        <v>0</v>
      </c>
      <c r="H1181" t="b">
        <f t="shared" si="152"/>
        <v>1</v>
      </c>
      <c r="I1181" t="str">
        <f t="shared" si="155"/>
        <v>,Pepitas</v>
      </c>
      <c r="K1181">
        <v>180</v>
      </c>
      <c r="L1181" t="s">
        <v>5</v>
      </c>
      <c r="M1181" t="s">
        <v>12</v>
      </c>
    </row>
    <row r="1182" spans="1:18" x14ac:dyDescent="0.2">
      <c r="A1182" t="str">
        <f t="shared" si="149"/>
        <v>Pepitas</v>
      </c>
      <c r="B1182" t="str">
        <f t="shared" si="150"/>
        <v>Pepitas</v>
      </c>
      <c r="C1182" t="str">
        <f t="shared" si="153"/>
        <v/>
      </c>
      <c r="D1182" t="str">
        <f t="shared" si="154"/>
        <v/>
      </c>
      <c r="E1182">
        <f t="shared" si="151"/>
        <v>60</v>
      </c>
      <c r="G1182" t="b">
        <f t="shared" si="156"/>
        <v>0</v>
      </c>
      <c r="H1182" t="b">
        <f t="shared" si="152"/>
        <v>1</v>
      </c>
      <c r="I1182" t="str">
        <f t="shared" si="155"/>
        <v>,Pepitas</v>
      </c>
      <c r="K1182">
        <v>60</v>
      </c>
      <c r="L1182" t="s">
        <v>5</v>
      </c>
      <c r="M1182" t="s">
        <v>11</v>
      </c>
    </row>
    <row r="1183" spans="1:18" x14ac:dyDescent="0.2">
      <c r="A1183" t="str">
        <f t="shared" si="149"/>
        <v>Pepitas</v>
      </c>
      <c r="B1183" t="str">
        <f t="shared" si="150"/>
        <v>Pepitas</v>
      </c>
      <c r="C1183" t="str">
        <f t="shared" si="153"/>
        <v/>
      </c>
      <c r="D1183" t="str">
        <f t="shared" si="154"/>
        <v/>
      </c>
      <c r="E1183">
        <f t="shared" si="151"/>
        <v>1</v>
      </c>
      <c r="G1183" t="b">
        <f t="shared" si="156"/>
        <v>0</v>
      </c>
      <c r="H1183" t="b">
        <f t="shared" si="152"/>
        <v>1</v>
      </c>
      <c r="I1183" t="str">
        <f t="shared" si="155"/>
        <v>,Pepitas</v>
      </c>
      <c r="K1183">
        <v>1</v>
      </c>
      <c r="L1183" t="s">
        <v>13</v>
      </c>
      <c r="M1183" t="s">
        <v>25</v>
      </c>
    </row>
    <row r="1184" spans="1:18" x14ac:dyDescent="0.2">
      <c r="A1184" t="str">
        <f t="shared" si="149"/>
        <v>Pepitas</v>
      </c>
      <c r="B1184" t="str">
        <f t="shared" si="150"/>
        <v>Pepitas</v>
      </c>
      <c r="C1184" t="str">
        <f t="shared" si="153"/>
        <v/>
      </c>
      <c r="D1184" t="str">
        <f t="shared" si="154"/>
        <v/>
      </c>
      <c r="E1184">
        <f t="shared" si="151"/>
        <v>125</v>
      </c>
      <c r="G1184" t="b">
        <f t="shared" si="156"/>
        <v>0</v>
      </c>
      <c r="H1184" t="b">
        <f t="shared" si="152"/>
        <v>1</v>
      </c>
      <c r="I1184" t="str">
        <f t="shared" si="155"/>
        <v>,Pepitas</v>
      </c>
      <c r="K1184">
        <v>125</v>
      </c>
      <c r="L1184" t="s">
        <v>5</v>
      </c>
      <c r="M1184" t="s">
        <v>6</v>
      </c>
    </row>
    <row r="1185" spans="1:16" x14ac:dyDescent="0.2">
      <c r="A1185" t="str">
        <f t="shared" si="149"/>
        <v>Pepitas</v>
      </c>
      <c r="B1185" t="str">
        <f t="shared" si="150"/>
        <v>Pepitas</v>
      </c>
      <c r="C1185" t="str">
        <f t="shared" si="153"/>
        <v/>
      </c>
      <c r="D1185" t="str">
        <f t="shared" si="154"/>
        <v/>
      </c>
      <c r="E1185">
        <f t="shared" si="151"/>
        <v>120</v>
      </c>
      <c r="G1185" t="b">
        <f t="shared" si="156"/>
        <v>0</v>
      </c>
      <c r="H1185" t="b">
        <f t="shared" si="152"/>
        <v>1</v>
      </c>
      <c r="I1185" t="str">
        <f t="shared" si="155"/>
        <v>,Pepitas</v>
      </c>
      <c r="K1185">
        <v>120</v>
      </c>
      <c r="L1185" t="s">
        <v>5</v>
      </c>
      <c r="M1185" t="s">
        <v>7</v>
      </c>
    </row>
    <row r="1186" spans="1:16" x14ac:dyDescent="0.2">
      <c r="A1186" t="str">
        <f t="shared" si="149"/>
        <v>Pepitas</v>
      </c>
      <c r="B1186" t="str">
        <f t="shared" si="150"/>
        <v>Pepitas</v>
      </c>
      <c r="C1186" t="str">
        <f t="shared" si="153"/>
        <v/>
      </c>
      <c r="D1186" t="str">
        <f t="shared" si="154"/>
        <v/>
      </c>
      <c r="E1186">
        <f t="shared" si="151"/>
        <v>3</v>
      </c>
      <c r="G1186" t="b">
        <f t="shared" si="156"/>
        <v>0</v>
      </c>
      <c r="H1186" t="b">
        <f t="shared" si="152"/>
        <v>1</v>
      </c>
      <c r="I1186" t="str">
        <f t="shared" si="155"/>
        <v>,Pepitas</v>
      </c>
      <c r="K1186">
        <v>3</v>
      </c>
      <c r="L1186" t="s">
        <v>70</v>
      </c>
    </row>
    <row r="1187" spans="1:16" x14ac:dyDescent="0.2">
      <c r="A1187" t="str">
        <f t="shared" si="149"/>
        <v>Pepitas</v>
      </c>
      <c r="B1187" t="str">
        <f t="shared" si="150"/>
        <v>Pepitas</v>
      </c>
      <c r="C1187" t="str">
        <f t="shared" si="153"/>
        <v/>
      </c>
      <c r="D1187" t="str">
        <f t="shared" si="154"/>
        <v/>
      </c>
      <c r="E1187" t="str">
        <f t="shared" si="151"/>
        <v/>
      </c>
      <c r="G1187" t="b">
        <f t="shared" si="156"/>
        <v>0</v>
      </c>
      <c r="H1187" t="b">
        <f t="shared" si="152"/>
        <v>1</v>
      </c>
      <c r="I1187" t="str">
        <f t="shared" si="155"/>
        <v>,Pepitas</v>
      </c>
    </row>
    <row r="1188" spans="1:16" x14ac:dyDescent="0.2">
      <c r="A1188" t="str">
        <f t="shared" si="149"/>
        <v>Pepitas</v>
      </c>
      <c r="B1188" t="str">
        <f t="shared" si="150"/>
        <v>Pepitas</v>
      </c>
      <c r="C1188" t="str">
        <f t="shared" si="153"/>
        <v/>
      </c>
      <c r="D1188" t="str">
        <f t="shared" si="154"/>
        <v/>
      </c>
      <c r="E1188" t="str">
        <f t="shared" si="151"/>
        <v/>
      </c>
      <c r="G1188" t="b">
        <f t="shared" si="156"/>
        <v>0</v>
      </c>
      <c r="H1188" t="b">
        <f t="shared" si="152"/>
        <v>1</v>
      </c>
      <c r="I1188" t="str">
        <f t="shared" si="155"/>
        <v>,Pepitas</v>
      </c>
      <c r="K1188" t="s">
        <v>185</v>
      </c>
    </row>
    <row r="1189" spans="1:16" x14ac:dyDescent="0.2">
      <c r="A1189" t="str">
        <f t="shared" si="149"/>
        <v>Pepitas</v>
      </c>
      <c r="B1189" t="str">
        <f t="shared" si="150"/>
        <v>Pepitas</v>
      </c>
      <c r="C1189" t="str">
        <f t="shared" si="153"/>
        <v/>
      </c>
      <c r="D1189" t="str">
        <f t="shared" si="154"/>
        <v/>
      </c>
      <c r="E1189" t="str">
        <f t="shared" si="151"/>
        <v/>
      </c>
      <c r="G1189" t="b">
        <f t="shared" si="156"/>
        <v>0</v>
      </c>
      <c r="H1189" t="b">
        <f t="shared" si="152"/>
        <v>1</v>
      </c>
      <c r="I1189" t="str">
        <f t="shared" si="155"/>
        <v>,Pepitas</v>
      </c>
      <c r="K1189" t="s">
        <v>29</v>
      </c>
    </row>
    <row r="1190" spans="1:16" x14ac:dyDescent="0.2">
      <c r="A1190" t="str">
        <f t="shared" si="149"/>
        <v>Pfannkuchen</v>
      </c>
      <c r="B1190" t="str">
        <f t="shared" si="150"/>
        <v>Pfannkuchen</v>
      </c>
      <c r="C1190" t="str">
        <f t="shared" si="153"/>
        <v/>
      </c>
      <c r="D1190" t="str">
        <f t="shared" si="154"/>
        <v/>
      </c>
      <c r="E1190" t="str">
        <f t="shared" si="151"/>
        <v/>
      </c>
      <c r="G1190" t="b">
        <f t="shared" si="156"/>
        <v>0</v>
      </c>
      <c r="H1190" t="b">
        <f t="shared" si="152"/>
        <v>1</v>
      </c>
      <c r="I1190" t="str">
        <f t="shared" si="155"/>
        <v>,Pfannkuchen</v>
      </c>
      <c r="J1190" t="s">
        <v>2581</v>
      </c>
    </row>
    <row r="1191" spans="1:16" x14ac:dyDescent="0.2">
      <c r="A1191" t="str">
        <f t="shared" si="149"/>
        <v>Pfannkuchen</v>
      </c>
      <c r="B1191" t="str">
        <f t="shared" si="150"/>
        <v>Pfannkuchen</v>
      </c>
      <c r="C1191" t="str">
        <f t="shared" si="153"/>
        <v/>
      </c>
      <c r="D1191" t="str">
        <f t="shared" si="154"/>
        <v/>
      </c>
      <c r="E1191">
        <f t="shared" si="151"/>
        <v>500</v>
      </c>
      <c r="G1191" t="b">
        <f t="shared" si="156"/>
        <v>0</v>
      </c>
      <c r="H1191" t="b">
        <f t="shared" si="152"/>
        <v>1</v>
      </c>
      <c r="I1191" t="str">
        <f t="shared" si="155"/>
        <v>,Pfannkuchen</v>
      </c>
      <c r="K1191">
        <v>500</v>
      </c>
      <c r="L1191" t="s">
        <v>5</v>
      </c>
      <c r="M1191" t="s">
        <v>12</v>
      </c>
    </row>
    <row r="1192" spans="1:16" x14ac:dyDescent="0.2">
      <c r="A1192" t="str">
        <f t="shared" si="149"/>
        <v>Pfannkuchen</v>
      </c>
      <c r="B1192" t="str">
        <f t="shared" si="150"/>
        <v>Pfannkuchen</v>
      </c>
      <c r="C1192" t="str">
        <f t="shared" si="153"/>
        <v/>
      </c>
      <c r="D1192" t="str">
        <f t="shared" si="154"/>
        <v/>
      </c>
      <c r="E1192">
        <f t="shared" si="151"/>
        <v>35</v>
      </c>
      <c r="G1192" t="b">
        <f t="shared" si="156"/>
        <v>0</v>
      </c>
      <c r="H1192" t="b">
        <f t="shared" si="152"/>
        <v>1</v>
      </c>
      <c r="I1192" t="str">
        <f t="shared" si="155"/>
        <v>,Pfannkuchen</v>
      </c>
      <c r="K1192">
        <v>35</v>
      </c>
      <c r="L1192" t="s">
        <v>1800</v>
      </c>
      <c r="M1192" t="s">
        <v>378</v>
      </c>
    </row>
    <row r="1193" spans="1:16" x14ac:dyDescent="0.2">
      <c r="A1193" t="str">
        <f t="shared" si="149"/>
        <v>Pfannkuchen</v>
      </c>
      <c r="B1193" t="str">
        <f t="shared" si="150"/>
        <v>Pfannkuchen</v>
      </c>
      <c r="C1193" t="str">
        <f t="shared" si="153"/>
        <v/>
      </c>
      <c r="D1193" t="str">
        <f t="shared" si="154"/>
        <v/>
      </c>
      <c r="E1193">
        <f t="shared" si="151"/>
        <v>40</v>
      </c>
      <c r="G1193" t="b">
        <f t="shared" si="156"/>
        <v>0</v>
      </c>
      <c r="H1193" t="b">
        <f t="shared" si="152"/>
        <v>1</v>
      </c>
      <c r="I1193" t="str">
        <f t="shared" si="155"/>
        <v>,Pfannkuchen</v>
      </c>
      <c r="K1193">
        <v>40</v>
      </c>
      <c r="L1193" t="s">
        <v>5</v>
      </c>
      <c r="M1193" t="s">
        <v>6</v>
      </c>
    </row>
    <row r="1194" spans="1:16" x14ac:dyDescent="0.2">
      <c r="A1194" t="str">
        <f t="shared" si="149"/>
        <v>Pfannkuchen</v>
      </c>
      <c r="B1194" t="str">
        <f t="shared" si="150"/>
        <v>Pfannkuchen</v>
      </c>
      <c r="C1194" t="str">
        <f t="shared" si="153"/>
        <v/>
      </c>
      <c r="D1194" t="str">
        <f t="shared" si="154"/>
        <v/>
      </c>
      <c r="E1194">
        <f t="shared" si="151"/>
        <v>50</v>
      </c>
      <c r="G1194" t="b">
        <f t="shared" si="156"/>
        <v>0</v>
      </c>
      <c r="H1194" t="b">
        <f t="shared" si="152"/>
        <v>1</v>
      </c>
      <c r="I1194" t="str">
        <f t="shared" si="155"/>
        <v>,Pfannkuchen</v>
      </c>
      <c r="K1194">
        <v>50</v>
      </c>
      <c r="L1194" t="s">
        <v>5</v>
      </c>
      <c r="M1194" t="s">
        <v>7</v>
      </c>
    </row>
    <row r="1195" spans="1:16" x14ac:dyDescent="0.2">
      <c r="A1195" t="str">
        <f t="shared" si="149"/>
        <v>Pfannkuchen</v>
      </c>
      <c r="B1195" t="str">
        <f t="shared" si="150"/>
        <v>Pfannkuchen</v>
      </c>
      <c r="C1195" t="str">
        <f t="shared" si="153"/>
        <v/>
      </c>
      <c r="D1195" t="str">
        <f t="shared" si="154"/>
        <v/>
      </c>
      <c r="E1195">
        <f t="shared" si="151"/>
        <v>1</v>
      </c>
      <c r="G1195" t="b">
        <f t="shared" si="156"/>
        <v>0</v>
      </c>
      <c r="H1195" t="b">
        <f t="shared" si="152"/>
        <v>1</v>
      </c>
      <c r="I1195" t="str">
        <f t="shared" si="155"/>
        <v>,Pfannkuchen</v>
      </c>
      <c r="K1195">
        <v>1</v>
      </c>
      <c r="L1195" t="s">
        <v>70</v>
      </c>
    </row>
    <row r="1196" spans="1:16" x14ac:dyDescent="0.2">
      <c r="A1196" t="str">
        <f t="shared" si="149"/>
        <v>Pfannkuchen</v>
      </c>
      <c r="B1196" t="str">
        <f t="shared" si="150"/>
        <v>Pfannkuchen</v>
      </c>
      <c r="C1196" t="str">
        <f t="shared" si="153"/>
        <v/>
      </c>
      <c r="D1196" t="str">
        <f t="shared" si="154"/>
        <v/>
      </c>
      <c r="E1196">
        <f t="shared" si="151"/>
        <v>1</v>
      </c>
      <c r="G1196" t="b">
        <f t="shared" si="156"/>
        <v>0</v>
      </c>
      <c r="H1196" t="b">
        <f t="shared" si="152"/>
        <v>1</v>
      </c>
      <c r="I1196" t="str">
        <f t="shared" si="155"/>
        <v>,Pfannkuchen</v>
      </c>
      <c r="K1196">
        <v>1</v>
      </c>
      <c r="L1196" t="s">
        <v>9</v>
      </c>
    </row>
    <row r="1197" spans="1:16" x14ac:dyDescent="0.2">
      <c r="A1197" t="str">
        <f t="shared" si="149"/>
        <v>Pfannkuchen</v>
      </c>
      <c r="B1197" t="str">
        <f t="shared" si="150"/>
        <v>Pfannkuchen</v>
      </c>
      <c r="C1197" t="str">
        <f t="shared" si="153"/>
        <v/>
      </c>
      <c r="D1197" t="str">
        <f t="shared" si="154"/>
        <v/>
      </c>
      <c r="E1197" t="str">
        <f t="shared" si="151"/>
        <v/>
      </c>
      <c r="G1197" t="b">
        <f t="shared" si="156"/>
        <v>0</v>
      </c>
      <c r="H1197" t="b">
        <f t="shared" si="152"/>
        <v>1</v>
      </c>
      <c r="I1197" t="str">
        <f t="shared" si="155"/>
        <v>,Pfannkuchen</v>
      </c>
      <c r="K1197" t="s">
        <v>18</v>
      </c>
    </row>
    <row r="1198" spans="1:16" x14ac:dyDescent="0.2">
      <c r="A1198" t="str">
        <f t="shared" si="149"/>
        <v>Pfannkuchen</v>
      </c>
      <c r="B1198" t="str">
        <f t="shared" si="150"/>
        <v>Pfannkuchen</v>
      </c>
      <c r="C1198" t="str">
        <f t="shared" si="153"/>
        <v/>
      </c>
      <c r="D1198" t="str">
        <f t="shared" si="154"/>
        <v/>
      </c>
      <c r="E1198" t="str">
        <f t="shared" si="151"/>
        <v/>
      </c>
      <c r="G1198" t="b">
        <f t="shared" si="156"/>
        <v>0</v>
      </c>
      <c r="H1198" t="b">
        <f t="shared" si="152"/>
        <v>1</v>
      </c>
      <c r="I1198" t="str">
        <f t="shared" si="155"/>
        <v>,Pfannkuchen</v>
      </c>
      <c r="K1198" t="s">
        <v>10</v>
      </c>
    </row>
    <row r="1199" spans="1:16" x14ac:dyDescent="0.2">
      <c r="A1199" t="str">
        <f t="shared" si="149"/>
        <v>Pfannkuchen</v>
      </c>
      <c r="B1199" t="str">
        <f t="shared" si="150"/>
        <v>Pfannkuchen</v>
      </c>
      <c r="C1199" t="str">
        <f t="shared" si="153"/>
        <v/>
      </c>
      <c r="D1199" t="str">
        <f t="shared" si="154"/>
        <v/>
      </c>
      <c r="E1199">
        <f t="shared" si="151"/>
        <v>44287</v>
      </c>
      <c r="G1199" t="b">
        <f t="shared" si="156"/>
        <v>0</v>
      </c>
      <c r="H1199" t="b">
        <f t="shared" si="152"/>
        <v>1</v>
      </c>
      <c r="I1199" t="str">
        <f t="shared" si="155"/>
        <v>,Pfannkuchen</v>
      </c>
      <c r="K1199" s="1">
        <v>44287</v>
      </c>
      <c r="L1199" t="s">
        <v>19</v>
      </c>
      <c r="M1199" t="s">
        <v>988</v>
      </c>
      <c r="N1199">
        <v>3</v>
      </c>
      <c r="O1199" t="s">
        <v>17</v>
      </c>
      <c r="P1199" t="s">
        <v>20</v>
      </c>
    </row>
    <row r="1200" spans="1:16" x14ac:dyDescent="0.2">
      <c r="A1200" t="str">
        <f t="shared" si="149"/>
        <v>Pfannkuchen</v>
      </c>
      <c r="B1200" t="str">
        <f t="shared" si="150"/>
        <v>Pfannkuchen</v>
      </c>
      <c r="C1200" t="str">
        <f t="shared" si="153"/>
        <v/>
      </c>
      <c r="D1200" t="str">
        <f t="shared" si="154"/>
        <v/>
      </c>
      <c r="E1200" t="str">
        <f t="shared" si="151"/>
        <v/>
      </c>
      <c r="G1200" t="b">
        <f t="shared" si="156"/>
        <v>0</v>
      </c>
      <c r="H1200" t="b">
        <f t="shared" si="152"/>
        <v>1</v>
      </c>
      <c r="I1200" t="str">
        <f t="shared" si="155"/>
        <v>,Pfannkuchen</v>
      </c>
    </row>
    <row r="1201" spans="1:22" x14ac:dyDescent="0.2">
      <c r="A1201" t="str">
        <f t="shared" si="149"/>
        <v>Pfefferkuchen</v>
      </c>
      <c r="B1201" t="str">
        <f t="shared" si="150"/>
        <v>Pfefferkuchen</v>
      </c>
      <c r="C1201" t="str">
        <f t="shared" si="153"/>
        <v/>
      </c>
      <c r="D1201" t="str">
        <f t="shared" si="154"/>
        <v/>
      </c>
      <c r="E1201" t="str">
        <f t="shared" si="151"/>
        <v/>
      </c>
      <c r="G1201" t="b">
        <f t="shared" si="156"/>
        <v>0</v>
      </c>
      <c r="H1201" t="b">
        <f t="shared" si="152"/>
        <v>1</v>
      </c>
      <c r="I1201" t="str">
        <f t="shared" si="155"/>
        <v>,Pfefferkuchen</v>
      </c>
      <c r="J1201" t="s">
        <v>2582</v>
      </c>
    </row>
    <row r="1202" spans="1:22" x14ac:dyDescent="0.2">
      <c r="A1202" t="str">
        <f t="shared" si="149"/>
        <v>Pfefferkuchen</v>
      </c>
      <c r="B1202" t="str">
        <f t="shared" si="150"/>
        <v>Pfefferkuchen</v>
      </c>
      <c r="C1202" t="str">
        <f t="shared" si="153"/>
        <v>Mutti</v>
      </c>
      <c r="D1202" t="str">
        <f t="shared" si="154"/>
        <v/>
      </c>
      <c r="E1202" t="str">
        <f t="shared" si="151"/>
        <v/>
      </c>
      <c r="F1202" t="b">
        <v>1</v>
      </c>
      <c r="G1202" t="b">
        <f t="shared" si="156"/>
        <v>1</v>
      </c>
      <c r="H1202" t="b">
        <f t="shared" si="152"/>
        <v>0</v>
      </c>
      <c r="I1202" t="str">
        <f t="shared" si="155"/>
        <v>Mutti</v>
      </c>
      <c r="J1202" t="s">
        <v>862</v>
      </c>
    </row>
    <row r="1203" spans="1:22" x14ac:dyDescent="0.2">
      <c r="A1203" t="str">
        <f t="shared" si="149"/>
        <v>Pfefferkuchen</v>
      </c>
      <c r="B1203" t="str">
        <f t="shared" si="150"/>
        <v>Pfefferkuchen</v>
      </c>
      <c r="C1203" t="str">
        <f t="shared" si="153"/>
        <v/>
      </c>
      <c r="D1203" t="str">
        <f t="shared" si="154"/>
        <v/>
      </c>
      <c r="E1203">
        <f t="shared" si="151"/>
        <v>2</v>
      </c>
      <c r="G1203" t="b">
        <f t="shared" si="156"/>
        <v>0</v>
      </c>
      <c r="H1203" t="b">
        <f t="shared" si="152"/>
        <v>0</v>
      </c>
      <c r="I1203" t="str">
        <f t="shared" si="155"/>
        <v>Mutti</v>
      </c>
      <c r="K1203">
        <v>2</v>
      </c>
      <c r="L1203" t="s">
        <v>1802</v>
      </c>
      <c r="M1203" t="s">
        <v>56</v>
      </c>
      <c r="N1203" t="s">
        <v>12</v>
      </c>
    </row>
    <row r="1204" spans="1:22" x14ac:dyDescent="0.2">
      <c r="A1204" t="str">
        <f t="shared" si="149"/>
        <v>Pfefferkuchen</v>
      </c>
      <c r="B1204" t="str">
        <f t="shared" si="150"/>
        <v>Pfefferkuchen</v>
      </c>
      <c r="C1204" t="str">
        <f t="shared" si="153"/>
        <v/>
      </c>
      <c r="D1204" t="str">
        <f t="shared" si="154"/>
        <v/>
      </c>
      <c r="E1204">
        <f t="shared" si="151"/>
        <v>1</v>
      </c>
      <c r="G1204" t="b">
        <f t="shared" si="156"/>
        <v>0</v>
      </c>
      <c r="H1204" t="b">
        <f t="shared" si="152"/>
        <v>0</v>
      </c>
      <c r="I1204" t="str">
        <f t="shared" si="155"/>
        <v>Mutti</v>
      </c>
      <c r="K1204">
        <v>1</v>
      </c>
      <c r="L1204" t="s">
        <v>56</v>
      </c>
      <c r="M1204" t="s">
        <v>182</v>
      </c>
    </row>
    <row r="1205" spans="1:22" x14ac:dyDescent="0.2">
      <c r="A1205" t="str">
        <f t="shared" si="149"/>
        <v>Pfefferkuchen</v>
      </c>
      <c r="B1205" t="str">
        <f t="shared" si="150"/>
        <v>Pfefferkuchen</v>
      </c>
      <c r="C1205" t="str">
        <f t="shared" si="153"/>
        <v/>
      </c>
      <c r="D1205" t="str">
        <f t="shared" si="154"/>
        <v/>
      </c>
      <c r="E1205">
        <f t="shared" si="151"/>
        <v>1</v>
      </c>
      <c r="G1205" t="b">
        <f t="shared" si="156"/>
        <v>0</v>
      </c>
      <c r="H1205" t="b">
        <f t="shared" si="152"/>
        <v>0</v>
      </c>
      <c r="I1205" t="str">
        <f t="shared" si="155"/>
        <v>Mutti</v>
      </c>
      <c r="K1205">
        <v>1</v>
      </c>
      <c r="L1205" t="s">
        <v>56</v>
      </c>
      <c r="M1205" t="s">
        <v>7</v>
      </c>
    </row>
    <row r="1206" spans="1:22" x14ac:dyDescent="0.2">
      <c r="A1206" t="str">
        <f t="shared" si="149"/>
        <v>Pfefferkuchen</v>
      </c>
      <c r="B1206" t="str">
        <f t="shared" si="150"/>
        <v>Pfefferkuchen</v>
      </c>
      <c r="C1206" t="str">
        <f t="shared" si="153"/>
        <v/>
      </c>
      <c r="D1206" t="str">
        <f t="shared" si="154"/>
        <v/>
      </c>
      <c r="E1206">
        <f t="shared" si="151"/>
        <v>44228</v>
      </c>
      <c r="G1206" t="b">
        <f t="shared" si="156"/>
        <v>0</v>
      </c>
      <c r="H1206" t="b">
        <f t="shared" si="152"/>
        <v>0</v>
      </c>
      <c r="I1206" t="str">
        <f t="shared" si="155"/>
        <v>Mutti</v>
      </c>
      <c r="K1206" s="1">
        <v>44228</v>
      </c>
      <c r="L1206" t="s">
        <v>56</v>
      </c>
      <c r="M1206" t="s">
        <v>6</v>
      </c>
    </row>
    <row r="1207" spans="1:22" x14ac:dyDescent="0.2">
      <c r="A1207" t="str">
        <f t="shared" si="149"/>
        <v>Pfefferkuchen</v>
      </c>
      <c r="B1207" t="str">
        <f t="shared" si="150"/>
        <v>Pfefferkuchen</v>
      </c>
      <c r="C1207" t="str">
        <f t="shared" si="153"/>
        <v/>
      </c>
      <c r="D1207" t="str">
        <f t="shared" si="154"/>
        <v/>
      </c>
      <c r="E1207">
        <f t="shared" si="151"/>
        <v>3</v>
      </c>
      <c r="G1207" t="b">
        <f t="shared" si="156"/>
        <v>0</v>
      </c>
      <c r="H1207" t="b">
        <f t="shared" si="152"/>
        <v>0</v>
      </c>
      <c r="I1207" t="str">
        <f t="shared" si="155"/>
        <v>Mutti</v>
      </c>
      <c r="K1207">
        <v>3</v>
      </c>
      <c r="L1207" t="s">
        <v>34</v>
      </c>
    </row>
    <row r="1208" spans="1:22" x14ac:dyDescent="0.2">
      <c r="A1208" t="str">
        <f t="shared" si="149"/>
        <v>Pfefferkuchen</v>
      </c>
      <c r="B1208" t="str">
        <f t="shared" si="150"/>
        <v>Pfefferkuchen</v>
      </c>
      <c r="C1208" t="str">
        <f t="shared" si="153"/>
        <v/>
      </c>
      <c r="D1208" t="str">
        <f t="shared" si="154"/>
        <v/>
      </c>
      <c r="E1208">
        <f t="shared" si="151"/>
        <v>1</v>
      </c>
      <c r="G1208" t="b">
        <f t="shared" si="156"/>
        <v>0</v>
      </c>
      <c r="H1208" t="b">
        <f t="shared" si="152"/>
        <v>0</v>
      </c>
      <c r="I1208" t="str">
        <f t="shared" si="155"/>
        <v>Mutti</v>
      </c>
      <c r="K1208">
        <v>1</v>
      </c>
      <c r="L1208" t="s">
        <v>1803</v>
      </c>
    </row>
    <row r="1209" spans="1:22" x14ac:dyDescent="0.2">
      <c r="A1209" t="str">
        <f t="shared" si="149"/>
        <v>Pfefferkuchen</v>
      </c>
      <c r="B1209" t="str">
        <f t="shared" si="150"/>
        <v>Pfefferkuchen</v>
      </c>
      <c r="C1209" t="str">
        <f t="shared" si="153"/>
        <v/>
      </c>
      <c r="D1209" t="str">
        <f t="shared" si="154"/>
        <v/>
      </c>
      <c r="E1209">
        <f t="shared" si="151"/>
        <v>1</v>
      </c>
      <c r="G1209" t="b">
        <f t="shared" si="156"/>
        <v>0</v>
      </c>
      <c r="H1209" t="b">
        <f t="shared" si="152"/>
        <v>0</v>
      </c>
      <c r="I1209" t="str">
        <f t="shared" si="155"/>
        <v>Mutti</v>
      </c>
      <c r="K1209">
        <v>1</v>
      </c>
      <c r="L1209" t="s">
        <v>13</v>
      </c>
      <c r="M1209" t="s">
        <v>1804</v>
      </c>
      <c r="N1209" t="s">
        <v>1805</v>
      </c>
    </row>
    <row r="1210" spans="1:22" x14ac:dyDescent="0.2">
      <c r="A1210" t="str">
        <f t="shared" si="149"/>
        <v>Pfefferkuchen</v>
      </c>
      <c r="B1210" t="str">
        <f t="shared" si="150"/>
        <v>Pfefferkuchen</v>
      </c>
      <c r="C1210" t="str">
        <f t="shared" si="153"/>
        <v/>
      </c>
      <c r="D1210" t="str">
        <f t="shared" si="154"/>
        <v/>
      </c>
      <c r="E1210">
        <f t="shared" si="151"/>
        <v>4</v>
      </c>
      <c r="G1210" t="b">
        <f t="shared" si="156"/>
        <v>0</v>
      </c>
      <c r="H1210" t="b">
        <f t="shared" si="152"/>
        <v>0</v>
      </c>
      <c r="I1210" t="str">
        <f t="shared" si="155"/>
        <v>Mutti</v>
      </c>
      <c r="K1210">
        <v>4</v>
      </c>
      <c r="L1210" t="s">
        <v>13</v>
      </c>
      <c r="M1210" t="s">
        <v>618</v>
      </c>
      <c r="N1210" t="s">
        <v>1805</v>
      </c>
    </row>
    <row r="1211" spans="1:22" x14ac:dyDescent="0.2">
      <c r="A1211" t="str">
        <f t="shared" si="149"/>
        <v>Pfefferkuchen</v>
      </c>
      <c r="B1211" t="str">
        <f t="shared" si="150"/>
        <v>Pfefferkuchen</v>
      </c>
      <c r="C1211" t="str">
        <f t="shared" si="153"/>
        <v/>
      </c>
      <c r="D1211" t="str">
        <f t="shared" si="154"/>
        <v/>
      </c>
      <c r="E1211">
        <f t="shared" si="151"/>
        <v>1</v>
      </c>
      <c r="G1211" t="b">
        <f t="shared" si="156"/>
        <v>0</v>
      </c>
      <c r="H1211" t="b">
        <f t="shared" si="152"/>
        <v>0</v>
      </c>
      <c r="I1211" t="str">
        <f t="shared" si="155"/>
        <v>Mutti</v>
      </c>
      <c r="K1211">
        <v>1</v>
      </c>
      <c r="L1211" t="s">
        <v>13</v>
      </c>
      <c r="M1211" t="s">
        <v>1806</v>
      </c>
      <c r="N1211" t="s">
        <v>2485</v>
      </c>
      <c r="O1211" t="s">
        <v>2486</v>
      </c>
      <c r="P1211" t="s">
        <v>542</v>
      </c>
      <c r="Q1211" t="s">
        <v>235</v>
      </c>
      <c r="R1211" t="s">
        <v>1808</v>
      </c>
    </row>
    <row r="1212" spans="1:22" x14ac:dyDescent="0.2">
      <c r="A1212" t="str">
        <f t="shared" si="149"/>
        <v>Pfefferkuchen</v>
      </c>
      <c r="B1212" t="str">
        <f t="shared" si="150"/>
        <v>Pfefferkuchen</v>
      </c>
      <c r="C1212" t="str">
        <f t="shared" si="153"/>
        <v/>
      </c>
      <c r="D1212" t="str">
        <f t="shared" si="154"/>
        <v>(Muskatnuss, Nelken, Zimt und Anis Muskatnuss, Nelken, Zimt und Anis entsprechen dem Pfefferkuchengewürz)</v>
      </c>
      <c r="E1212" t="str">
        <f t="shared" si="151"/>
        <v/>
      </c>
      <c r="G1212" t="b">
        <f t="shared" si="156"/>
        <v>1</v>
      </c>
      <c r="H1212" t="b">
        <v>0</v>
      </c>
      <c r="I1212" t="str">
        <f t="shared" si="155"/>
        <v>(Muskatnuss, Nelken, Zimt und Anis</v>
      </c>
      <c r="J1212" t="s">
        <v>2895</v>
      </c>
      <c r="K1212" t="s">
        <v>2832</v>
      </c>
      <c r="M1212" t="s">
        <v>1810</v>
      </c>
      <c r="N1212" t="s">
        <v>110</v>
      </c>
      <c r="O1212" t="s">
        <v>1811</v>
      </c>
    </row>
    <row r="1213" spans="1:22" x14ac:dyDescent="0.2">
      <c r="A1213" t="str">
        <f t="shared" si="149"/>
        <v>Pfefferkuchen</v>
      </c>
      <c r="B1213" t="str">
        <f t="shared" si="150"/>
        <v>Pfefferkuchen</v>
      </c>
      <c r="C1213" t="str">
        <f t="shared" si="153"/>
        <v/>
      </c>
      <c r="D1213" t="str">
        <f t="shared" si="154"/>
        <v/>
      </c>
      <c r="E1213">
        <f t="shared" si="151"/>
        <v>1</v>
      </c>
      <c r="G1213" t="b">
        <f t="shared" si="156"/>
        <v>0</v>
      </c>
      <c r="H1213" t="b">
        <v>0</v>
      </c>
      <c r="I1213" t="str">
        <f t="shared" si="155"/>
        <v>(Muskatnuss, Nelken, Zimt und Anis</v>
      </c>
      <c r="K1213">
        <v>1</v>
      </c>
      <c r="L1213" t="s">
        <v>17</v>
      </c>
      <c r="M1213" t="s">
        <v>1957</v>
      </c>
      <c r="N1213" t="s">
        <v>1805</v>
      </c>
    </row>
    <row r="1214" spans="1:22" x14ac:dyDescent="0.2">
      <c r="A1214" t="str">
        <f t="shared" si="149"/>
        <v>Pfefferkuchen</v>
      </c>
      <c r="B1214" t="str">
        <f t="shared" si="150"/>
        <v>Pfefferkuchen</v>
      </c>
      <c r="C1214" t="str">
        <f t="shared" si="153"/>
        <v/>
      </c>
      <c r="D1214" t="str">
        <f t="shared" si="154"/>
        <v/>
      </c>
      <c r="E1214">
        <f t="shared" si="151"/>
        <v>1</v>
      </c>
      <c r="G1214" t="b">
        <f t="shared" si="156"/>
        <v>0</v>
      </c>
      <c r="H1214" t="b">
        <v>0</v>
      </c>
      <c r="I1214" t="str">
        <f t="shared" si="155"/>
        <v>(Muskatnuss, Nelken, Zimt und Anis</v>
      </c>
      <c r="K1214">
        <v>1</v>
      </c>
      <c r="L1214" t="s">
        <v>13</v>
      </c>
      <c r="M1214" t="s">
        <v>1655</v>
      </c>
    </row>
    <row r="1215" spans="1:22" x14ac:dyDescent="0.2">
      <c r="A1215" t="str">
        <f t="shared" si="149"/>
        <v>Pfefferkuchen</v>
      </c>
      <c r="B1215" t="str">
        <f t="shared" si="150"/>
        <v>Pfefferkuchen</v>
      </c>
      <c r="C1215" t="str">
        <f t="shared" si="153"/>
        <v/>
      </c>
      <c r="D1215" t="str">
        <f t="shared" si="154"/>
        <v/>
      </c>
      <c r="E1215">
        <f t="shared" si="151"/>
        <v>1</v>
      </c>
      <c r="G1215" t="b">
        <f t="shared" si="156"/>
        <v>0</v>
      </c>
      <c r="H1215" t="b">
        <v>0</v>
      </c>
      <c r="I1215" t="str">
        <f t="shared" si="155"/>
        <v>(Muskatnuss, Nelken, Zimt und Anis</v>
      </c>
      <c r="K1215">
        <v>1</v>
      </c>
      <c r="L1215" t="s">
        <v>10</v>
      </c>
    </row>
    <row r="1216" spans="1:22" x14ac:dyDescent="0.2">
      <c r="A1216" t="str">
        <f t="shared" si="149"/>
        <v>Pfefferkuchen</v>
      </c>
      <c r="B1216" t="str">
        <f t="shared" si="150"/>
        <v>Pfefferkuchen</v>
      </c>
      <c r="C1216" t="str">
        <f t="shared" si="153"/>
        <v/>
      </c>
      <c r="D1216" t="str">
        <f t="shared" si="154"/>
        <v/>
      </c>
      <c r="E1216">
        <f t="shared" si="151"/>
        <v>2</v>
      </c>
      <c r="G1216" t="b">
        <f t="shared" si="156"/>
        <v>0</v>
      </c>
      <c r="H1216" t="b">
        <v>0</v>
      </c>
      <c r="I1216" t="str">
        <f t="shared" si="155"/>
        <v>(Muskatnuss, Nelken, Zimt und Anis</v>
      </c>
      <c r="K1216">
        <v>2</v>
      </c>
      <c r="L1216" t="s">
        <v>1812</v>
      </c>
      <c r="M1216" t="s">
        <v>13</v>
      </c>
      <c r="N1216" t="s">
        <v>21</v>
      </c>
      <c r="O1216" t="s">
        <v>2487</v>
      </c>
      <c r="P1216" t="s">
        <v>235</v>
      </c>
      <c r="Q1216" t="s">
        <v>1814</v>
      </c>
      <c r="R1216" t="s">
        <v>1815</v>
      </c>
      <c r="S1216" t="s">
        <v>210</v>
      </c>
      <c r="T1216" t="s">
        <v>2367</v>
      </c>
      <c r="U1216" t="s">
        <v>235</v>
      </c>
      <c r="V1216" t="s">
        <v>1816</v>
      </c>
    </row>
    <row r="1217" spans="1:26" x14ac:dyDescent="0.2">
      <c r="A1217" t="str">
        <f t="shared" si="149"/>
        <v>Pfefferkuchen</v>
      </c>
      <c r="B1217" t="str">
        <f t="shared" si="150"/>
        <v>Pfefferkuchen</v>
      </c>
      <c r="C1217" t="str">
        <f t="shared" si="153"/>
        <v/>
      </c>
      <c r="D1217" t="str">
        <f t="shared" si="154"/>
        <v/>
      </c>
      <c r="E1217">
        <f t="shared" si="151"/>
        <v>2</v>
      </c>
      <c r="G1217" t="b">
        <f t="shared" si="156"/>
        <v>0</v>
      </c>
      <c r="H1217" t="b">
        <v>0</v>
      </c>
      <c r="I1217" t="str">
        <f t="shared" si="155"/>
        <v>(Muskatnuss, Nelken, Zimt und Anis</v>
      </c>
      <c r="K1217">
        <v>2</v>
      </c>
      <c r="L1217" t="s">
        <v>13</v>
      </c>
      <c r="M1217" t="s">
        <v>373</v>
      </c>
      <c r="N1217" t="s">
        <v>2488</v>
      </c>
      <c r="O1217" t="s">
        <v>235</v>
      </c>
      <c r="P1217" t="s">
        <v>1818</v>
      </c>
      <c r="Q1217" t="s">
        <v>1815</v>
      </c>
      <c r="R1217" t="s">
        <v>210</v>
      </c>
      <c r="S1217" t="s">
        <v>268</v>
      </c>
      <c r="T1217" t="s">
        <v>2372</v>
      </c>
      <c r="U1217" t="s">
        <v>235</v>
      </c>
      <c r="V1217" t="s">
        <v>504</v>
      </c>
      <c r="W1217" t="s">
        <v>1819</v>
      </c>
    </row>
    <row r="1218" spans="1:26" x14ac:dyDescent="0.2">
      <c r="A1218" t="str">
        <f t="shared" ref="A1218:A1281" si="157">IF(NOT(B1218=B1217),_xlfn.TEXTJOIN(" ",TRUE, B1218, K1218:AH1218),A1217)</f>
        <v>Pfefferkuchenteig</v>
      </c>
      <c r="B1218" t="str">
        <f t="shared" ref="B1218:B1281" si="158">IF(H1218,RIGHT(I1218,LEN(I1218)-1),B1217)</f>
        <v>Pfefferkuchenteig</v>
      </c>
      <c r="C1218" t="str">
        <f t="shared" si="153"/>
        <v/>
      </c>
      <c r="D1218" t="str">
        <f t="shared" si="154"/>
        <v/>
      </c>
      <c r="E1218" t="str">
        <f t="shared" ref="E1218:E1281" si="159">IF(ISNUMBER(K1218),K1218,"")</f>
        <v/>
      </c>
      <c r="G1218" t="b">
        <f t="shared" si="156"/>
        <v>0</v>
      </c>
      <c r="H1218" t="b">
        <v>1</v>
      </c>
      <c r="I1218" t="str">
        <f t="shared" si="155"/>
        <v>,Pfefferkuchenteig</v>
      </c>
      <c r="J1218" t="s">
        <v>2583</v>
      </c>
    </row>
    <row r="1219" spans="1:26" x14ac:dyDescent="0.2">
      <c r="A1219" t="str">
        <f t="shared" si="157"/>
        <v>Pfefferkuchenteig</v>
      </c>
      <c r="B1219" t="str">
        <f t="shared" si="158"/>
        <v>Pfefferkuchenteig</v>
      </c>
      <c r="C1219" t="str">
        <f t="shared" ref="C1219:C1282" si="160">IF(F1219,_xlfn.TEXTJOIN(" ",TRUE,J1219:AR1219),"")</f>
        <v>Birgit</v>
      </c>
      <c r="D1219" t="str">
        <f t="shared" ref="D1219:D1282" si="161">IF(AND(G1219,NOT(F1219)),_xlfn.TEXTJOIN(" ",TRUE,J1219:AR1219),"")</f>
        <v/>
      </c>
      <c r="E1219" t="str">
        <f t="shared" si="159"/>
        <v/>
      </c>
      <c r="F1219" t="b">
        <v>1</v>
      </c>
      <c r="G1219" t="b">
        <f t="shared" si="156"/>
        <v>1</v>
      </c>
      <c r="H1219" t="b">
        <f t="shared" ref="H1219:H1281" si="162">ISNUMBER(SEARCH(",",I1219))</f>
        <v>0</v>
      </c>
      <c r="I1219" t="str">
        <f t="shared" ref="I1219:I1282" si="163">IF(ISBLANK(J1219),I1218,J1219)</f>
        <v>Birgit</v>
      </c>
      <c r="J1219" t="s">
        <v>1821</v>
      </c>
    </row>
    <row r="1220" spans="1:26" x14ac:dyDescent="0.2">
      <c r="A1220" t="str">
        <f t="shared" si="157"/>
        <v>Pfefferkuchenteig</v>
      </c>
      <c r="B1220" t="str">
        <f t="shared" si="158"/>
        <v>Pfefferkuchenteig</v>
      </c>
      <c r="C1220" t="str">
        <f t="shared" si="160"/>
        <v/>
      </c>
      <c r="D1220" t="str">
        <f t="shared" si="161"/>
        <v/>
      </c>
      <c r="E1220" t="str">
        <f t="shared" si="159"/>
        <v/>
      </c>
      <c r="G1220" t="b">
        <f t="shared" si="156"/>
        <v>0</v>
      </c>
      <c r="H1220" t="b">
        <f t="shared" si="162"/>
        <v>0</v>
      </c>
      <c r="I1220" t="str">
        <f t="shared" si="163"/>
        <v>Birgit</v>
      </c>
      <c r="K1220" t="s">
        <v>1822</v>
      </c>
      <c r="L1220" t="s">
        <v>36</v>
      </c>
      <c r="M1220" t="s">
        <v>12</v>
      </c>
    </row>
    <row r="1221" spans="1:26" x14ac:dyDescent="0.2">
      <c r="A1221" t="str">
        <f t="shared" si="157"/>
        <v>Pfefferkuchenteig</v>
      </c>
      <c r="B1221" t="str">
        <f t="shared" si="158"/>
        <v>Pfefferkuchenteig</v>
      </c>
      <c r="C1221" t="str">
        <f t="shared" si="160"/>
        <v/>
      </c>
      <c r="D1221" t="str">
        <f t="shared" si="161"/>
        <v/>
      </c>
      <c r="E1221">
        <f t="shared" si="159"/>
        <v>625</v>
      </c>
      <c r="G1221" t="b">
        <f t="shared" si="156"/>
        <v>0</v>
      </c>
      <c r="H1221" t="b">
        <f t="shared" si="162"/>
        <v>0</v>
      </c>
      <c r="I1221" t="str">
        <f t="shared" si="163"/>
        <v>Birgit</v>
      </c>
      <c r="K1221">
        <v>625</v>
      </c>
      <c r="L1221" t="s">
        <v>71</v>
      </c>
      <c r="M1221" t="s">
        <v>182</v>
      </c>
    </row>
    <row r="1222" spans="1:26" x14ac:dyDescent="0.2">
      <c r="A1222" t="str">
        <f t="shared" si="157"/>
        <v>Pfefferkuchenteig</v>
      </c>
      <c r="B1222" t="str">
        <f t="shared" si="158"/>
        <v>Pfefferkuchenteig</v>
      </c>
      <c r="C1222" t="str">
        <f t="shared" si="160"/>
        <v/>
      </c>
      <c r="D1222" t="str">
        <f t="shared" si="161"/>
        <v/>
      </c>
      <c r="E1222">
        <f t="shared" si="159"/>
        <v>44228</v>
      </c>
      <c r="G1222" t="b">
        <f t="shared" si="156"/>
        <v>0</v>
      </c>
      <c r="H1222" t="b">
        <f t="shared" si="162"/>
        <v>0</v>
      </c>
      <c r="I1222" t="str">
        <f t="shared" si="163"/>
        <v>Birgit</v>
      </c>
      <c r="K1222" s="1">
        <v>44228</v>
      </c>
      <c r="L1222" t="s">
        <v>36</v>
      </c>
      <c r="M1222" t="s">
        <v>7</v>
      </c>
    </row>
    <row r="1223" spans="1:26" x14ac:dyDescent="0.2">
      <c r="A1223" t="str">
        <f t="shared" si="157"/>
        <v>Pfefferkuchenteig</v>
      </c>
      <c r="B1223" t="str">
        <f t="shared" si="158"/>
        <v>Pfefferkuchenteig</v>
      </c>
      <c r="C1223" t="str">
        <f t="shared" si="160"/>
        <v/>
      </c>
      <c r="D1223" t="str">
        <f t="shared" si="161"/>
        <v/>
      </c>
      <c r="E1223">
        <f t="shared" si="159"/>
        <v>3</v>
      </c>
      <c r="G1223" t="b">
        <f t="shared" si="156"/>
        <v>0</v>
      </c>
      <c r="H1223" t="b">
        <f t="shared" si="162"/>
        <v>0</v>
      </c>
      <c r="I1223" t="str">
        <f t="shared" si="163"/>
        <v>Birgit</v>
      </c>
      <c r="K1223">
        <v>3</v>
      </c>
      <c r="L1223" t="s">
        <v>34</v>
      </c>
    </row>
    <row r="1224" spans="1:26" x14ac:dyDescent="0.2">
      <c r="A1224" t="str">
        <f t="shared" si="157"/>
        <v>Pfefferkuchenteig</v>
      </c>
      <c r="B1224" t="str">
        <f t="shared" si="158"/>
        <v>Pfefferkuchenteig</v>
      </c>
      <c r="C1224" t="str">
        <f t="shared" si="160"/>
        <v/>
      </c>
      <c r="D1224" t="str">
        <f t="shared" si="161"/>
        <v/>
      </c>
      <c r="E1224">
        <f t="shared" si="159"/>
        <v>125</v>
      </c>
      <c r="G1224" t="b">
        <f t="shared" si="156"/>
        <v>0</v>
      </c>
      <c r="H1224" t="b">
        <f t="shared" si="162"/>
        <v>0</v>
      </c>
      <c r="I1224" t="str">
        <f t="shared" si="163"/>
        <v>Birgit</v>
      </c>
      <c r="K1224">
        <v>125</v>
      </c>
      <c r="L1224" t="s">
        <v>191</v>
      </c>
      <c r="M1224" t="s">
        <v>6</v>
      </c>
    </row>
    <row r="1225" spans="1:26" x14ac:dyDescent="0.2">
      <c r="A1225" t="str">
        <f t="shared" si="157"/>
        <v>Pfefferkuchenteig</v>
      </c>
      <c r="B1225" t="str">
        <f t="shared" si="158"/>
        <v>Pfefferkuchenteig</v>
      </c>
      <c r="C1225" t="str">
        <f t="shared" si="160"/>
        <v/>
      </c>
      <c r="D1225" t="str">
        <f t="shared" si="161"/>
        <v/>
      </c>
      <c r="E1225">
        <f t="shared" si="159"/>
        <v>15</v>
      </c>
      <c r="G1225" t="b">
        <f t="shared" si="156"/>
        <v>0</v>
      </c>
      <c r="H1225" t="b">
        <f t="shared" si="162"/>
        <v>0</v>
      </c>
      <c r="I1225" t="str">
        <f t="shared" si="163"/>
        <v>Birgit</v>
      </c>
      <c r="K1225">
        <v>15</v>
      </c>
      <c r="L1225" t="s">
        <v>191</v>
      </c>
      <c r="M1225" t="s">
        <v>21</v>
      </c>
      <c r="N1225" t="s">
        <v>2487</v>
      </c>
      <c r="O1225" t="s">
        <v>235</v>
      </c>
      <c r="P1225" t="s">
        <v>1814</v>
      </c>
    </row>
    <row r="1226" spans="1:26" x14ac:dyDescent="0.2">
      <c r="A1226" t="str">
        <f t="shared" si="157"/>
        <v>Pfefferkuchenteig</v>
      </c>
      <c r="B1226" t="str">
        <f t="shared" si="158"/>
        <v>Pfefferkuchenteig</v>
      </c>
      <c r="C1226" t="str">
        <f t="shared" si="160"/>
        <v/>
      </c>
      <c r="D1226" t="str">
        <f t="shared" si="161"/>
        <v/>
      </c>
      <c r="E1226">
        <f t="shared" si="159"/>
        <v>44352</v>
      </c>
      <c r="G1226" t="b">
        <f t="shared" si="156"/>
        <v>0</v>
      </c>
      <c r="H1226" t="b">
        <f t="shared" si="162"/>
        <v>0</v>
      </c>
      <c r="I1226" t="str">
        <f t="shared" si="163"/>
        <v>Birgit</v>
      </c>
      <c r="K1226" s="1">
        <v>44352</v>
      </c>
      <c r="L1226" t="s">
        <v>192</v>
      </c>
      <c r="M1226" t="s">
        <v>618</v>
      </c>
    </row>
    <row r="1227" spans="1:26" x14ac:dyDescent="0.2">
      <c r="A1227" t="str">
        <f t="shared" si="157"/>
        <v>Pfefferkuchenteig</v>
      </c>
      <c r="B1227" t="str">
        <f t="shared" si="158"/>
        <v>Pfefferkuchenteig</v>
      </c>
      <c r="C1227" t="str">
        <f t="shared" si="160"/>
        <v/>
      </c>
      <c r="D1227" t="str">
        <f t="shared" si="161"/>
        <v/>
      </c>
      <c r="E1227">
        <f t="shared" si="159"/>
        <v>2</v>
      </c>
      <c r="G1227" t="b">
        <f t="shared" si="156"/>
        <v>0</v>
      </c>
      <c r="H1227" t="b">
        <f t="shared" si="162"/>
        <v>0</v>
      </c>
      <c r="I1227" t="str">
        <f t="shared" si="163"/>
        <v>Birgit</v>
      </c>
      <c r="K1227">
        <v>2</v>
      </c>
      <c r="L1227" t="s">
        <v>192</v>
      </c>
      <c r="M1227" t="s">
        <v>1635</v>
      </c>
      <c r="N1227" t="s">
        <v>1804</v>
      </c>
    </row>
    <row r="1228" spans="1:26" x14ac:dyDescent="0.2">
      <c r="A1228" t="str">
        <f t="shared" si="157"/>
        <v>Pfefferkuchenteig</v>
      </c>
      <c r="B1228" t="str">
        <f t="shared" si="158"/>
        <v>Pfefferkuchenteig</v>
      </c>
      <c r="C1228" t="str">
        <f t="shared" si="160"/>
        <v/>
      </c>
      <c r="D1228" t="str">
        <f t="shared" si="161"/>
        <v>(Zimt und Nelken = Gewürzpäckchen)</v>
      </c>
      <c r="E1228" t="str">
        <f t="shared" si="159"/>
        <v/>
      </c>
      <c r="G1228" t="b">
        <f t="shared" si="156"/>
        <v>1</v>
      </c>
      <c r="H1228" t="b">
        <f t="shared" si="162"/>
        <v>0</v>
      </c>
      <c r="I1228" t="str">
        <f t="shared" si="163"/>
        <v>(Zimt und Nelken</v>
      </c>
      <c r="J1228" t="s">
        <v>2894</v>
      </c>
      <c r="M1228" t="s">
        <v>1824</v>
      </c>
      <c r="N1228" t="s">
        <v>1825</v>
      </c>
    </row>
    <row r="1229" spans="1:26" x14ac:dyDescent="0.2">
      <c r="A1229" t="str">
        <f t="shared" si="157"/>
        <v>Pfefferkuchenteig</v>
      </c>
      <c r="B1229" t="str">
        <f t="shared" si="158"/>
        <v>Pfefferkuchenteig</v>
      </c>
      <c r="C1229" t="str">
        <f t="shared" si="160"/>
        <v/>
      </c>
      <c r="D1229" t="str">
        <f t="shared" si="161"/>
        <v/>
      </c>
      <c r="E1229" t="str">
        <f t="shared" si="159"/>
        <v/>
      </c>
      <c r="G1229" t="b">
        <f t="shared" si="156"/>
        <v>0</v>
      </c>
      <c r="H1229" t="b">
        <f t="shared" si="162"/>
        <v>0</v>
      </c>
      <c r="I1229" t="str">
        <f t="shared" si="163"/>
        <v>(Zimt und Nelken</v>
      </c>
      <c r="K1229" t="s">
        <v>1826</v>
      </c>
      <c r="L1229" t="s">
        <v>1827</v>
      </c>
      <c r="M1229" t="s">
        <v>90</v>
      </c>
      <c r="N1229" t="s">
        <v>1828</v>
      </c>
    </row>
    <row r="1230" spans="1:26" x14ac:dyDescent="0.2">
      <c r="A1230" t="str">
        <f t="shared" si="157"/>
        <v>Pfefferkuchenteig</v>
      </c>
      <c r="B1230" t="str">
        <f t="shared" si="158"/>
        <v>Pfefferkuchenteig</v>
      </c>
      <c r="C1230" t="str">
        <f t="shared" si="160"/>
        <v/>
      </c>
      <c r="D1230" t="str">
        <f t="shared" si="161"/>
        <v/>
      </c>
      <c r="E1230" t="str">
        <f t="shared" si="159"/>
        <v/>
      </c>
      <c r="G1230" t="b">
        <f t="shared" si="156"/>
        <v>0</v>
      </c>
      <c r="H1230" t="b">
        <f t="shared" si="162"/>
        <v>0</v>
      </c>
      <c r="I1230" t="str">
        <f t="shared" si="163"/>
        <v>(Zimt und Nelken</v>
      </c>
    </row>
    <row r="1231" spans="1:26" x14ac:dyDescent="0.2">
      <c r="A1231" t="str">
        <f t="shared" si="157"/>
        <v>Pfefferkuchenteig</v>
      </c>
      <c r="B1231" t="str">
        <f t="shared" si="158"/>
        <v>Pfefferkuchenteig</v>
      </c>
      <c r="C1231" t="str">
        <f t="shared" si="160"/>
        <v/>
      </c>
      <c r="D1231" t="str">
        <f t="shared" si="161"/>
        <v>Honig zusammen mit dem Zucker erhitzen (nicht kochen lassen, mehrmals umrühren damit der Zucker sich gut auflöst)</v>
      </c>
      <c r="E1231" t="str">
        <f t="shared" si="159"/>
        <v/>
      </c>
      <c r="G1231" t="b">
        <f t="shared" si="156"/>
        <v>1</v>
      </c>
      <c r="H1231" t="b">
        <f t="shared" si="162"/>
        <v>0</v>
      </c>
      <c r="I1231" t="str">
        <f t="shared" si="163"/>
        <v>Honig</v>
      </c>
      <c r="J1231" t="s">
        <v>182</v>
      </c>
      <c r="K1231" t="s">
        <v>1829</v>
      </c>
      <c r="L1231" t="s">
        <v>45</v>
      </c>
      <c r="M1231" t="s">
        <v>110</v>
      </c>
      <c r="N1231" t="s">
        <v>7</v>
      </c>
      <c r="O1231" t="s">
        <v>1830</v>
      </c>
      <c r="P1231" t="s">
        <v>1299</v>
      </c>
      <c r="Q1231" t="s">
        <v>881</v>
      </c>
      <c r="R1231" t="s">
        <v>1831</v>
      </c>
      <c r="S1231" t="s">
        <v>1832</v>
      </c>
      <c r="T1231" t="s">
        <v>1833</v>
      </c>
      <c r="U1231" t="s">
        <v>1834</v>
      </c>
      <c r="V1231" t="s">
        <v>86</v>
      </c>
      <c r="W1231" t="s">
        <v>7</v>
      </c>
      <c r="X1231" t="s">
        <v>1835</v>
      </c>
      <c r="Y1231" t="s">
        <v>62</v>
      </c>
      <c r="Z1231" t="s">
        <v>1836</v>
      </c>
    </row>
    <row r="1232" spans="1:26" x14ac:dyDescent="0.2">
      <c r="A1232" t="str">
        <f t="shared" si="157"/>
        <v>Pfefferkuchenteig</v>
      </c>
      <c r="B1232" t="str">
        <f t="shared" si="158"/>
        <v>Pfefferkuchenteig</v>
      </c>
      <c r="C1232" t="str">
        <f t="shared" si="160"/>
        <v/>
      </c>
      <c r="D1232" t="str">
        <f t="shared" si="161"/>
        <v>Abkühlen lassen.</v>
      </c>
      <c r="E1232" t="str">
        <f t="shared" si="159"/>
        <v/>
      </c>
      <c r="G1232" t="b">
        <f t="shared" si="156"/>
        <v>1</v>
      </c>
      <c r="H1232" t="b">
        <f t="shared" si="162"/>
        <v>0</v>
      </c>
      <c r="I1232" t="str">
        <f t="shared" si="163"/>
        <v>Abkühlen</v>
      </c>
      <c r="J1232" t="s">
        <v>1837</v>
      </c>
      <c r="K1232" t="s">
        <v>1192</v>
      </c>
    </row>
    <row r="1233" spans="1:35" x14ac:dyDescent="0.2">
      <c r="A1233" t="str">
        <f t="shared" si="157"/>
        <v>Pfefferkuchenteig</v>
      </c>
      <c r="B1233" t="str">
        <f t="shared" si="158"/>
        <v>Pfefferkuchenteig</v>
      </c>
      <c r="C1233" t="str">
        <f t="shared" si="160"/>
        <v/>
      </c>
      <c r="D1233" t="str">
        <f t="shared" si="161"/>
        <v>Mehl mit den gewürzen mischen, Butter in Flöckchen verteilen, Hirschhornsalz in den verschlagenen Eiern</v>
      </c>
      <c r="E1233" t="str">
        <f t="shared" si="159"/>
        <v/>
      </c>
      <c r="G1233" t="b">
        <f t="shared" si="156"/>
        <v>1</v>
      </c>
      <c r="H1233" t="b">
        <f t="shared" si="162"/>
        <v>0</v>
      </c>
      <c r="I1233" t="str">
        <f t="shared" si="163"/>
        <v>Mehl</v>
      </c>
      <c r="J1233" t="s">
        <v>12</v>
      </c>
      <c r="K1233" t="s">
        <v>45</v>
      </c>
      <c r="L1233" t="s">
        <v>176</v>
      </c>
      <c r="M1233" t="s">
        <v>1838</v>
      </c>
      <c r="N1233" t="s">
        <v>1839</v>
      </c>
      <c r="O1233" t="s">
        <v>6</v>
      </c>
      <c r="P1233" t="s">
        <v>40</v>
      </c>
      <c r="Q1233" t="s">
        <v>1611</v>
      </c>
      <c r="R1233" t="s">
        <v>1840</v>
      </c>
      <c r="S1233" t="s">
        <v>21</v>
      </c>
      <c r="T1233" t="s">
        <v>40</v>
      </c>
      <c r="U1233" t="s">
        <v>176</v>
      </c>
      <c r="V1233" t="s">
        <v>1841</v>
      </c>
      <c r="W1233" t="s">
        <v>1842</v>
      </c>
    </row>
    <row r="1234" spans="1:35" x14ac:dyDescent="0.2">
      <c r="A1234" t="str">
        <f t="shared" si="157"/>
        <v>Pfefferkuchenteig</v>
      </c>
      <c r="B1234" t="str">
        <f t="shared" si="158"/>
        <v>Pfefferkuchenteig</v>
      </c>
      <c r="C1234" t="str">
        <f t="shared" si="160"/>
        <v/>
      </c>
      <c r="D1234" t="str">
        <f t="shared" si="161"/>
        <v>auflösen, eine weile stehen lassen bis sich Blasen formen. </v>
      </c>
      <c r="E1234" t="str">
        <f t="shared" si="159"/>
        <v/>
      </c>
      <c r="G1234" t="b">
        <f t="shared" si="156"/>
        <v>1</v>
      </c>
      <c r="H1234" t="b">
        <v>0</v>
      </c>
      <c r="I1234" t="str">
        <f t="shared" si="163"/>
        <v>auflösen,</v>
      </c>
      <c r="J1234" t="s">
        <v>1843</v>
      </c>
      <c r="K1234" t="s">
        <v>149</v>
      </c>
      <c r="L1234" t="s">
        <v>1844</v>
      </c>
      <c r="M1234" t="s">
        <v>1845</v>
      </c>
      <c r="N1234" t="s">
        <v>1248</v>
      </c>
      <c r="O1234" t="s">
        <v>166</v>
      </c>
      <c r="P1234" t="s">
        <v>1835</v>
      </c>
      <c r="Q1234" t="s">
        <v>1846</v>
      </c>
      <c r="R1234" t="s">
        <v>1847</v>
      </c>
    </row>
    <row r="1235" spans="1:35" x14ac:dyDescent="0.2">
      <c r="A1235" t="str">
        <f t="shared" si="157"/>
        <v>Pfefferkuchenteig</v>
      </c>
      <c r="B1235" t="str">
        <f t="shared" si="158"/>
        <v>Pfefferkuchenteig</v>
      </c>
      <c r="C1235" t="str">
        <f t="shared" si="160"/>
        <v/>
      </c>
      <c r="D1235" t="str">
        <f t="shared" si="161"/>
        <v>Honig-Zuckermasse auf das Mehl giessen, unterkneten, Eier dazugeben, kneten, zum Schluss die geriebenen Schalen. Alles zu einem glatten Teig verarbeiten, bis zum nächsten Tag stehen lassen.</v>
      </c>
      <c r="E1235" t="str">
        <f t="shared" si="159"/>
        <v/>
      </c>
      <c r="G1235" t="b">
        <f t="shared" si="156"/>
        <v>1</v>
      </c>
      <c r="H1235" t="b">
        <f t="shared" si="162"/>
        <v>0</v>
      </c>
      <c r="I1235" t="str">
        <f t="shared" si="163"/>
        <v>Honig-Zuckermasse</v>
      </c>
      <c r="J1235" t="s">
        <v>1848</v>
      </c>
      <c r="K1235" t="s">
        <v>117</v>
      </c>
      <c r="L1235" t="s">
        <v>65</v>
      </c>
      <c r="M1235" t="s">
        <v>12</v>
      </c>
      <c r="N1235" t="s">
        <v>1849</v>
      </c>
      <c r="O1235" t="s">
        <v>1850</v>
      </c>
      <c r="P1235" t="s">
        <v>34</v>
      </c>
      <c r="Q1235" t="s">
        <v>1851</v>
      </c>
      <c r="R1235" t="s">
        <v>1223</v>
      </c>
      <c r="S1235" t="s">
        <v>1550</v>
      </c>
      <c r="T1235" t="s">
        <v>1251</v>
      </c>
      <c r="U1235" t="s">
        <v>79</v>
      </c>
      <c r="V1235" t="s">
        <v>991</v>
      </c>
      <c r="W1235" t="s">
        <v>1852</v>
      </c>
      <c r="X1235" t="s">
        <v>993</v>
      </c>
      <c r="Y1235" t="s">
        <v>83</v>
      </c>
      <c r="Z1235" t="s">
        <v>156</v>
      </c>
      <c r="AA1235" t="s">
        <v>1853</v>
      </c>
      <c r="AB1235" t="s">
        <v>32</v>
      </c>
      <c r="AC1235" t="s">
        <v>1854</v>
      </c>
      <c r="AD1235" t="s">
        <v>166</v>
      </c>
      <c r="AE1235" t="s">
        <v>1550</v>
      </c>
      <c r="AF1235" t="s">
        <v>1855</v>
      </c>
      <c r="AG1235" t="s">
        <v>1856</v>
      </c>
      <c r="AH1235" t="s">
        <v>1845</v>
      </c>
      <c r="AI1235" t="s">
        <v>1192</v>
      </c>
    </row>
    <row r="1236" spans="1:35" x14ac:dyDescent="0.2">
      <c r="A1236" t="str">
        <f t="shared" si="157"/>
        <v>Pfefferkuchenteig</v>
      </c>
      <c r="B1236" t="str">
        <f t="shared" si="158"/>
        <v>Pfefferkuchenteig</v>
      </c>
      <c r="C1236" t="str">
        <f t="shared" si="160"/>
        <v/>
      </c>
      <c r="D1236" t="str">
        <f t="shared" si="161"/>
        <v/>
      </c>
      <c r="E1236" t="str">
        <f t="shared" si="159"/>
        <v/>
      </c>
      <c r="G1236" t="b">
        <f t="shared" si="156"/>
        <v>0</v>
      </c>
      <c r="H1236" t="b">
        <f t="shared" si="162"/>
        <v>0</v>
      </c>
      <c r="I1236" t="str">
        <f t="shared" si="163"/>
        <v>Honig-Zuckermasse</v>
      </c>
    </row>
    <row r="1237" spans="1:35" x14ac:dyDescent="0.2">
      <c r="A1237" t="str">
        <f t="shared" si="157"/>
        <v>Pop</v>
      </c>
      <c r="B1237" t="str">
        <f t="shared" si="158"/>
        <v>Pop</v>
      </c>
      <c r="C1237" t="str">
        <f t="shared" si="160"/>
        <v/>
      </c>
      <c r="D1237" t="str">
        <f t="shared" si="161"/>
        <v/>
      </c>
      <c r="E1237" t="str">
        <f t="shared" si="159"/>
        <v/>
      </c>
      <c r="G1237" t="b">
        <f t="shared" si="156"/>
        <v>0</v>
      </c>
      <c r="H1237" t="b">
        <f t="shared" si="162"/>
        <v>1</v>
      </c>
      <c r="I1237" t="str">
        <f t="shared" si="163"/>
        <v>,Pop</v>
      </c>
      <c r="J1237" t="s">
        <v>2733</v>
      </c>
    </row>
    <row r="1238" spans="1:35" x14ac:dyDescent="0.2">
      <c r="A1238" t="str">
        <f t="shared" si="157"/>
        <v>Pop</v>
      </c>
      <c r="B1238" t="str">
        <f t="shared" si="158"/>
        <v>Pop</v>
      </c>
      <c r="C1238" t="str">
        <f t="shared" si="160"/>
        <v/>
      </c>
      <c r="D1238" t="str">
        <f t="shared" si="161"/>
        <v/>
      </c>
      <c r="E1238" t="str">
        <f t="shared" si="159"/>
        <v/>
      </c>
      <c r="G1238" t="b">
        <f t="shared" ref="G1238:G1301" si="164">AND(NOT(H1238),NOT(I1237=I1238))</f>
        <v>0</v>
      </c>
      <c r="H1238" t="b">
        <f t="shared" si="162"/>
        <v>1</v>
      </c>
      <c r="I1238" t="str">
        <f t="shared" si="163"/>
        <v>,Pop</v>
      </c>
      <c r="K1238" t="s">
        <v>73</v>
      </c>
      <c r="L1238" t="s">
        <v>229</v>
      </c>
      <c r="M1238" t="s">
        <v>242</v>
      </c>
    </row>
    <row r="1239" spans="1:35" x14ac:dyDescent="0.2">
      <c r="A1239" t="str">
        <f t="shared" si="157"/>
        <v>Pop</v>
      </c>
      <c r="B1239" t="str">
        <f t="shared" si="158"/>
        <v>Pop</v>
      </c>
      <c r="C1239" t="str">
        <f t="shared" si="160"/>
        <v/>
      </c>
      <c r="D1239" t="str">
        <f t="shared" si="161"/>
        <v/>
      </c>
      <c r="E1239" t="str">
        <f t="shared" si="159"/>
        <v/>
      </c>
      <c r="G1239" t="b">
        <f t="shared" si="164"/>
        <v>0</v>
      </c>
      <c r="H1239" t="b">
        <f t="shared" si="162"/>
        <v>1</v>
      </c>
      <c r="I1239" t="str">
        <f t="shared" si="163"/>
        <v>,Pop</v>
      </c>
      <c r="K1239" t="s">
        <v>73</v>
      </c>
      <c r="L1239" t="s">
        <v>229</v>
      </c>
      <c r="M1239" t="s">
        <v>244</v>
      </c>
    </row>
    <row r="1240" spans="1:35" x14ac:dyDescent="0.2">
      <c r="A1240" t="str">
        <f t="shared" si="157"/>
        <v>Pop</v>
      </c>
      <c r="B1240" t="str">
        <f t="shared" si="158"/>
        <v>Pop</v>
      </c>
      <c r="C1240" t="str">
        <f t="shared" si="160"/>
        <v/>
      </c>
      <c r="D1240" t="str">
        <f t="shared" si="161"/>
        <v/>
      </c>
      <c r="E1240">
        <f t="shared" si="159"/>
        <v>1</v>
      </c>
      <c r="G1240" t="b">
        <f t="shared" si="164"/>
        <v>0</v>
      </c>
      <c r="H1240" t="b">
        <f t="shared" si="162"/>
        <v>1</v>
      </c>
      <c r="I1240" t="str">
        <f t="shared" si="163"/>
        <v>,Pop</v>
      </c>
      <c r="K1240">
        <v>1</v>
      </c>
      <c r="L1240" t="s">
        <v>229</v>
      </c>
      <c r="M1240" t="s">
        <v>1858</v>
      </c>
    </row>
    <row r="1241" spans="1:35" x14ac:dyDescent="0.2">
      <c r="A1241" t="str">
        <f t="shared" si="157"/>
        <v>Pizza</v>
      </c>
      <c r="B1241" t="str">
        <f t="shared" si="158"/>
        <v>Pizza</v>
      </c>
      <c r="C1241" t="str">
        <f t="shared" si="160"/>
        <v/>
      </c>
      <c r="D1241" t="str">
        <f t="shared" si="161"/>
        <v/>
      </c>
      <c r="E1241" t="str">
        <f t="shared" si="159"/>
        <v/>
      </c>
      <c r="G1241" t="b">
        <f t="shared" si="164"/>
        <v>0</v>
      </c>
      <c r="H1241" t="b">
        <f t="shared" si="162"/>
        <v>1</v>
      </c>
      <c r="I1241" t="str">
        <f t="shared" si="163"/>
        <v>,Pizza</v>
      </c>
      <c r="J1241" t="s">
        <v>2584</v>
      </c>
    </row>
    <row r="1242" spans="1:35" x14ac:dyDescent="0.2">
      <c r="A1242" t="str">
        <f t="shared" si="157"/>
        <v>Pizza</v>
      </c>
      <c r="B1242" t="str">
        <f t="shared" si="158"/>
        <v>Pizza</v>
      </c>
      <c r="C1242" t="str">
        <f t="shared" si="160"/>
        <v/>
      </c>
      <c r="D1242" t="str">
        <f t="shared" si="161"/>
        <v/>
      </c>
      <c r="E1242">
        <f t="shared" si="159"/>
        <v>1</v>
      </c>
      <c r="G1242" t="b">
        <f t="shared" si="164"/>
        <v>0</v>
      </c>
      <c r="H1242" t="b">
        <f t="shared" si="162"/>
        <v>1</v>
      </c>
      <c r="I1242" t="str">
        <f t="shared" si="163"/>
        <v>,Pizza</v>
      </c>
      <c r="K1242">
        <v>1</v>
      </c>
      <c r="L1242" t="s">
        <v>144</v>
      </c>
      <c r="M1242" t="s">
        <v>1860</v>
      </c>
      <c r="N1242" t="s">
        <v>57</v>
      </c>
    </row>
    <row r="1243" spans="1:35" x14ac:dyDescent="0.2">
      <c r="A1243" t="str">
        <f t="shared" si="157"/>
        <v>Pizza</v>
      </c>
      <c r="B1243" t="str">
        <f t="shared" si="158"/>
        <v>Pizza</v>
      </c>
      <c r="C1243" t="str">
        <f t="shared" si="160"/>
        <v/>
      </c>
      <c r="D1243" t="str">
        <f t="shared" si="161"/>
        <v/>
      </c>
      <c r="E1243">
        <f t="shared" si="159"/>
        <v>1</v>
      </c>
      <c r="G1243" t="b">
        <f t="shared" si="164"/>
        <v>0</v>
      </c>
      <c r="H1243" t="b">
        <f t="shared" si="162"/>
        <v>1</v>
      </c>
      <c r="I1243" t="str">
        <f t="shared" si="163"/>
        <v>,Pizza</v>
      </c>
      <c r="K1243">
        <v>1</v>
      </c>
      <c r="L1243" t="s">
        <v>17</v>
      </c>
      <c r="M1243" t="s">
        <v>1861</v>
      </c>
      <c r="N1243" t="s">
        <v>378</v>
      </c>
    </row>
    <row r="1244" spans="1:35" x14ac:dyDescent="0.2">
      <c r="A1244" t="str">
        <f t="shared" si="157"/>
        <v>Pizza</v>
      </c>
      <c r="B1244" t="str">
        <f t="shared" si="158"/>
        <v>Pizza</v>
      </c>
      <c r="C1244" t="str">
        <f t="shared" si="160"/>
        <v/>
      </c>
      <c r="D1244" t="str">
        <f t="shared" si="161"/>
        <v/>
      </c>
      <c r="E1244">
        <f t="shared" si="159"/>
        <v>44287</v>
      </c>
      <c r="G1244" t="b">
        <f t="shared" si="164"/>
        <v>0</v>
      </c>
      <c r="H1244" t="b">
        <f t="shared" si="162"/>
        <v>1</v>
      </c>
      <c r="I1244" t="str">
        <f t="shared" si="163"/>
        <v>,Pizza</v>
      </c>
      <c r="K1244" s="1">
        <v>44287</v>
      </c>
      <c r="L1244" t="s">
        <v>144</v>
      </c>
      <c r="M1244" t="s">
        <v>75</v>
      </c>
    </row>
    <row r="1245" spans="1:35" x14ac:dyDescent="0.2">
      <c r="A1245" t="str">
        <f t="shared" si="157"/>
        <v>Pizza</v>
      </c>
      <c r="B1245" t="str">
        <f t="shared" si="158"/>
        <v>Pizza</v>
      </c>
      <c r="C1245" t="str">
        <f t="shared" si="160"/>
        <v/>
      </c>
      <c r="D1245" t="str">
        <f t="shared" si="161"/>
        <v/>
      </c>
      <c r="E1245">
        <f t="shared" si="159"/>
        <v>2</v>
      </c>
      <c r="G1245" t="b">
        <f t="shared" si="164"/>
        <v>0</v>
      </c>
      <c r="H1245" t="b">
        <f t="shared" si="162"/>
        <v>1</v>
      </c>
      <c r="I1245" t="str">
        <f t="shared" si="163"/>
        <v>,Pizza</v>
      </c>
      <c r="K1245">
        <v>2</v>
      </c>
      <c r="L1245" t="s">
        <v>144</v>
      </c>
      <c r="M1245" t="s">
        <v>1862</v>
      </c>
      <c r="N1245">
        <v>250</v>
      </c>
      <c r="O1245" t="s">
        <v>5</v>
      </c>
    </row>
    <row r="1246" spans="1:35" x14ac:dyDescent="0.2">
      <c r="A1246" t="str">
        <f t="shared" si="157"/>
        <v>Pizza</v>
      </c>
      <c r="B1246" t="str">
        <f t="shared" si="158"/>
        <v>Pizza</v>
      </c>
      <c r="C1246" t="str">
        <f t="shared" si="160"/>
        <v/>
      </c>
      <c r="D1246" t="str">
        <f t="shared" si="161"/>
        <v/>
      </c>
      <c r="E1246">
        <f t="shared" si="159"/>
        <v>1</v>
      </c>
      <c r="G1246" t="b">
        <f t="shared" si="164"/>
        <v>0</v>
      </c>
      <c r="H1246" t="b">
        <f t="shared" si="162"/>
        <v>1</v>
      </c>
      <c r="I1246" t="str">
        <f t="shared" si="163"/>
        <v>,Pizza</v>
      </c>
      <c r="K1246">
        <v>1</v>
      </c>
      <c r="L1246" t="s">
        <v>13</v>
      </c>
      <c r="M1246" t="s">
        <v>18</v>
      </c>
    </row>
    <row r="1247" spans="1:35" x14ac:dyDescent="0.2">
      <c r="A1247" t="str">
        <f t="shared" si="157"/>
        <v>Pizza</v>
      </c>
      <c r="B1247" t="str">
        <f t="shared" si="158"/>
        <v>Pizza</v>
      </c>
      <c r="C1247" t="str">
        <f t="shared" si="160"/>
        <v/>
      </c>
      <c r="D1247" t="str">
        <f t="shared" si="161"/>
        <v>Im Blech nicht zu lange gehen lassen, mit wenig Tomatensauce.</v>
      </c>
      <c r="E1247" t="str">
        <f t="shared" si="159"/>
        <v/>
      </c>
      <c r="G1247" t="b">
        <f t="shared" si="164"/>
        <v>1</v>
      </c>
      <c r="H1247" t="b">
        <f t="shared" si="162"/>
        <v>0</v>
      </c>
      <c r="I1247" t="str">
        <f t="shared" si="163"/>
        <v>Im</v>
      </c>
      <c r="J1247" t="s">
        <v>1603</v>
      </c>
      <c r="K1247" t="s">
        <v>300</v>
      </c>
      <c r="L1247" t="s">
        <v>82</v>
      </c>
      <c r="M1247" t="s">
        <v>83</v>
      </c>
      <c r="N1247" t="s">
        <v>1541</v>
      </c>
      <c r="O1247" t="s">
        <v>1191</v>
      </c>
      <c r="P1247" t="s">
        <v>1831</v>
      </c>
      <c r="Q1247" t="s">
        <v>45</v>
      </c>
      <c r="R1247" t="s">
        <v>1863</v>
      </c>
      <c r="S1247" t="s">
        <v>1864</v>
      </c>
    </row>
    <row r="1248" spans="1:35" x14ac:dyDescent="0.2">
      <c r="A1248" t="str">
        <f t="shared" si="157"/>
        <v>00°, 20 min.</v>
      </c>
      <c r="B1248" t="str">
        <f t="shared" si="158"/>
        <v>00°,</v>
      </c>
      <c r="C1248" t="str">
        <f t="shared" si="160"/>
        <v/>
      </c>
      <c r="D1248" t="str">
        <f t="shared" si="161"/>
        <v/>
      </c>
      <c r="E1248" t="str">
        <f t="shared" si="159"/>
        <v/>
      </c>
      <c r="G1248" t="b">
        <f t="shared" si="164"/>
        <v>0</v>
      </c>
      <c r="H1248" t="b">
        <f t="shared" si="162"/>
        <v>1</v>
      </c>
      <c r="I1248" t="str">
        <f t="shared" si="163"/>
        <v>200°,</v>
      </c>
      <c r="J1248" t="s">
        <v>2833</v>
      </c>
      <c r="L1248">
        <v>20</v>
      </c>
      <c r="M1248" t="s">
        <v>303</v>
      </c>
    </row>
    <row r="1249" spans="1:20" x14ac:dyDescent="0.2">
      <c r="A1249" t="str">
        <f t="shared" si="157"/>
        <v>00°, 20 min.</v>
      </c>
      <c r="B1249" t="str">
        <f t="shared" si="158"/>
        <v>00°,</v>
      </c>
      <c r="C1249" t="str">
        <f t="shared" si="160"/>
        <v/>
      </c>
      <c r="D1249" t="str">
        <f t="shared" si="161"/>
        <v>Beim wärmen rest Sauce drauf.</v>
      </c>
      <c r="E1249" t="str">
        <f t="shared" si="159"/>
        <v/>
      </c>
      <c r="G1249" t="b">
        <f t="shared" si="164"/>
        <v>1</v>
      </c>
      <c r="H1249" t="b">
        <f t="shared" si="162"/>
        <v>0</v>
      </c>
      <c r="I1249" t="str">
        <f t="shared" si="163"/>
        <v>Beim</v>
      </c>
      <c r="J1249" t="s">
        <v>1866</v>
      </c>
      <c r="K1249" t="s">
        <v>1867</v>
      </c>
      <c r="L1249" t="s">
        <v>973</v>
      </c>
      <c r="M1249" t="s">
        <v>1868</v>
      </c>
      <c r="N1249" t="s">
        <v>1869</v>
      </c>
    </row>
    <row r="1250" spans="1:20" x14ac:dyDescent="0.2">
      <c r="A1250" t="str">
        <f t="shared" si="157"/>
        <v>00°, 20 min.</v>
      </c>
      <c r="B1250" t="str">
        <f t="shared" si="158"/>
        <v>00°,</v>
      </c>
      <c r="C1250" t="str">
        <f t="shared" si="160"/>
        <v/>
      </c>
      <c r="D1250" t="str">
        <f t="shared" si="161"/>
        <v/>
      </c>
      <c r="E1250" t="str">
        <f t="shared" si="159"/>
        <v/>
      </c>
      <c r="G1250" t="b">
        <f t="shared" si="164"/>
        <v>0</v>
      </c>
      <c r="H1250" t="b">
        <f t="shared" si="162"/>
        <v>0</v>
      </c>
      <c r="I1250" t="str">
        <f t="shared" si="163"/>
        <v>Beim</v>
      </c>
    </row>
    <row r="1251" spans="1:20" x14ac:dyDescent="0.2">
      <c r="A1251" t="str">
        <f t="shared" si="157"/>
        <v>Puddingkuchen</v>
      </c>
      <c r="B1251" t="str">
        <f t="shared" si="158"/>
        <v>Puddingkuchen</v>
      </c>
      <c r="C1251" t="str">
        <f t="shared" si="160"/>
        <v/>
      </c>
      <c r="D1251" t="str">
        <f t="shared" si="161"/>
        <v/>
      </c>
      <c r="E1251" t="str">
        <f t="shared" si="159"/>
        <v/>
      </c>
      <c r="G1251" t="b">
        <f t="shared" si="164"/>
        <v>0</v>
      </c>
      <c r="H1251" t="b">
        <f t="shared" si="162"/>
        <v>1</v>
      </c>
      <c r="I1251" t="str">
        <f t="shared" si="163"/>
        <v>,Puddingkuchen</v>
      </c>
      <c r="J1251" t="s">
        <v>2585</v>
      </c>
    </row>
    <row r="1252" spans="1:20" x14ac:dyDescent="0.2">
      <c r="A1252" t="str">
        <f t="shared" si="157"/>
        <v>Puddingkuchen</v>
      </c>
      <c r="B1252" t="str">
        <f t="shared" si="158"/>
        <v>Puddingkuchen</v>
      </c>
      <c r="C1252" t="str">
        <f t="shared" si="160"/>
        <v/>
      </c>
      <c r="D1252" t="str">
        <f t="shared" si="161"/>
        <v/>
      </c>
      <c r="E1252">
        <f t="shared" si="159"/>
        <v>44228</v>
      </c>
      <c r="G1252" t="b">
        <f t="shared" si="164"/>
        <v>0</v>
      </c>
      <c r="H1252" t="b">
        <f t="shared" si="162"/>
        <v>1</v>
      </c>
      <c r="I1252" t="str">
        <f t="shared" si="163"/>
        <v>,Puddingkuchen</v>
      </c>
      <c r="K1252" s="1">
        <v>44228</v>
      </c>
      <c r="L1252" t="s">
        <v>144</v>
      </c>
      <c r="M1252" t="s">
        <v>12</v>
      </c>
    </row>
    <row r="1253" spans="1:20" x14ac:dyDescent="0.2">
      <c r="A1253" t="str">
        <f t="shared" si="157"/>
        <v>Puddingkuchen</v>
      </c>
      <c r="B1253" t="str">
        <f t="shared" si="158"/>
        <v>Puddingkuchen</v>
      </c>
      <c r="C1253" t="str">
        <f t="shared" si="160"/>
        <v/>
      </c>
      <c r="D1253" t="str">
        <f t="shared" si="161"/>
        <v/>
      </c>
      <c r="E1253">
        <f t="shared" si="159"/>
        <v>1</v>
      </c>
      <c r="G1253" t="b">
        <f t="shared" si="164"/>
        <v>0</v>
      </c>
      <c r="H1253" t="b">
        <f t="shared" si="162"/>
        <v>1</v>
      </c>
      <c r="I1253" t="str">
        <f t="shared" si="163"/>
        <v>,Puddingkuchen</v>
      </c>
      <c r="K1253">
        <v>1</v>
      </c>
      <c r="L1253" t="s">
        <v>144</v>
      </c>
      <c r="M1253" t="s">
        <v>7</v>
      </c>
    </row>
    <row r="1254" spans="1:20" x14ac:dyDescent="0.2">
      <c r="A1254" t="str">
        <f t="shared" si="157"/>
        <v>Puddingkuchen</v>
      </c>
      <c r="B1254" t="str">
        <f t="shared" si="158"/>
        <v>Puddingkuchen</v>
      </c>
      <c r="C1254" t="str">
        <f t="shared" si="160"/>
        <v/>
      </c>
      <c r="D1254" t="str">
        <f t="shared" si="161"/>
        <v/>
      </c>
      <c r="E1254">
        <f t="shared" si="159"/>
        <v>2</v>
      </c>
      <c r="G1254" t="b">
        <f t="shared" si="164"/>
        <v>0</v>
      </c>
      <c r="H1254" t="b">
        <f t="shared" si="162"/>
        <v>1</v>
      </c>
      <c r="I1254" t="str">
        <f t="shared" si="163"/>
        <v>,Puddingkuchen</v>
      </c>
      <c r="K1254">
        <v>2</v>
      </c>
      <c r="L1254" t="s">
        <v>144</v>
      </c>
      <c r="M1254" t="s">
        <v>20</v>
      </c>
    </row>
    <row r="1255" spans="1:20" x14ac:dyDescent="0.2">
      <c r="A1255" t="str">
        <f t="shared" si="157"/>
        <v>Puddingkuchen</v>
      </c>
      <c r="B1255" t="str">
        <f t="shared" si="158"/>
        <v>Puddingkuchen</v>
      </c>
      <c r="C1255" t="str">
        <f t="shared" si="160"/>
        <v/>
      </c>
      <c r="D1255" t="str">
        <f t="shared" si="161"/>
        <v>Mehl, Zucker und Milch über Feuer schlagen bis es kocht. Abkühlen lassen.  (Mit Erdbeeren/ Aprikosen)</v>
      </c>
      <c r="E1255" t="str">
        <f t="shared" si="159"/>
        <v/>
      </c>
      <c r="G1255" t="b">
        <f t="shared" si="164"/>
        <v>1</v>
      </c>
      <c r="H1255" t="b">
        <v>0</v>
      </c>
      <c r="I1255" t="str">
        <f t="shared" si="163"/>
        <v>Mehl, Zucker und Milch über</v>
      </c>
      <c r="J1255" t="s">
        <v>2834</v>
      </c>
      <c r="K1255" t="s">
        <v>1872</v>
      </c>
      <c r="L1255" t="s">
        <v>98</v>
      </c>
      <c r="M1255" t="s">
        <v>166</v>
      </c>
      <c r="N1255" t="s">
        <v>692</v>
      </c>
      <c r="O1255" t="s">
        <v>1873</v>
      </c>
      <c r="P1255" t="s">
        <v>1837</v>
      </c>
      <c r="Q1255" t="s">
        <v>1192</v>
      </c>
      <c r="R1255" t="s">
        <v>1874</v>
      </c>
      <c r="S1255" t="s">
        <v>1875</v>
      </c>
      <c r="T1255" t="s">
        <v>1876</v>
      </c>
    </row>
    <row r="1256" spans="1:20" x14ac:dyDescent="0.2">
      <c r="A1256" t="str">
        <f t="shared" si="157"/>
        <v>Puddingkuchen</v>
      </c>
      <c r="B1256" t="str">
        <f t="shared" si="158"/>
        <v>Puddingkuchen</v>
      </c>
      <c r="C1256" t="str">
        <f t="shared" si="160"/>
        <v/>
      </c>
      <c r="D1256" t="str">
        <f t="shared" si="161"/>
        <v/>
      </c>
      <c r="E1256">
        <f t="shared" si="159"/>
        <v>5</v>
      </c>
      <c r="G1256" t="b">
        <f t="shared" si="164"/>
        <v>0</v>
      </c>
      <c r="H1256" t="b">
        <v>0</v>
      </c>
      <c r="I1256" t="str">
        <f t="shared" si="163"/>
        <v>Mehl, Zucker und Milch über</v>
      </c>
      <c r="K1256">
        <v>5</v>
      </c>
      <c r="L1256" t="s">
        <v>70</v>
      </c>
      <c r="M1256" t="s">
        <v>689</v>
      </c>
    </row>
    <row r="1257" spans="1:20" x14ac:dyDescent="0.2">
      <c r="A1257" t="str">
        <f t="shared" si="157"/>
        <v>Puddingkuchen</v>
      </c>
      <c r="B1257" t="str">
        <f t="shared" si="158"/>
        <v>Puddingkuchen</v>
      </c>
      <c r="C1257" t="str">
        <f t="shared" si="160"/>
        <v/>
      </c>
      <c r="D1257" t="str">
        <f t="shared" si="161"/>
        <v/>
      </c>
      <c r="E1257">
        <f t="shared" si="159"/>
        <v>5</v>
      </c>
      <c r="G1257" t="b">
        <f t="shared" si="164"/>
        <v>0</v>
      </c>
      <c r="H1257" t="b">
        <v>0</v>
      </c>
      <c r="I1257" t="str">
        <f t="shared" si="163"/>
        <v>Mehl, Zucker und Milch über</v>
      </c>
      <c r="K1257">
        <v>5</v>
      </c>
      <c r="L1257" t="s">
        <v>1877</v>
      </c>
      <c r="M1257" t="s">
        <v>99</v>
      </c>
    </row>
    <row r="1258" spans="1:20" x14ac:dyDescent="0.2">
      <c r="A1258" t="str">
        <f t="shared" si="157"/>
        <v>Puddingkuchen</v>
      </c>
      <c r="B1258" t="str">
        <f t="shared" si="158"/>
        <v>Puddingkuchen</v>
      </c>
      <c r="C1258" t="str">
        <f t="shared" si="160"/>
        <v/>
      </c>
      <c r="D1258" t="str">
        <f t="shared" si="161"/>
        <v>Springform einfetten, vor allem dem Rand.</v>
      </c>
      <c r="E1258" t="str">
        <f t="shared" si="159"/>
        <v/>
      </c>
      <c r="G1258" t="b">
        <f t="shared" si="164"/>
        <v>1</v>
      </c>
      <c r="H1258" t="b">
        <f t="shared" si="162"/>
        <v>0</v>
      </c>
      <c r="I1258" t="str">
        <f t="shared" si="163"/>
        <v>Springform</v>
      </c>
      <c r="J1258" t="s">
        <v>1572</v>
      </c>
      <c r="K1258" t="s">
        <v>1878</v>
      </c>
      <c r="L1258" t="s">
        <v>1618</v>
      </c>
      <c r="M1258" t="s">
        <v>1879</v>
      </c>
      <c r="N1258" t="s">
        <v>110</v>
      </c>
      <c r="O1258" t="s">
        <v>1880</v>
      </c>
    </row>
    <row r="1259" spans="1:20" x14ac:dyDescent="0.2">
      <c r="A1259" t="str">
        <f t="shared" si="157"/>
        <v>Puddingkuchen</v>
      </c>
      <c r="B1259" t="str">
        <f t="shared" si="158"/>
        <v>Puddingkuchen</v>
      </c>
      <c r="C1259" t="str">
        <f t="shared" si="160"/>
        <v/>
      </c>
      <c r="D1259" t="str">
        <f t="shared" si="161"/>
        <v>Mittlere Schiene backen. 55 min- 350 °</v>
      </c>
      <c r="E1259" t="str">
        <f t="shared" si="159"/>
        <v/>
      </c>
      <c r="G1259" t="b">
        <f t="shared" si="164"/>
        <v>1</v>
      </c>
      <c r="H1259" t="b">
        <f t="shared" si="162"/>
        <v>0</v>
      </c>
      <c r="I1259" t="str">
        <f t="shared" si="163"/>
        <v>Mittlere</v>
      </c>
      <c r="J1259" t="s">
        <v>1881</v>
      </c>
      <c r="K1259" t="s">
        <v>1882</v>
      </c>
      <c r="L1259" t="s">
        <v>142</v>
      </c>
      <c r="M1259">
        <v>55</v>
      </c>
      <c r="N1259" t="s">
        <v>1883</v>
      </c>
      <c r="O1259">
        <v>350</v>
      </c>
      <c r="P1259" t="s">
        <v>301</v>
      </c>
    </row>
    <row r="1260" spans="1:20" x14ac:dyDescent="0.2">
      <c r="A1260" t="str">
        <f t="shared" si="157"/>
        <v>Puddingkuchen</v>
      </c>
      <c r="B1260" t="str">
        <f t="shared" si="158"/>
        <v>Puddingkuchen</v>
      </c>
      <c r="C1260" t="str">
        <f t="shared" si="160"/>
        <v/>
      </c>
      <c r="D1260" t="str">
        <f t="shared" si="161"/>
        <v>Er soll nach dem backen in der Mitte fallen.</v>
      </c>
      <c r="E1260" t="str">
        <f t="shared" si="159"/>
        <v/>
      </c>
      <c r="G1260" t="b">
        <f t="shared" si="164"/>
        <v>1</v>
      </c>
      <c r="H1260" t="b">
        <f t="shared" si="162"/>
        <v>0</v>
      </c>
      <c r="I1260" t="str">
        <f t="shared" si="163"/>
        <v>Er</v>
      </c>
      <c r="J1260" t="s">
        <v>1884</v>
      </c>
      <c r="K1260" t="s">
        <v>1885</v>
      </c>
      <c r="L1260" t="s">
        <v>1555</v>
      </c>
      <c r="M1260" t="s">
        <v>110</v>
      </c>
      <c r="N1260" t="s">
        <v>1206</v>
      </c>
      <c r="O1260" t="s">
        <v>40</v>
      </c>
      <c r="P1260" t="s">
        <v>86</v>
      </c>
      <c r="Q1260" t="s">
        <v>1886</v>
      </c>
      <c r="R1260" t="s">
        <v>1887</v>
      </c>
    </row>
    <row r="1261" spans="1:20" x14ac:dyDescent="0.2">
      <c r="A1261" t="str">
        <f t="shared" si="157"/>
        <v>Quarksahnetorte</v>
      </c>
      <c r="B1261" t="str">
        <f t="shared" si="158"/>
        <v>Quarksahnetorte</v>
      </c>
      <c r="C1261" t="str">
        <f t="shared" si="160"/>
        <v/>
      </c>
      <c r="D1261" t="str">
        <f t="shared" si="161"/>
        <v/>
      </c>
      <c r="E1261" t="str">
        <f t="shared" si="159"/>
        <v/>
      </c>
      <c r="G1261" t="b">
        <f t="shared" si="164"/>
        <v>0</v>
      </c>
      <c r="H1261" t="b">
        <f t="shared" si="162"/>
        <v>1</v>
      </c>
      <c r="I1261" t="str">
        <f t="shared" si="163"/>
        <v>,Quarksahnetorte</v>
      </c>
      <c r="J1261" t="s">
        <v>2586</v>
      </c>
    </row>
    <row r="1262" spans="1:20" x14ac:dyDescent="0.2">
      <c r="A1262" t="str">
        <f t="shared" si="157"/>
        <v>Quarksahnetorte</v>
      </c>
      <c r="B1262" t="str">
        <f t="shared" si="158"/>
        <v>Quarksahnetorte</v>
      </c>
      <c r="C1262" t="str">
        <f t="shared" si="160"/>
        <v/>
      </c>
      <c r="D1262" t="str">
        <f t="shared" si="161"/>
        <v/>
      </c>
      <c r="E1262" t="str">
        <f t="shared" si="159"/>
        <v/>
      </c>
      <c r="G1262" t="b">
        <f t="shared" si="164"/>
        <v>0</v>
      </c>
      <c r="H1262" t="b">
        <f t="shared" si="162"/>
        <v>1</v>
      </c>
      <c r="I1262" t="str">
        <f t="shared" si="163"/>
        <v>,Quarksahnetorte</v>
      </c>
    </row>
    <row r="1263" spans="1:20" x14ac:dyDescent="0.2">
      <c r="A1263" t="str">
        <f t="shared" si="157"/>
        <v>Quarksahnetorte</v>
      </c>
      <c r="B1263" t="str">
        <f t="shared" si="158"/>
        <v>Quarksahnetorte</v>
      </c>
      <c r="C1263" t="str">
        <f t="shared" si="160"/>
        <v/>
      </c>
      <c r="D1263" t="str">
        <f t="shared" si="161"/>
        <v/>
      </c>
      <c r="E1263">
        <f t="shared" si="159"/>
        <v>2</v>
      </c>
      <c r="G1263" t="b">
        <f t="shared" si="164"/>
        <v>0</v>
      </c>
      <c r="H1263" t="b">
        <f t="shared" si="162"/>
        <v>1</v>
      </c>
      <c r="I1263" t="str">
        <f t="shared" si="163"/>
        <v>,Quarksahnetorte</v>
      </c>
      <c r="K1263">
        <v>2</v>
      </c>
      <c r="L1263" t="s">
        <v>703</v>
      </c>
    </row>
    <row r="1264" spans="1:20" x14ac:dyDescent="0.2">
      <c r="A1264" t="str">
        <f t="shared" si="157"/>
        <v>Quarksahnetorte</v>
      </c>
      <c r="B1264" t="str">
        <f t="shared" si="158"/>
        <v>Quarksahnetorte</v>
      </c>
      <c r="C1264" t="str">
        <f t="shared" si="160"/>
        <v/>
      </c>
      <c r="D1264" t="str">
        <f t="shared" si="161"/>
        <v/>
      </c>
      <c r="E1264">
        <f t="shared" si="159"/>
        <v>2</v>
      </c>
      <c r="G1264" t="b">
        <f t="shared" si="164"/>
        <v>0</v>
      </c>
      <c r="H1264" t="b">
        <f t="shared" si="162"/>
        <v>1</v>
      </c>
      <c r="I1264" t="str">
        <f t="shared" si="163"/>
        <v>,Quarksahnetorte</v>
      </c>
      <c r="K1264">
        <v>2</v>
      </c>
      <c r="L1264" t="s">
        <v>1890</v>
      </c>
      <c r="M1264" t="s">
        <v>1891</v>
      </c>
      <c r="N1264" t="s">
        <v>57</v>
      </c>
    </row>
    <row r="1265" spans="1:26" x14ac:dyDescent="0.2">
      <c r="A1265" t="str">
        <f t="shared" si="157"/>
        <v>Quarksahnetorte</v>
      </c>
      <c r="B1265" t="str">
        <f t="shared" si="158"/>
        <v>Quarksahnetorte</v>
      </c>
      <c r="C1265" t="str">
        <f t="shared" si="160"/>
        <v/>
      </c>
      <c r="D1265" t="str">
        <f t="shared" si="161"/>
        <v>Eiweiss mit Wasser steif schlagen</v>
      </c>
      <c r="E1265" t="str">
        <f t="shared" si="159"/>
        <v/>
      </c>
      <c r="G1265" t="b">
        <f t="shared" si="164"/>
        <v>1</v>
      </c>
      <c r="H1265" t="b">
        <f t="shared" si="162"/>
        <v>0</v>
      </c>
      <c r="I1265" t="str">
        <f t="shared" si="163"/>
        <v>Eiweiss mit Wasser steif</v>
      </c>
      <c r="J1265" t="s">
        <v>2835</v>
      </c>
      <c r="K1265" t="s">
        <v>98</v>
      </c>
    </row>
    <row r="1266" spans="1:26" x14ac:dyDescent="0.2">
      <c r="A1266" t="str">
        <f t="shared" si="157"/>
        <v>Quarksahnetorte</v>
      </c>
      <c r="B1266" t="str">
        <f t="shared" si="158"/>
        <v>Quarksahnetorte</v>
      </c>
      <c r="C1266" t="str">
        <f t="shared" si="160"/>
        <v/>
      </c>
      <c r="D1266" t="str">
        <f t="shared" si="161"/>
        <v/>
      </c>
      <c r="E1266">
        <f t="shared" si="159"/>
        <v>100</v>
      </c>
      <c r="G1266" t="b">
        <f t="shared" si="164"/>
        <v>0</v>
      </c>
      <c r="H1266" t="b">
        <f t="shared" si="162"/>
        <v>0</v>
      </c>
      <c r="I1266" t="str">
        <f t="shared" si="163"/>
        <v>Eiweiss mit Wasser steif</v>
      </c>
      <c r="K1266">
        <v>100</v>
      </c>
      <c r="L1266" t="s">
        <v>191</v>
      </c>
      <c r="M1266" t="s">
        <v>7</v>
      </c>
    </row>
    <row r="1267" spans="1:26" x14ac:dyDescent="0.2">
      <c r="A1267" t="str">
        <f t="shared" si="157"/>
        <v>Quarksahnetorte</v>
      </c>
      <c r="B1267" t="str">
        <f t="shared" si="158"/>
        <v>Quarksahnetorte</v>
      </c>
      <c r="C1267" t="str">
        <f t="shared" si="160"/>
        <v/>
      </c>
      <c r="D1267" t="str">
        <f t="shared" si="161"/>
        <v>Zucker dazutun, weiterschlagen</v>
      </c>
      <c r="E1267" t="str">
        <f t="shared" si="159"/>
        <v/>
      </c>
      <c r="G1267" t="b">
        <f t="shared" si="164"/>
        <v>1</v>
      </c>
      <c r="H1267" t="b">
        <v>0</v>
      </c>
      <c r="I1267" t="str">
        <f t="shared" si="163"/>
        <v>Zucker dazutun,</v>
      </c>
      <c r="J1267" t="s">
        <v>2836</v>
      </c>
      <c r="K1267" t="s">
        <v>975</v>
      </c>
    </row>
    <row r="1268" spans="1:26" x14ac:dyDescent="0.2">
      <c r="A1268" t="str">
        <f t="shared" si="157"/>
        <v>Quarksahnetorte</v>
      </c>
      <c r="B1268" t="str">
        <f t="shared" si="158"/>
        <v>Quarksahnetorte</v>
      </c>
      <c r="C1268" t="str">
        <f t="shared" si="160"/>
        <v/>
      </c>
      <c r="D1268" t="str">
        <f t="shared" si="161"/>
        <v/>
      </c>
      <c r="E1268">
        <f t="shared" si="159"/>
        <v>2</v>
      </c>
      <c r="G1268" t="b">
        <f t="shared" si="164"/>
        <v>0</v>
      </c>
      <c r="H1268" t="b">
        <v>0</v>
      </c>
      <c r="I1268" t="str">
        <f t="shared" si="163"/>
        <v>Zucker dazutun,</v>
      </c>
      <c r="K1268">
        <v>2</v>
      </c>
      <c r="L1268" t="s">
        <v>70</v>
      </c>
    </row>
    <row r="1269" spans="1:26" x14ac:dyDescent="0.2">
      <c r="A1269" t="str">
        <f t="shared" si="157"/>
        <v>Quarksahnetorte</v>
      </c>
      <c r="B1269" t="str">
        <f t="shared" si="158"/>
        <v>Quarksahnetorte</v>
      </c>
      <c r="C1269" t="str">
        <f t="shared" si="160"/>
        <v/>
      </c>
      <c r="D1269" t="str">
        <f t="shared" si="161"/>
        <v>Eigelb unterziehen</v>
      </c>
      <c r="E1269" t="str">
        <f t="shared" si="159"/>
        <v/>
      </c>
      <c r="G1269" t="b">
        <f t="shared" si="164"/>
        <v>1</v>
      </c>
      <c r="H1269" t="b">
        <f t="shared" si="162"/>
        <v>0</v>
      </c>
      <c r="I1269" t="str">
        <f t="shared" si="163"/>
        <v>Eigelb unterziehen</v>
      </c>
      <c r="J1269" t="s">
        <v>2837</v>
      </c>
    </row>
    <row r="1270" spans="1:26" x14ac:dyDescent="0.2">
      <c r="A1270" t="str">
        <f t="shared" si="157"/>
        <v>Quarksahnetorte</v>
      </c>
      <c r="B1270" t="str">
        <f t="shared" si="158"/>
        <v>Quarksahnetorte</v>
      </c>
      <c r="C1270" t="str">
        <f t="shared" si="160"/>
        <v/>
      </c>
      <c r="D1270" t="str">
        <f t="shared" si="161"/>
        <v/>
      </c>
      <c r="E1270">
        <f t="shared" si="159"/>
        <v>40</v>
      </c>
      <c r="G1270" t="b">
        <f t="shared" si="164"/>
        <v>0</v>
      </c>
      <c r="H1270" t="b">
        <f t="shared" si="162"/>
        <v>0</v>
      </c>
      <c r="I1270" t="str">
        <f t="shared" si="163"/>
        <v>Eigelb unterziehen</v>
      </c>
      <c r="K1270">
        <v>40</v>
      </c>
      <c r="L1270" t="s">
        <v>191</v>
      </c>
      <c r="M1270" t="s">
        <v>1895</v>
      </c>
    </row>
    <row r="1271" spans="1:26" x14ac:dyDescent="0.2">
      <c r="A1271" t="str">
        <f t="shared" si="157"/>
        <v>Quarksahnetorte</v>
      </c>
      <c r="B1271" t="str">
        <f t="shared" si="158"/>
        <v>Quarksahnetorte</v>
      </c>
      <c r="C1271" t="str">
        <f t="shared" si="160"/>
        <v/>
      </c>
      <c r="D1271" t="str">
        <f t="shared" si="161"/>
        <v/>
      </c>
      <c r="E1271">
        <f t="shared" si="159"/>
        <v>40</v>
      </c>
      <c r="G1271" t="b">
        <f t="shared" si="164"/>
        <v>0</v>
      </c>
      <c r="H1271" t="b">
        <f t="shared" si="162"/>
        <v>0</v>
      </c>
      <c r="I1271" t="str">
        <f t="shared" si="163"/>
        <v>Eigelb unterziehen</v>
      </c>
      <c r="K1271">
        <v>40</v>
      </c>
      <c r="L1271" t="s">
        <v>191</v>
      </c>
      <c r="M1271" t="s">
        <v>12</v>
      </c>
    </row>
    <row r="1272" spans="1:26" x14ac:dyDescent="0.2">
      <c r="A1272" t="str">
        <f t="shared" si="157"/>
        <v>Quarksahnetorte</v>
      </c>
      <c r="B1272" t="str">
        <f t="shared" si="158"/>
        <v>Quarksahnetorte</v>
      </c>
      <c r="C1272" t="str">
        <f t="shared" si="160"/>
        <v/>
      </c>
      <c r="D1272" t="str">
        <f t="shared" si="161"/>
        <v>Mit restlichen Zutaten zusammenrühren, 2 Male sieben und unter die Creme heben.</v>
      </c>
      <c r="E1272">
        <f t="shared" si="159"/>
        <v>2</v>
      </c>
      <c r="G1272" t="b">
        <f t="shared" si="164"/>
        <v>1</v>
      </c>
      <c r="H1272" t="b">
        <v>0</v>
      </c>
      <c r="I1272" t="str">
        <f t="shared" si="163"/>
        <v>Mit restlichen Zutaten zusammenrühren,</v>
      </c>
      <c r="J1272" t="s">
        <v>2838</v>
      </c>
      <c r="K1272">
        <v>2</v>
      </c>
      <c r="L1272" t="s">
        <v>1897</v>
      </c>
      <c r="M1272" t="s">
        <v>1898</v>
      </c>
      <c r="N1272" t="s">
        <v>90</v>
      </c>
      <c r="O1272" t="s">
        <v>160</v>
      </c>
      <c r="P1272" t="s">
        <v>79</v>
      </c>
      <c r="Q1272" t="s">
        <v>93</v>
      </c>
      <c r="R1272" t="s">
        <v>1396</v>
      </c>
    </row>
    <row r="1273" spans="1:26" x14ac:dyDescent="0.2">
      <c r="A1273" t="str">
        <f t="shared" si="157"/>
        <v>Quarksahnetorte</v>
      </c>
      <c r="B1273" t="str">
        <f t="shared" si="158"/>
        <v>Quarksahnetorte</v>
      </c>
      <c r="C1273" t="str">
        <f t="shared" si="160"/>
        <v/>
      </c>
      <c r="D1273" t="str">
        <f t="shared" si="161"/>
        <v>Den Teig in einer nur am Boden gefetteten Springform bei guter Mittelhitze (175 °) 20 min backen.</v>
      </c>
      <c r="E1273" t="str">
        <f t="shared" si="159"/>
        <v/>
      </c>
      <c r="G1273" t="b">
        <f t="shared" si="164"/>
        <v>1</v>
      </c>
      <c r="H1273" t="b">
        <f t="shared" si="162"/>
        <v>0</v>
      </c>
      <c r="I1273" t="str">
        <f t="shared" si="163"/>
        <v>Den</v>
      </c>
      <c r="J1273" t="s">
        <v>1583</v>
      </c>
      <c r="K1273" t="s">
        <v>32</v>
      </c>
      <c r="L1273" t="s">
        <v>40</v>
      </c>
      <c r="M1273" t="s">
        <v>1899</v>
      </c>
      <c r="N1273" t="s">
        <v>163</v>
      </c>
      <c r="O1273" t="s">
        <v>1900</v>
      </c>
      <c r="P1273" t="s">
        <v>1901</v>
      </c>
      <c r="Q1273" t="s">
        <v>1364</v>
      </c>
      <c r="R1273" t="s">
        <v>1572</v>
      </c>
      <c r="S1273" t="s">
        <v>179</v>
      </c>
      <c r="T1273" t="s">
        <v>1641</v>
      </c>
      <c r="U1273" t="s">
        <v>1282</v>
      </c>
      <c r="V1273" t="s">
        <v>1902</v>
      </c>
      <c r="W1273" t="s">
        <v>1903</v>
      </c>
      <c r="X1273">
        <v>20</v>
      </c>
      <c r="Y1273" t="s">
        <v>102</v>
      </c>
      <c r="Z1273" t="s">
        <v>142</v>
      </c>
    </row>
    <row r="1274" spans="1:26" x14ac:dyDescent="0.2">
      <c r="A1274" t="str">
        <f t="shared" si="157"/>
        <v>Quarksahnetorte</v>
      </c>
      <c r="B1274" t="str">
        <f t="shared" si="158"/>
        <v>Quarksahnetorte</v>
      </c>
      <c r="C1274" t="str">
        <f t="shared" si="160"/>
        <v/>
      </c>
      <c r="D1274" t="str">
        <f t="shared" si="161"/>
        <v/>
      </c>
      <c r="E1274" t="str">
        <f t="shared" si="159"/>
        <v/>
      </c>
      <c r="G1274" t="b">
        <f t="shared" si="164"/>
        <v>0</v>
      </c>
      <c r="H1274" t="b">
        <f t="shared" si="162"/>
        <v>0</v>
      </c>
      <c r="I1274" t="str">
        <f t="shared" si="163"/>
        <v>Den</v>
      </c>
    </row>
    <row r="1275" spans="1:26" x14ac:dyDescent="0.2">
      <c r="A1275" t="str">
        <f t="shared" si="157"/>
        <v>Quarksahnetorte</v>
      </c>
      <c r="B1275" t="str">
        <f t="shared" si="158"/>
        <v>Quarksahnetorte</v>
      </c>
      <c r="C1275" t="str">
        <f t="shared" si="160"/>
        <v/>
      </c>
      <c r="D1275" t="str">
        <f t="shared" si="161"/>
        <v/>
      </c>
      <c r="E1275" t="str">
        <f t="shared" si="159"/>
        <v/>
      </c>
      <c r="G1275" t="b">
        <f t="shared" si="164"/>
        <v>0</v>
      </c>
      <c r="H1275" t="b">
        <f t="shared" si="162"/>
        <v>0</v>
      </c>
      <c r="I1275" t="str">
        <f t="shared" si="163"/>
        <v>Den</v>
      </c>
    </row>
    <row r="1276" spans="1:26" x14ac:dyDescent="0.2">
      <c r="A1276" t="str">
        <f t="shared" si="157"/>
        <v>Quarksahnetorte</v>
      </c>
      <c r="B1276" t="str">
        <f t="shared" si="158"/>
        <v>Quarksahnetorte</v>
      </c>
      <c r="C1276" t="str">
        <f t="shared" si="160"/>
        <v/>
      </c>
      <c r="D1276" t="str">
        <f t="shared" si="161"/>
        <v/>
      </c>
      <c r="E1276" t="str">
        <f t="shared" si="159"/>
        <v/>
      </c>
      <c r="G1276" t="b">
        <f t="shared" si="164"/>
        <v>0</v>
      </c>
      <c r="H1276" t="b">
        <f t="shared" si="162"/>
        <v>0</v>
      </c>
      <c r="I1276" t="str">
        <f t="shared" si="163"/>
        <v>Den</v>
      </c>
    </row>
    <row r="1277" spans="1:26" x14ac:dyDescent="0.2">
      <c r="A1277" t="str">
        <f t="shared" si="157"/>
        <v>Quarksahnetorte</v>
      </c>
      <c r="B1277" t="str">
        <f t="shared" si="158"/>
        <v>Quarksahnetorte</v>
      </c>
      <c r="C1277" t="str">
        <f t="shared" si="160"/>
        <v/>
      </c>
      <c r="D1277" t="str">
        <f t="shared" si="161"/>
        <v/>
      </c>
      <c r="E1277">
        <f t="shared" si="159"/>
        <v>500</v>
      </c>
      <c r="G1277" t="b">
        <f t="shared" si="164"/>
        <v>0</v>
      </c>
      <c r="H1277" t="b">
        <f t="shared" si="162"/>
        <v>0</v>
      </c>
      <c r="I1277" t="str">
        <f t="shared" si="163"/>
        <v>Den</v>
      </c>
      <c r="K1277">
        <v>500</v>
      </c>
      <c r="L1277" t="s">
        <v>5</v>
      </c>
      <c r="M1277" t="s">
        <v>1327</v>
      </c>
      <c r="N1277" t="s">
        <v>2489</v>
      </c>
      <c r="O1277" t="s">
        <v>549</v>
      </c>
      <c r="P1277" t="s">
        <v>1905</v>
      </c>
    </row>
    <row r="1278" spans="1:26" x14ac:dyDescent="0.2">
      <c r="A1278" t="str">
        <f t="shared" si="157"/>
        <v>Quarksahnetorte</v>
      </c>
      <c r="B1278" t="str">
        <f t="shared" si="158"/>
        <v>Quarksahnetorte</v>
      </c>
      <c r="C1278" t="str">
        <f t="shared" si="160"/>
        <v/>
      </c>
      <c r="D1278" t="str">
        <f t="shared" si="161"/>
        <v/>
      </c>
      <c r="E1278">
        <f t="shared" si="159"/>
        <v>200</v>
      </c>
      <c r="G1278" t="b">
        <f t="shared" si="164"/>
        <v>0</v>
      </c>
      <c r="H1278" t="b">
        <f t="shared" si="162"/>
        <v>0</v>
      </c>
      <c r="I1278" t="str">
        <f t="shared" si="163"/>
        <v>Den</v>
      </c>
      <c r="K1278">
        <v>200</v>
      </c>
      <c r="L1278" t="s">
        <v>5</v>
      </c>
      <c r="M1278" t="s">
        <v>7</v>
      </c>
    </row>
    <row r="1279" spans="1:26" x14ac:dyDescent="0.2">
      <c r="A1279" t="str">
        <f t="shared" si="157"/>
        <v>Quarksahnetorte</v>
      </c>
      <c r="B1279" t="str">
        <f t="shared" si="158"/>
        <v>Quarksahnetorte</v>
      </c>
      <c r="C1279" t="str">
        <f t="shared" si="160"/>
        <v/>
      </c>
      <c r="D1279" t="str">
        <f t="shared" si="161"/>
        <v/>
      </c>
      <c r="E1279" t="str">
        <f t="shared" si="159"/>
        <v/>
      </c>
      <c r="G1279" t="b">
        <f t="shared" si="164"/>
        <v>0</v>
      </c>
      <c r="H1279" t="b">
        <f t="shared" si="162"/>
        <v>0</v>
      </c>
      <c r="I1279" t="str">
        <f t="shared" si="163"/>
        <v>Den</v>
      </c>
      <c r="K1279" t="s">
        <v>76</v>
      </c>
      <c r="L1279">
        <v>1</v>
      </c>
      <c r="M1279" t="s">
        <v>49</v>
      </c>
      <c r="N1279" t="s">
        <v>79</v>
      </c>
      <c r="O1279" t="s">
        <v>81</v>
      </c>
      <c r="P1279" t="s">
        <v>1906</v>
      </c>
    </row>
    <row r="1280" spans="1:26" x14ac:dyDescent="0.2">
      <c r="A1280" t="str">
        <f t="shared" si="157"/>
        <v>Quarksahnetorte</v>
      </c>
      <c r="B1280" t="str">
        <f t="shared" si="158"/>
        <v>Quarksahnetorte</v>
      </c>
      <c r="C1280" t="str">
        <f t="shared" si="160"/>
        <v/>
      </c>
      <c r="D1280" t="str">
        <f t="shared" si="161"/>
        <v>Füllung:</v>
      </c>
      <c r="E1280" t="str">
        <f t="shared" si="159"/>
        <v/>
      </c>
      <c r="G1280" t="b">
        <f t="shared" si="164"/>
        <v>1</v>
      </c>
      <c r="H1280" t="b">
        <f t="shared" si="162"/>
        <v>0</v>
      </c>
      <c r="I1280" t="str">
        <f t="shared" si="163"/>
        <v>Füllung:</v>
      </c>
      <c r="J1280" t="s">
        <v>1964</v>
      </c>
    </row>
    <row r="1281" spans="1:34" x14ac:dyDescent="0.2">
      <c r="A1281" t="str">
        <f t="shared" si="157"/>
        <v>Quarksahnetorte</v>
      </c>
      <c r="B1281" t="str">
        <f t="shared" si="158"/>
        <v>Quarksahnetorte</v>
      </c>
      <c r="C1281" t="str">
        <f t="shared" si="160"/>
        <v/>
      </c>
      <c r="D1281" t="str">
        <f t="shared" si="161"/>
        <v>1. Alles ausser Gelatine gut verrühren</v>
      </c>
      <c r="E1281" t="str">
        <f t="shared" si="159"/>
        <v/>
      </c>
      <c r="G1281" t="b">
        <f t="shared" si="164"/>
        <v>1</v>
      </c>
      <c r="H1281" t="b">
        <f t="shared" si="162"/>
        <v>0</v>
      </c>
      <c r="I1281" t="str">
        <f t="shared" si="163"/>
        <v>1. Alles ausser Gelatine</v>
      </c>
      <c r="J1281" t="s">
        <v>2840</v>
      </c>
      <c r="K1281" t="s">
        <v>62</v>
      </c>
      <c r="L1281" t="s">
        <v>1907</v>
      </c>
    </row>
    <row r="1282" spans="1:34" x14ac:dyDescent="0.2">
      <c r="A1282" t="str">
        <f t="shared" ref="A1282:A1344" si="165">IF(NOT(B1282=B1281),_xlfn.TEXTJOIN(" ",TRUE, B1282, K1282:AH1282),A1281)</f>
        <v>Quarksahnetorte</v>
      </c>
      <c r="B1282" t="str">
        <f t="shared" ref="B1282:B1311" si="166">IF(H1282,RIGHT(I1282,LEN(I1282)-1),B1281)</f>
        <v>Quarksahnetorte</v>
      </c>
      <c r="C1282" t="str">
        <f t="shared" si="160"/>
        <v/>
      </c>
      <c r="D1282" t="str">
        <f t="shared" si="161"/>
        <v/>
      </c>
      <c r="E1282" t="str">
        <f t="shared" ref="E1282:E1344" si="167">IF(ISNUMBER(K1282),K1282,"")</f>
        <v/>
      </c>
      <c r="G1282" t="b">
        <f t="shared" si="164"/>
        <v>0</v>
      </c>
      <c r="H1282" t="b">
        <f t="shared" ref="H1282:H1344" si="168">ISNUMBER(SEARCH(",",I1282))</f>
        <v>0</v>
      </c>
      <c r="I1282" t="str">
        <f t="shared" si="163"/>
        <v>1. Alles ausser Gelatine</v>
      </c>
    </row>
    <row r="1283" spans="1:34" x14ac:dyDescent="0.2">
      <c r="A1283" t="str">
        <f t="shared" si="165"/>
        <v>Quarksahnetorte</v>
      </c>
      <c r="B1283" t="str">
        <f t="shared" si="166"/>
        <v>Quarksahnetorte</v>
      </c>
      <c r="C1283" t="str">
        <f t="shared" ref="C1283:C1346" si="169">IF(F1283,_xlfn.TEXTJOIN(" ",TRUE,J1283:AR1283),"")</f>
        <v/>
      </c>
      <c r="D1283" t="str">
        <f t="shared" ref="D1283:D1346" si="170">IF(AND(G1283,NOT(F1283)),_xlfn.TEXTJOIN(" ",TRUE,J1283:AR1283),"")</f>
        <v/>
      </c>
      <c r="E1283">
        <f t="shared" si="167"/>
        <v>2</v>
      </c>
      <c r="G1283" t="b">
        <f t="shared" si="164"/>
        <v>0</v>
      </c>
      <c r="H1283" t="b">
        <f t="shared" si="168"/>
        <v>0</v>
      </c>
      <c r="I1283" t="str">
        <f t="shared" ref="I1283:I1345" si="171">IF(ISBLANK(J1283),I1282,J1283)</f>
        <v>1. Alles ausser Gelatine</v>
      </c>
      <c r="K1283">
        <v>2</v>
      </c>
      <c r="L1283" t="s">
        <v>1908</v>
      </c>
      <c r="M1283" t="s">
        <v>1909</v>
      </c>
      <c r="N1283" t="s">
        <v>1910</v>
      </c>
      <c r="O1283" t="s">
        <v>432</v>
      </c>
      <c r="P1283" t="s">
        <v>1338</v>
      </c>
      <c r="Q1283" t="s">
        <v>1911</v>
      </c>
      <c r="R1283">
        <v>3</v>
      </c>
      <c r="S1283" t="s">
        <v>1912</v>
      </c>
    </row>
    <row r="1284" spans="1:34" x14ac:dyDescent="0.2">
      <c r="A1284" t="str">
        <f t="shared" si="165"/>
        <v>Quarksahnetorte</v>
      </c>
      <c r="B1284" t="str">
        <f t="shared" si="166"/>
        <v>Quarksahnetorte</v>
      </c>
      <c r="C1284" t="str">
        <f t="shared" si="169"/>
        <v/>
      </c>
      <c r="D1284" t="str">
        <f t="shared" si="170"/>
        <v>2. Gelatine mit etwas kaltem Wasser anrühren und im heissen Wasserbad ganz auflösen</v>
      </c>
      <c r="E1284" t="str">
        <f t="shared" si="167"/>
        <v/>
      </c>
      <c r="G1284" t="b">
        <f t="shared" si="164"/>
        <v>1</v>
      </c>
      <c r="H1284" t="b">
        <f t="shared" si="168"/>
        <v>0</v>
      </c>
      <c r="I1284" t="str">
        <f t="shared" si="171"/>
        <v>2. Gelatine mit</v>
      </c>
      <c r="J1284" t="s">
        <v>2841</v>
      </c>
      <c r="K1284" t="s">
        <v>1023</v>
      </c>
      <c r="L1284" t="s">
        <v>1913</v>
      </c>
      <c r="M1284" t="s">
        <v>57</v>
      </c>
      <c r="N1284" t="s">
        <v>1914</v>
      </c>
      <c r="O1284" t="s">
        <v>90</v>
      </c>
      <c r="P1284" t="s">
        <v>674</v>
      </c>
      <c r="Q1284" t="s">
        <v>1915</v>
      </c>
      <c r="R1284" t="s">
        <v>1656</v>
      </c>
      <c r="S1284" t="s">
        <v>1916</v>
      </c>
      <c r="T1284" t="s">
        <v>1917</v>
      </c>
    </row>
    <row r="1285" spans="1:34" x14ac:dyDescent="0.2">
      <c r="A1285" t="str">
        <f t="shared" si="165"/>
        <v>Quarksahnetorte</v>
      </c>
      <c r="B1285" t="str">
        <f t="shared" si="166"/>
        <v>Quarksahnetorte</v>
      </c>
      <c r="C1285" t="str">
        <f t="shared" si="169"/>
        <v/>
      </c>
      <c r="D1285" t="str">
        <f t="shared" si="170"/>
        <v>3. Die aufgelöste Gelatine in die Quarkcreme rühren. </v>
      </c>
      <c r="E1285" t="str">
        <f t="shared" si="167"/>
        <v/>
      </c>
      <c r="G1285" t="b">
        <f t="shared" si="164"/>
        <v>1</v>
      </c>
      <c r="H1285" t="b">
        <f t="shared" si="168"/>
        <v>0</v>
      </c>
      <c r="I1285" t="str">
        <f t="shared" si="171"/>
        <v>3. Die</v>
      </c>
      <c r="J1285" t="s">
        <v>2842</v>
      </c>
      <c r="L1285" t="s">
        <v>1918</v>
      </c>
      <c r="M1285" t="s">
        <v>1909</v>
      </c>
      <c r="N1285" t="s">
        <v>40</v>
      </c>
      <c r="O1285" t="s">
        <v>79</v>
      </c>
      <c r="P1285" t="s">
        <v>1919</v>
      </c>
      <c r="Q1285" t="s">
        <v>1599</v>
      </c>
    </row>
    <row r="1286" spans="1:34" x14ac:dyDescent="0.2">
      <c r="A1286" t="str">
        <f t="shared" si="165"/>
        <v>Quarksahnetorte</v>
      </c>
      <c r="B1286" t="str">
        <f t="shared" si="166"/>
        <v>Quarksahnetorte</v>
      </c>
      <c r="C1286" t="str">
        <f t="shared" si="169"/>
        <v/>
      </c>
      <c r="D1286" t="str">
        <f t="shared" si="170"/>
        <v>4. Sahne steifschlagen und unterheben.</v>
      </c>
      <c r="E1286" t="str">
        <f t="shared" si="167"/>
        <v/>
      </c>
      <c r="G1286" t="b">
        <f t="shared" si="164"/>
        <v>1</v>
      </c>
      <c r="H1286" t="b">
        <f t="shared" si="168"/>
        <v>0</v>
      </c>
      <c r="I1286" t="str">
        <f t="shared" si="171"/>
        <v>4. Sahne</v>
      </c>
      <c r="J1286" t="s">
        <v>2844</v>
      </c>
      <c r="K1286" s="1"/>
      <c r="N1286" t="s">
        <v>1390</v>
      </c>
      <c r="O1286" t="s">
        <v>90</v>
      </c>
      <c r="P1286" t="s">
        <v>1921</v>
      </c>
    </row>
    <row r="1287" spans="1:34" x14ac:dyDescent="0.2">
      <c r="A1287" t="str">
        <f t="shared" si="165"/>
        <v>Quarksahnetorte</v>
      </c>
      <c r="B1287" t="str">
        <f t="shared" si="166"/>
        <v>Quarksahnetorte</v>
      </c>
      <c r="C1287" t="str">
        <f t="shared" si="169"/>
        <v/>
      </c>
      <c r="D1287" t="str">
        <f t="shared" si="170"/>
        <v>5. Den Den ausgekühlten Biskuitboden auf die Hälfte schneiden, creme auf die untere Hälfte der Springform füllen, mit oberer Hälfte zudecken und in den Kühlschrank stellen.</v>
      </c>
      <c r="E1287" t="str">
        <f t="shared" si="167"/>
        <v/>
      </c>
      <c r="G1287" t="b">
        <f t="shared" si="164"/>
        <v>1</v>
      </c>
      <c r="H1287" t="b">
        <f t="shared" si="168"/>
        <v>0</v>
      </c>
      <c r="I1287" t="str">
        <f t="shared" si="171"/>
        <v>5. Den</v>
      </c>
      <c r="J1287" t="s">
        <v>2843</v>
      </c>
      <c r="K1287" t="s">
        <v>1583</v>
      </c>
      <c r="L1287" t="s">
        <v>1922</v>
      </c>
      <c r="M1287" t="s">
        <v>1923</v>
      </c>
      <c r="N1287" t="s">
        <v>117</v>
      </c>
      <c r="O1287" t="s">
        <v>79</v>
      </c>
      <c r="P1287" t="s">
        <v>1569</v>
      </c>
      <c r="Q1287" t="s">
        <v>1198</v>
      </c>
      <c r="R1287" t="s">
        <v>1924</v>
      </c>
      <c r="S1287" t="s">
        <v>117</v>
      </c>
      <c r="T1287" t="s">
        <v>79</v>
      </c>
      <c r="U1287" t="s">
        <v>1925</v>
      </c>
      <c r="V1287" t="s">
        <v>1569</v>
      </c>
      <c r="W1287" t="s">
        <v>86</v>
      </c>
      <c r="X1287" t="s">
        <v>1572</v>
      </c>
      <c r="Y1287" t="s">
        <v>1926</v>
      </c>
      <c r="Z1287" t="s">
        <v>45</v>
      </c>
      <c r="AA1287" t="s">
        <v>1927</v>
      </c>
      <c r="AB1287" t="s">
        <v>1569</v>
      </c>
      <c r="AC1287" t="s">
        <v>1928</v>
      </c>
      <c r="AD1287" t="s">
        <v>90</v>
      </c>
      <c r="AE1287" t="s">
        <v>40</v>
      </c>
      <c r="AF1287" t="s">
        <v>176</v>
      </c>
      <c r="AG1287" t="s">
        <v>1929</v>
      </c>
      <c r="AH1287" t="s">
        <v>1930</v>
      </c>
    </row>
    <row r="1288" spans="1:34" x14ac:dyDescent="0.2">
      <c r="A1288" t="str">
        <f t="shared" si="165"/>
        <v>Quarksahnetorte</v>
      </c>
      <c r="B1288" t="str">
        <f t="shared" si="166"/>
        <v>Quarksahnetorte</v>
      </c>
      <c r="C1288" t="str">
        <f t="shared" si="169"/>
        <v/>
      </c>
      <c r="D1288" t="str">
        <f t="shared" si="170"/>
        <v>Man kann die Torte auch gut in der Springform einfrieren und dann bei bedarf am Abend vorher herausnehmen und in den Kühlschrank stellen.</v>
      </c>
      <c r="E1288" t="str">
        <f t="shared" si="167"/>
        <v/>
      </c>
      <c r="G1288" t="b">
        <f t="shared" si="164"/>
        <v>1</v>
      </c>
      <c r="H1288" t="b">
        <f t="shared" si="168"/>
        <v>0</v>
      </c>
      <c r="I1288" t="str">
        <f t="shared" si="171"/>
        <v>Man</v>
      </c>
      <c r="J1288" t="s">
        <v>1931</v>
      </c>
      <c r="K1288" t="s">
        <v>1932</v>
      </c>
      <c r="L1288" t="s">
        <v>79</v>
      </c>
      <c r="M1288" t="s">
        <v>4</v>
      </c>
      <c r="N1288" t="s">
        <v>698</v>
      </c>
      <c r="O1288" t="s">
        <v>62</v>
      </c>
      <c r="P1288" t="s">
        <v>40</v>
      </c>
      <c r="Q1288" t="s">
        <v>86</v>
      </c>
      <c r="R1288" t="s">
        <v>1572</v>
      </c>
      <c r="S1288" t="s">
        <v>1933</v>
      </c>
      <c r="T1288" t="s">
        <v>90</v>
      </c>
      <c r="U1288" t="s">
        <v>1202</v>
      </c>
      <c r="V1288" t="s">
        <v>179</v>
      </c>
      <c r="W1288" t="s">
        <v>1934</v>
      </c>
      <c r="X1288" t="s">
        <v>1900</v>
      </c>
      <c r="Y1288" t="s">
        <v>1935</v>
      </c>
      <c r="Z1288" t="s">
        <v>1936</v>
      </c>
      <c r="AA1288" t="s">
        <v>1937</v>
      </c>
      <c r="AB1288" t="s">
        <v>90</v>
      </c>
      <c r="AC1288" t="s">
        <v>40</v>
      </c>
      <c r="AD1288" t="s">
        <v>176</v>
      </c>
      <c r="AE1288" t="s">
        <v>1929</v>
      </c>
      <c r="AF1288" t="s">
        <v>1930</v>
      </c>
    </row>
    <row r="1289" spans="1:34" x14ac:dyDescent="0.2">
      <c r="A1289" t="str">
        <f t="shared" si="165"/>
        <v>Quarksahnetorte</v>
      </c>
      <c r="B1289" t="str">
        <f t="shared" si="166"/>
        <v>Quarksahnetorte</v>
      </c>
      <c r="C1289" t="str">
        <f t="shared" si="169"/>
        <v/>
      </c>
      <c r="D1289" t="str">
        <f t="shared" si="170"/>
        <v>Vor dem essen mit Puderzucker bestäuben.</v>
      </c>
      <c r="E1289" t="str">
        <f t="shared" si="167"/>
        <v/>
      </c>
      <c r="G1289" t="b">
        <f t="shared" si="164"/>
        <v>1</v>
      </c>
      <c r="H1289" t="b">
        <f t="shared" si="168"/>
        <v>0</v>
      </c>
      <c r="I1289" t="str">
        <f t="shared" si="171"/>
        <v>Vor</v>
      </c>
      <c r="J1289" t="s">
        <v>1938</v>
      </c>
      <c r="K1289" t="s">
        <v>110</v>
      </c>
      <c r="L1289" t="s">
        <v>1939</v>
      </c>
      <c r="M1289" t="s">
        <v>45</v>
      </c>
      <c r="N1289" t="s">
        <v>104</v>
      </c>
      <c r="O1289" t="s">
        <v>1940</v>
      </c>
    </row>
    <row r="1290" spans="1:34" x14ac:dyDescent="0.2">
      <c r="A1290" t="str">
        <f t="shared" si="165"/>
        <v>Quarksahnetorte</v>
      </c>
      <c r="B1290" t="str">
        <f t="shared" si="166"/>
        <v>Quarksahnetorte</v>
      </c>
      <c r="C1290" t="str">
        <f t="shared" si="169"/>
        <v/>
      </c>
      <c r="D1290" t="str">
        <f t="shared" si="170"/>
        <v/>
      </c>
      <c r="E1290" t="str">
        <f t="shared" si="167"/>
        <v/>
      </c>
      <c r="G1290" t="b">
        <f t="shared" si="164"/>
        <v>0</v>
      </c>
      <c r="H1290" t="b">
        <f t="shared" si="168"/>
        <v>0</v>
      </c>
      <c r="I1290" t="str">
        <f t="shared" si="171"/>
        <v>Vor</v>
      </c>
    </row>
    <row r="1291" spans="1:34" x14ac:dyDescent="0.2">
      <c r="A1291" t="str">
        <f t="shared" si="165"/>
        <v>Rote Beete</v>
      </c>
      <c r="B1291" t="str">
        <f t="shared" si="166"/>
        <v>Rote</v>
      </c>
      <c r="C1291" t="str">
        <f t="shared" si="169"/>
        <v/>
      </c>
      <c r="D1291" t="str">
        <f t="shared" si="170"/>
        <v/>
      </c>
      <c r="E1291" t="str">
        <f t="shared" si="167"/>
        <v/>
      </c>
      <c r="G1291" t="b">
        <f t="shared" si="164"/>
        <v>0</v>
      </c>
      <c r="H1291" t="b">
        <f t="shared" si="168"/>
        <v>1</v>
      </c>
      <c r="I1291" t="str">
        <f t="shared" si="171"/>
        <v>,Rote</v>
      </c>
      <c r="J1291" t="s">
        <v>2587</v>
      </c>
      <c r="K1291" t="s">
        <v>1942</v>
      </c>
    </row>
    <row r="1292" spans="1:34" x14ac:dyDescent="0.2">
      <c r="A1292" t="str">
        <f t="shared" si="165"/>
        <v>Rote Beete</v>
      </c>
      <c r="B1292" t="str">
        <f t="shared" si="166"/>
        <v>Rote</v>
      </c>
      <c r="C1292" t="str">
        <f t="shared" si="169"/>
        <v>Lilo</v>
      </c>
      <c r="D1292" t="str">
        <f t="shared" si="170"/>
        <v/>
      </c>
      <c r="E1292" t="str">
        <f t="shared" si="167"/>
        <v/>
      </c>
      <c r="F1292" t="b">
        <v>1</v>
      </c>
      <c r="G1292" t="b">
        <f t="shared" si="164"/>
        <v>1</v>
      </c>
      <c r="H1292" t="b">
        <f t="shared" si="168"/>
        <v>0</v>
      </c>
      <c r="I1292" t="str">
        <f t="shared" si="171"/>
        <v>Lilo</v>
      </c>
      <c r="J1292" t="s">
        <v>467</v>
      </c>
    </row>
    <row r="1293" spans="1:34" x14ac:dyDescent="0.2">
      <c r="A1293" t="str">
        <f t="shared" si="165"/>
        <v>Rote Beete</v>
      </c>
      <c r="B1293" t="str">
        <f t="shared" si="166"/>
        <v>Rote</v>
      </c>
      <c r="C1293" t="str">
        <f t="shared" si="169"/>
        <v/>
      </c>
      <c r="D1293" t="str">
        <f t="shared" si="170"/>
        <v/>
      </c>
      <c r="E1293">
        <f t="shared" si="167"/>
        <v>2</v>
      </c>
      <c r="G1293" t="b">
        <f t="shared" si="164"/>
        <v>0</v>
      </c>
      <c r="H1293" t="b">
        <f t="shared" si="168"/>
        <v>0</v>
      </c>
      <c r="I1293" t="str">
        <f t="shared" si="171"/>
        <v>Lilo</v>
      </c>
      <c r="K1293">
        <v>2</v>
      </c>
      <c r="L1293" t="s">
        <v>1943</v>
      </c>
    </row>
    <row r="1294" spans="1:34" x14ac:dyDescent="0.2">
      <c r="A1294" t="str">
        <f t="shared" si="165"/>
        <v>Rote Beete</v>
      </c>
      <c r="B1294" t="str">
        <f t="shared" si="166"/>
        <v>Rote</v>
      </c>
      <c r="C1294" t="str">
        <f t="shared" si="169"/>
        <v/>
      </c>
      <c r="D1294" t="str">
        <f t="shared" si="170"/>
        <v/>
      </c>
      <c r="E1294">
        <f t="shared" si="167"/>
        <v>1</v>
      </c>
      <c r="G1294" t="b">
        <f t="shared" si="164"/>
        <v>0</v>
      </c>
      <c r="H1294" t="b">
        <f t="shared" si="168"/>
        <v>0</v>
      </c>
      <c r="I1294" t="str">
        <f t="shared" si="171"/>
        <v>Lilo</v>
      </c>
      <c r="K1294">
        <v>1</v>
      </c>
      <c r="L1294" t="s">
        <v>144</v>
      </c>
      <c r="M1294" t="s">
        <v>57</v>
      </c>
    </row>
    <row r="1295" spans="1:34" x14ac:dyDescent="0.2">
      <c r="A1295" t="str">
        <f t="shared" si="165"/>
        <v>Rote Beete</v>
      </c>
      <c r="B1295" t="str">
        <f t="shared" si="166"/>
        <v>Rote</v>
      </c>
      <c r="C1295" t="str">
        <f t="shared" si="169"/>
        <v/>
      </c>
      <c r="D1295" t="str">
        <f t="shared" si="170"/>
        <v/>
      </c>
      <c r="E1295">
        <f t="shared" si="167"/>
        <v>1</v>
      </c>
      <c r="G1295" t="b">
        <f t="shared" si="164"/>
        <v>0</v>
      </c>
      <c r="H1295" t="b">
        <f t="shared" si="168"/>
        <v>0</v>
      </c>
      <c r="I1295" t="str">
        <f t="shared" si="171"/>
        <v>Lilo</v>
      </c>
      <c r="K1295">
        <v>1</v>
      </c>
      <c r="L1295" t="s">
        <v>144</v>
      </c>
      <c r="M1295" t="s">
        <v>877</v>
      </c>
      <c r="N1295" t="s">
        <v>173</v>
      </c>
      <c r="O1295" t="s">
        <v>1023</v>
      </c>
      <c r="P1295" t="s">
        <v>1944</v>
      </c>
    </row>
    <row r="1296" spans="1:34" x14ac:dyDescent="0.2">
      <c r="A1296" t="str">
        <f t="shared" si="165"/>
        <v>Rote Beete</v>
      </c>
      <c r="B1296" t="str">
        <f t="shared" si="166"/>
        <v>Rote</v>
      </c>
      <c r="C1296" t="str">
        <f t="shared" si="169"/>
        <v/>
      </c>
      <c r="D1296" t="str">
        <f t="shared" si="170"/>
        <v/>
      </c>
      <c r="E1296">
        <f t="shared" si="167"/>
        <v>3</v>
      </c>
      <c r="G1296" t="b">
        <f t="shared" si="164"/>
        <v>0</v>
      </c>
      <c r="H1296" t="b">
        <f t="shared" si="168"/>
        <v>0</v>
      </c>
      <c r="I1296" t="str">
        <f t="shared" si="171"/>
        <v>Lilo</v>
      </c>
      <c r="K1296">
        <v>3</v>
      </c>
      <c r="L1296" t="s">
        <v>1945</v>
      </c>
      <c r="M1296" t="s">
        <v>17</v>
      </c>
      <c r="N1296" t="s">
        <v>7</v>
      </c>
    </row>
    <row r="1297" spans="1:15" x14ac:dyDescent="0.2">
      <c r="A1297" t="str">
        <f t="shared" si="165"/>
        <v>Rote Beete</v>
      </c>
      <c r="B1297" t="str">
        <f t="shared" si="166"/>
        <v>Rote</v>
      </c>
      <c r="C1297" t="str">
        <f t="shared" si="169"/>
        <v/>
      </c>
      <c r="D1297" t="str">
        <f t="shared" si="170"/>
        <v/>
      </c>
      <c r="E1297">
        <f t="shared" si="167"/>
        <v>3</v>
      </c>
      <c r="G1297" t="b">
        <f t="shared" si="164"/>
        <v>0</v>
      </c>
      <c r="H1297" t="b">
        <f t="shared" si="168"/>
        <v>0</v>
      </c>
      <c r="I1297" t="str">
        <f t="shared" si="171"/>
        <v>Lilo</v>
      </c>
      <c r="K1297">
        <v>3</v>
      </c>
      <c r="L1297" t="s">
        <v>1804</v>
      </c>
    </row>
    <row r="1298" spans="1:15" x14ac:dyDescent="0.2">
      <c r="A1298" t="str">
        <f t="shared" si="165"/>
        <v>Rote Beete</v>
      </c>
      <c r="B1298" t="str">
        <f t="shared" si="166"/>
        <v>Rote</v>
      </c>
      <c r="C1298" t="str">
        <f t="shared" si="169"/>
        <v/>
      </c>
      <c r="D1298" t="str">
        <f t="shared" si="170"/>
        <v/>
      </c>
      <c r="E1298">
        <f t="shared" si="167"/>
        <v>1</v>
      </c>
      <c r="G1298" t="b">
        <f t="shared" si="164"/>
        <v>0</v>
      </c>
      <c r="H1298" t="b">
        <f t="shared" si="168"/>
        <v>0</v>
      </c>
      <c r="I1298" t="str">
        <f t="shared" si="171"/>
        <v>Lilo</v>
      </c>
      <c r="K1298">
        <v>1</v>
      </c>
      <c r="L1298" t="s">
        <v>1946</v>
      </c>
      <c r="M1298" t="s">
        <v>17</v>
      </c>
      <c r="N1298" t="s">
        <v>18</v>
      </c>
    </row>
    <row r="1299" spans="1:15" x14ac:dyDescent="0.2">
      <c r="A1299" t="str">
        <f t="shared" si="165"/>
        <v>Rote Beete</v>
      </c>
      <c r="B1299" t="str">
        <f t="shared" si="166"/>
        <v>Rote</v>
      </c>
      <c r="C1299" t="str">
        <f t="shared" si="169"/>
        <v/>
      </c>
      <c r="D1299" t="str">
        <f t="shared" si="170"/>
        <v/>
      </c>
      <c r="E1299">
        <f t="shared" si="167"/>
        <v>3</v>
      </c>
      <c r="G1299" t="b">
        <f t="shared" si="164"/>
        <v>0</v>
      </c>
      <c r="H1299" t="b">
        <f t="shared" si="168"/>
        <v>0</v>
      </c>
      <c r="I1299" t="str">
        <f t="shared" si="171"/>
        <v>Lilo</v>
      </c>
      <c r="K1299">
        <v>3</v>
      </c>
      <c r="L1299" t="s">
        <v>1947</v>
      </c>
      <c r="M1299" t="s">
        <v>1948</v>
      </c>
    </row>
    <row r="1300" spans="1:15" x14ac:dyDescent="0.2">
      <c r="A1300" t="str">
        <f t="shared" si="165"/>
        <v>Rote Beete</v>
      </c>
      <c r="B1300" t="str">
        <f t="shared" si="166"/>
        <v>Rote</v>
      </c>
      <c r="C1300" t="str">
        <f t="shared" si="169"/>
        <v/>
      </c>
      <c r="D1300" t="str">
        <f t="shared" si="170"/>
        <v/>
      </c>
      <c r="E1300" t="str">
        <f t="shared" si="167"/>
        <v/>
      </c>
      <c r="G1300" t="b">
        <f t="shared" si="164"/>
        <v>0</v>
      </c>
      <c r="H1300" t="b">
        <f t="shared" si="168"/>
        <v>0</v>
      </c>
      <c r="I1300" t="str">
        <f t="shared" si="171"/>
        <v>Lilo</v>
      </c>
    </row>
    <row r="1301" spans="1:15" x14ac:dyDescent="0.2">
      <c r="A1301" t="str">
        <f t="shared" si="165"/>
        <v>Rumkugeln</v>
      </c>
      <c r="B1301" t="str">
        <f t="shared" si="166"/>
        <v>Rumkugeln</v>
      </c>
      <c r="C1301" t="str">
        <f t="shared" si="169"/>
        <v/>
      </c>
      <c r="D1301" t="str">
        <f t="shared" si="170"/>
        <v/>
      </c>
      <c r="E1301" t="str">
        <f t="shared" si="167"/>
        <v/>
      </c>
      <c r="G1301" t="b">
        <f t="shared" si="164"/>
        <v>0</v>
      </c>
      <c r="H1301" t="b">
        <f t="shared" si="168"/>
        <v>1</v>
      </c>
      <c r="I1301" t="str">
        <f t="shared" si="171"/>
        <v>,Rumkugeln</v>
      </c>
      <c r="J1301" t="s">
        <v>2588</v>
      </c>
    </row>
    <row r="1302" spans="1:15" x14ac:dyDescent="0.2">
      <c r="A1302" t="str">
        <f t="shared" si="165"/>
        <v>Rumkugeln</v>
      </c>
      <c r="B1302" t="str">
        <f t="shared" si="166"/>
        <v>Rumkugeln</v>
      </c>
      <c r="C1302" t="str">
        <f t="shared" si="169"/>
        <v/>
      </c>
      <c r="D1302" t="str">
        <f t="shared" si="170"/>
        <v/>
      </c>
      <c r="E1302">
        <f t="shared" si="167"/>
        <v>75</v>
      </c>
      <c r="G1302" t="b">
        <f t="shared" ref="G1302:G1364" si="172">AND(NOT(H1302),NOT(I1301=I1302))</f>
        <v>0</v>
      </c>
      <c r="H1302" t="b">
        <f t="shared" si="168"/>
        <v>1</v>
      </c>
      <c r="I1302" t="str">
        <f t="shared" si="171"/>
        <v>,Rumkugeln</v>
      </c>
      <c r="K1302">
        <v>75</v>
      </c>
      <c r="L1302" t="s">
        <v>5</v>
      </c>
      <c r="M1302" t="s">
        <v>6</v>
      </c>
    </row>
    <row r="1303" spans="1:15" x14ac:dyDescent="0.2">
      <c r="A1303" t="str">
        <f t="shared" si="165"/>
        <v>Rumkugeln</v>
      </c>
      <c r="B1303" t="str">
        <f t="shared" si="166"/>
        <v>Rumkugeln</v>
      </c>
      <c r="C1303" t="str">
        <f t="shared" si="169"/>
        <v/>
      </c>
      <c r="D1303" t="str">
        <f t="shared" si="170"/>
        <v/>
      </c>
      <c r="E1303">
        <f t="shared" si="167"/>
        <v>150</v>
      </c>
      <c r="G1303" t="b">
        <f t="shared" si="172"/>
        <v>0</v>
      </c>
      <c r="H1303" t="b">
        <f t="shared" si="168"/>
        <v>1</v>
      </c>
      <c r="I1303" t="str">
        <f t="shared" si="171"/>
        <v>,Rumkugeln</v>
      </c>
      <c r="K1303">
        <v>150</v>
      </c>
      <c r="L1303" t="s">
        <v>5</v>
      </c>
      <c r="M1303" t="s">
        <v>7</v>
      </c>
    </row>
    <row r="1304" spans="1:15" x14ac:dyDescent="0.2">
      <c r="A1304" t="str">
        <f t="shared" si="165"/>
        <v>Rumkugeln</v>
      </c>
      <c r="B1304" t="str">
        <f t="shared" si="166"/>
        <v>Rumkugeln</v>
      </c>
      <c r="C1304" t="str">
        <f t="shared" si="169"/>
        <v/>
      </c>
      <c r="D1304" t="str">
        <f t="shared" si="170"/>
        <v/>
      </c>
      <c r="E1304">
        <f t="shared" si="167"/>
        <v>1</v>
      </c>
      <c r="G1304" t="b">
        <f t="shared" si="172"/>
        <v>0</v>
      </c>
      <c r="H1304" t="b">
        <f t="shared" si="168"/>
        <v>1</v>
      </c>
      <c r="I1304" t="str">
        <f t="shared" si="171"/>
        <v>,Rumkugeln</v>
      </c>
      <c r="K1304">
        <v>1</v>
      </c>
      <c r="L1304" t="s">
        <v>1950</v>
      </c>
      <c r="M1304" t="s">
        <v>9</v>
      </c>
    </row>
    <row r="1305" spans="1:15" x14ac:dyDescent="0.2">
      <c r="A1305" t="str">
        <f t="shared" si="165"/>
        <v>Rumkugeln</v>
      </c>
      <c r="B1305" t="str">
        <f t="shared" si="166"/>
        <v>Rumkugeln</v>
      </c>
      <c r="C1305" t="str">
        <f t="shared" si="169"/>
        <v/>
      </c>
      <c r="D1305" t="str">
        <f t="shared" si="170"/>
        <v>Butter, Zucker und Ei erstmal gut verrühren</v>
      </c>
      <c r="E1305" t="str">
        <f t="shared" si="167"/>
        <v/>
      </c>
      <c r="G1305" t="b">
        <f t="shared" si="172"/>
        <v>1</v>
      </c>
      <c r="H1305" t="b">
        <v>0</v>
      </c>
      <c r="I1305" t="str">
        <f t="shared" si="171"/>
        <v>Butter, Zucker und Ei erstmal gut</v>
      </c>
      <c r="J1305" t="s">
        <v>2845</v>
      </c>
      <c r="K1305" t="s">
        <v>1907</v>
      </c>
    </row>
    <row r="1306" spans="1:15" x14ac:dyDescent="0.2">
      <c r="A1306" t="str">
        <f t="shared" si="165"/>
        <v>Rumkugeln</v>
      </c>
      <c r="B1306" t="str">
        <f t="shared" si="166"/>
        <v>Rumkugeln</v>
      </c>
      <c r="C1306" t="str">
        <f t="shared" si="169"/>
        <v/>
      </c>
      <c r="D1306" t="str">
        <f t="shared" si="170"/>
        <v/>
      </c>
      <c r="E1306">
        <f t="shared" si="167"/>
        <v>1</v>
      </c>
      <c r="G1306" t="b">
        <f t="shared" si="172"/>
        <v>0</v>
      </c>
      <c r="H1306" t="b">
        <v>0</v>
      </c>
      <c r="I1306" t="str">
        <f t="shared" si="171"/>
        <v>Butter, Zucker und Ei erstmal gut</v>
      </c>
      <c r="K1306">
        <v>1</v>
      </c>
      <c r="L1306" t="s">
        <v>1952</v>
      </c>
      <c r="M1306" t="s">
        <v>1953</v>
      </c>
      <c r="N1306" t="s">
        <v>24</v>
      </c>
      <c r="O1306" t="s">
        <v>1954</v>
      </c>
    </row>
    <row r="1307" spans="1:15" x14ac:dyDescent="0.2">
      <c r="A1307" t="str">
        <f t="shared" si="165"/>
        <v>Rumkugeln</v>
      </c>
      <c r="B1307" t="str">
        <f t="shared" si="166"/>
        <v>Rumkugeln</v>
      </c>
      <c r="C1307" t="str">
        <f t="shared" si="169"/>
        <v/>
      </c>
      <c r="D1307" t="str">
        <f t="shared" si="170"/>
        <v/>
      </c>
      <c r="E1307">
        <f t="shared" si="167"/>
        <v>3</v>
      </c>
      <c r="G1307" t="b">
        <f t="shared" si="172"/>
        <v>0</v>
      </c>
      <c r="H1307" t="b">
        <v>0</v>
      </c>
      <c r="I1307" t="str">
        <f t="shared" si="171"/>
        <v>Butter, Zucker und Ei erstmal gut</v>
      </c>
      <c r="K1307">
        <v>3</v>
      </c>
      <c r="L1307" t="s">
        <v>1955</v>
      </c>
      <c r="M1307" t="s">
        <v>1218</v>
      </c>
      <c r="N1307" t="s">
        <v>133</v>
      </c>
    </row>
    <row r="1308" spans="1:15" x14ac:dyDescent="0.2">
      <c r="A1308" t="str">
        <f t="shared" si="165"/>
        <v>Rumkugeln</v>
      </c>
      <c r="B1308" t="str">
        <f t="shared" si="166"/>
        <v>Rumkugeln</v>
      </c>
      <c r="C1308" t="str">
        <f t="shared" si="169"/>
        <v/>
      </c>
      <c r="D1308" t="str">
        <f t="shared" si="170"/>
        <v/>
      </c>
      <c r="E1308">
        <f t="shared" si="167"/>
        <v>150</v>
      </c>
      <c r="G1308" t="b">
        <f t="shared" si="172"/>
        <v>0</v>
      </c>
      <c r="H1308" t="b">
        <v>0</v>
      </c>
      <c r="I1308" t="str">
        <f t="shared" si="171"/>
        <v>Butter, Zucker und Ei erstmal gut</v>
      </c>
      <c r="K1308">
        <v>150</v>
      </c>
      <c r="L1308" t="s">
        <v>5</v>
      </c>
      <c r="M1308" t="s">
        <v>1956</v>
      </c>
      <c r="N1308" t="s">
        <v>1235</v>
      </c>
    </row>
    <row r="1309" spans="1:15" x14ac:dyDescent="0.2">
      <c r="A1309" t="str">
        <f t="shared" si="165"/>
        <v>Rumkugeln</v>
      </c>
      <c r="B1309" t="str">
        <f t="shared" si="166"/>
        <v>Rumkugeln</v>
      </c>
      <c r="C1309" t="str">
        <f t="shared" si="169"/>
        <v/>
      </c>
      <c r="D1309" t="str">
        <f t="shared" si="170"/>
        <v/>
      </c>
      <c r="E1309">
        <f t="shared" si="167"/>
        <v>1</v>
      </c>
      <c r="G1309" t="b">
        <f t="shared" si="172"/>
        <v>0</v>
      </c>
      <c r="H1309" t="b">
        <v>0</v>
      </c>
      <c r="I1309" t="str">
        <f t="shared" si="171"/>
        <v>Butter, Zucker und Ei erstmal gut</v>
      </c>
      <c r="K1309">
        <v>1</v>
      </c>
      <c r="L1309" t="s">
        <v>17</v>
      </c>
      <c r="M1309" t="s">
        <v>1957</v>
      </c>
    </row>
    <row r="1310" spans="1:15" x14ac:dyDescent="0.2">
      <c r="A1310" t="str">
        <f t="shared" si="165"/>
        <v>Rumkugeln</v>
      </c>
      <c r="B1310" t="str">
        <f t="shared" si="166"/>
        <v>Rumkugeln</v>
      </c>
      <c r="C1310" t="str">
        <f t="shared" si="169"/>
        <v/>
      </c>
      <c r="D1310" t="str">
        <f t="shared" si="170"/>
        <v/>
      </c>
      <c r="E1310" t="str">
        <f t="shared" si="167"/>
        <v/>
      </c>
      <c r="G1310" t="b">
        <f t="shared" si="172"/>
        <v>0</v>
      </c>
      <c r="H1310" t="b">
        <v>0</v>
      </c>
      <c r="I1310" t="str">
        <f t="shared" si="171"/>
        <v>Butter, Zucker und Ei erstmal gut</v>
      </c>
    </row>
    <row r="1311" spans="1:15" x14ac:dyDescent="0.2">
      <c r="A1311" t="str">
        <f t="shared" si="165"/>
        <v>Russischer Zupfkuchen, Vaiti's super Käsetorte</v>
      </c>
      <c r="B1311" t="str">
        <f t="shared" si="166"/>
        <v>Russischer</v>
      </c>
      <c r="C1311" t="str">
        <f t="shared" si="169"/>
        <v/>
      </c>
      <c r="D1311" t="str">
        <f t="shared" si="170"/>
        <v/>
      </c>
      <c r="E1311" t="str">
        <f t="shared" si="167"/>
        <v/>
      </c>
      <c r="G1311" t="b">
        <f t="shared" si="172"/>
        <v>0</v>
      </c>
      <c r="H1311" t="b">
        <v>1</v>
      </c>
      <c r="I1311" t="str">
        <f t="shared" si="171"/>
        <v>,Russischer</v>
      </c>
      <c r="J1311" t="s">
        <v>2589</v>
      </c>
      <c r="K1311" t="s">
        <v>2728</v>
      </c>
      <c r="L1311" t="s">
        <v>2729</v>
      </c>
      <c r="M1311" t="s">
        <v>835</v>
      </c>
      <c r="N1311" t="s">
        <v>1961</v>
      </c>
    </row>
    <row r="1312" spans="1:15" x14ac:dyDescent="0.2">
      <c r="A1312" t="str">
        <f t="shared" si="165"/>
        <v>Russischer Zupfkuchen, Vaiti's super Käsetorte</v>
      </c>
      <c r="B1312" t="str">
        <f t="shared" ref="B1312:B1319" si="173">IF(H1312,RIGHT(I1312,LEN(I1312)-1),B1311)</f>
        <v>Russischer</v>
      </c>
      <c r="C1312" t="str">
        <f t="shared" si="169"/>
        <v/>
      </c>
      <c r="D1312" t="str">
        <f t="shared" si="170"/>
        <v>Zutaten vom Teig in multiprocesadora</v>
      </c>
      <c r="E1312" t="str">
        <f t="shared" si="167"/>
        <v/>
      </c>
      <c r="G1312" t="b">
        <f t="shared" si="172"/>
        <v>1</v>
      </c>
      <c r="H1312" t="b">
        <f t="shared" si="168"/>
        <v>0</v>
      </c>
      <c r="I1312" t="str">
        <f>IF(ISBLANK(J1312),#REF!,J1312)</f>
        <v>Zutaten vom Teig</v>
      </c>
      <c r="J1312" t="s">
        <v>2892</v>
      </c>
      <c r="K1312" t="s">
        <v>40</v>
      </c>
      <c r="L1312" t="s">
        <v>2893</v>
      </c>
    </row>
    <row r="1313" spans="1:22" x14ac:dyDescent="0.2">
      <c r="A1313" t="str">
        <f t="shared" si="165"/>
        <v>Russischer Zupfkuchen, Vaiti's super Käsetorte</v>
      </c>
      <c r="B1313" t="str">
        <f t="shared" si="173"/>
        <v>Russischer</v>
      </c>
      <c r="C1313" t="str">
        <f t="shared" si="169"/>
        <v/>
      </c>
      <c r="D1313" t="str">
        <f t="shared" si="170"/>
        <v/>
      </c>
      <c r="E1313">
        <f t="shared" si="167"/>
        <v>150</v>
      </c>
      <c r="G1313" t="b">
        <f t="shared" si="172"/>
        <v>0</v>
      </c>
      <c r="H1313" t="b">
        <f t="shared" si="168"/>
        <v>0</v>
      </c>
      <c r="I1313" t="str">
        <f t="shared" si="171"/>
        <v>Zutaten vom Teig</v>
      </c>
      <c r="K1313">
        <v>150</v>
      </c>
      <c r="L1313" t="s">
        <v>5</v>
      </c>
      <c r="M1313" t="s">
        <v>7</v>
      </c>
    </row>
    <row r="1314" spans="1:22" x14ac:dyDescent="0.2">
      <c r="A1314" t="str">
        <f t="shared" si="165"/>
        <v>Russischer Zupfkuchen, Vaiti's super Käsetorte</v>
      </c>
      <c r="B1314" t="str">
        <f t="shared" si="173"/>
        <v>Russischer</v>
      </c>
      <c r="C1314" t="str">
        <f t="shared" si="169"/>
        <v/>
      </c>
      <c r="D1314" t="str">
        <f t="shared" si="170"/>
        <v/>
      </c>
      <c r="E1314" t="str">
        <f t="shared" si="167"/>
        <v/>
      </c>
      <c r="G1314" t="b">
        <f t="shared" si="172"/>
        <v>0</v>
      </c>
      <c r="H1314" t="b">
        <f t="shared" si="168"/>
        <v>0</v>
      </c>
      <c r="I1314" t="str">
        <f t="shared" si="171"/>
        <v>Zutaten vom Teig</v>
      </c>
      <c r="K1314" t="s">
        <v>107</v>
      </c>
    </row>
    <row r="1315" spans="1:22" x14ac:dyDescent="0.2">
      <c r="A1315" t="str">
        <f t="shared" si="165"/>
        <v>Russischer Zupfkuchen, Vaiti's super Käsetorte</v>
      </c>
      <c r="B1315" t="str">
        <f t="shared" si="173"/>
        <v>Russischer</v>
      </c>
      <c r="C1315" t="str">
        <f t="shared" si="169"/>
        <v/>
      </c>
      <c r="D1315" t="str">
        <f t="shared" si="170"/>
        <v/>
      </c>
      <c r="E1315">
        <f t="shared" si="167"/>
        <v>150</v>
      </c>
      <c r="G1315" t="b">
        <f t="shared" si="172"/>
        <v>0</v>
      </c>
      <c r="H1315" t="b">
        <f t="shared" si="168"/>
        <v>0</v>
      </c>
      <c r="I1315" t="str">
        <f t="shared" si="171"/>
        <v>Zutaten vom Teig</v>
      </c>
      <c r="K1315">
        <v>150</v>
      </c>
      <c r="L1315" t="s">
        <v>5</v>
      </c>
      <c r="M1315" t="s">
        <v>6</v>
      </c>
    </row>
    <row r="1316" spans="1:22" x14ac:dyDescent="0.2">
      <c r="A1316" t="str">
        <f t="shared" si="165"/>
        <v>Russischer Zupfkuchen, Vaiti's super Käsetorte</v>
      </c>
      <c r="B1316" t="str">
        <f t="shared" si="173"/>
        <v>Russischer</v>
      </c>
      <c r="C1316" t="str">
        <f t="shared" si="169"/>
        <v/>
      </c>
      <c r="D1316" t="str">
        <f t="shared" si="170"/>
        <v/>
      </c>
      <c r="E1316">
        <f t="shared" si="167"/>
        <v>1</v>
      </c>
      <c r="G1316" t="b">
        <f t="shared" si="172"/>
        <v>0</v>
      </c>
      <c r="H1316" t="b">
        <f t="shared" si="168"/>
        <v>0</v>
      </c>
      <c r="I1316" t="str">
        <f t="shared" si="171"/>
        <v>Zutaten vom Teig</v>
      </c>
      <c r="K1316">
        <v>1</v>
      </c>
      <c r="L1316" t="s">
        <v>9</v>
      </c>
    </row>
    <row r="1317" spans="1:22" x14ac:dyDescent="0.2">
      <c r="A1317" t="str">
        <f t="shared" si="165"/>
        <v>Russischer Zupfkuchen, Vaiti's super Käsetorte</v>
      </c>
      <c r="B1317" t="str">
        <f t="shared" si="173"/>
        <v>Russischer</v>
      </c>
      <c r="C1317" t="str">
        <f t="shared" si="169"/>
        <v/>
      </c>
      <c r="D1317" t="str">
        <f t="shared" si="170"/>
        <v/>
      </c>
      <c r="E1317">
        <f t="shared" si="167"/>
        <v>300</v>
      </c>
      <c r="G1317" t="b">
        <f t="shared" si="172"/>
        <v>0</v>
      </c>
      <c r="H1317" t="b">
        <f t="shared" si="168"/>
        <v>0</v>
      </c>
      <c r="I1317" t="str">
        <f t="shared" si="171"/>
        <v>Zutaten vom Teig</v>
      </c>
      <c r="K1317">
        <v>300</v>
      </c>
      <c r="L1317" t="s">
        <v>5</v>
      </c>
      <c r="M1317" t="s">
        <v>12</v>
      </c>
    </row>
    <row r="1318" spans="1:22" x14ac:dyDescent="0.2">
      <c r="A1318" t="str">
        <f t="shared" si="165"/>
        <v>Russischer Zupfkuchen, Vaiti's super Käsetorte</v>
      </c>
      <c r="B1318" t="str">
        <f t="shared" si="173"/>
        <v>Russischer</v>
      </c>
      <c r="C1318" t="str">
        <f t="shared" si="169"/>
        <v/>
      </c>
      <c r="D1318" t="str">
        <f t="shared" si="170"/>
        <v/>
      </c>
      <c r="E1318">
        <f t="shared" si="167"/>
        <v>3</v>
      </c>
      <c r="G1318" t="b">
        <f t="shared" si="172"/>
        <v>0</v>
      </c>
      <c r="H1318" t="b">
        <f t="shared" si="168"/>
        <v>0</v>
      </c>
      <c r="I1318" t="str">
        <f t="shared" si="171"/>
        <v>Zutaten vom Teig</v>
      </c>
      <c r="K1318">
        <v>3</v>
      </c>
      <c r="L1318" t="s">
        <v>13</v>
      </c>
      <c r="M1318" t="s">
        <v>25</v>
      </c>
    </row>
    <row r="1319" spans="1:22" x14ac:dyDescent="0.2">
      <c r="A1319" t="str">
        <f t="shared" si="165"/>
        <v>Russischer Zupfkuchen, Vaiti's super Käsetorte</v>
      </c>
      <c r="B1319" t="str">
        <f t="shared" si="173"/>
        <v>Russischer</v>
      </c>
      <c r="C1319" t="str">
        <f t="shared" si="169"/>
        <v/>
      </c>
      <c r="D1319" t="str">
        <f t="shared" si="170"/>
        <v/>
      </c>
      <c r="E1319">
        <f t="shared" si="167"/>
        <v>30</v>
      </c>
      <c r="G1319" t="b">
        <f t="shared" si="172"/>
        <v>0</v>
      </c>
      <c r="H1319" t="b">
        <f t="shared" si="168"/>
        <v>0</v>
      </c>
      <c r="I1319" t="str">
        <f t="shared" si="171"/>
        <v>Zutaten vom Teig</v>
      </c>
      <c r="K1319">
        <v>30</v>
      </c>
      <c r="L1319" t="s">
        <v>5</v>
      </c>
      <c r="M1319" t="s">
        <v>106</v>
      </c>
    </row>
    <row r="1320" spans="1:22" x14ac:dyDescent="0.2">
      <c r="A1320" t="str">
        <f t="shared" si="165"/>
        <v>Russischer Zupfkuchen, Vaiti's super Käsetorte</v>
      </c>
      <c r="B1320" t="str">
        <f t="shared" ref="B1320:B1383" si="174">IF(H1320,RIGHT(I1320,LEN(I1320)-1),B1319)</f>
        <v>Russischer</v>
      </c>
      <c r="C1320" t="str">
        <f t="shared" si="169"/>
        <v/>
      </c>
      <c r="D1320" t="str">
        <f t="shared" si="170"/>
        <v/>
      </c>
      <c r="E1320" t="str">
        <f t="shared" si="167"/>
        <v/>
      </c>
      <c r="G1320" t="b">
        <f t="shared" si="172"/>
        <v>0</v>
      </c>
      <c r="H1320" t="b">
        <f t="shared" si="168"/>
        <v>0</v>
      </c>
      <c r="I1320" t="str">
        <f t="shared" si="171"/>
        <v>Zutaten vom Teig</v>
      </c>
    </row>
    <row r="1321" spans="1:22" x14ac:dyDescent="0.2">
      <c r="A1321" t="str">
        <f t="shared" si="165"/>
        <v>Russischer Zupfkuchen, Vaiti's super Käsetorte</v>
      </c>
      <c r="B1321" t="str">
        <f t="shared" si="174"/>
        <v>Russischer</v>
      </c>
      <c r="C1321" t="str">
        <f t="shared" si="169"/>
        <v/>
      </c>
      <c r="D1321" t="str">
        <f t="shared" si="170"/>
        <v/>
      </c>
      <c r="E1321">
        <f t="shared" si="167"/>
        <v>125</v>
      </c>
      <c r="G1321" t="b">
        <f t="shared" si="172"/>
        <v>0</v>
      </c>
      <c r="H1321" t="b">
        <f t="shared" si="168"/>
        <v>0</v>
      </c>
      <c r="I1321" t="str">
        <f t="shared" si="171"/>
        <v>Zutaten vom Teig</v>
      </c>
      <c r="K1321">
        <v>125</v>
      </c>
      <c r="L1321" t="s">
        <v>5</v>
      </c>
      <c r="M1321" t="s">
        <v>6</v>
      </c>
      <c r="N1321" t="s">
        <v>1965</v>
      </c>
      <c r="O1321" t="s">
        <v>90</v>
      </c>
      <c r="P1321" t="s">
        <v>971</v>
      </c>
    </row>
    <row r="1322" spans="1:22" x14ac:dyDescent="0.2">
      <c r="A1322" t="str">
        <f t="shared" si="165"/>
        <v>Russischer Zupfkuchen, Vaiti's super Käsetorte</v>
      </c>
      <c r="B1322" t="str">
        <f t="shared" si="174"/>
        <v>Russischer</v>
      </c>
      <c r="C1322" t="str">
        <f t="shared" si="169"/>
        <v/>
      </c>
      <c r="D1322" t="str">
        <f t="shared" si="170"/>
        <v/>
      </c>
      <c r="E1322">
        <f t="shared" si="167"/>
        <v>500</v>
      </c>
      <c r="G1322" t="b">
        <f t="shared" si="172"/>
        <v>0</v>
      </c>
      <c r="H1322" t="b">
        <f t="shared" si="168"/>
        <v>0</v>
      </c>
      <c r="I1322" t="str">
        <f t="shared" si="171"/>
        <v>Zutaten vom Teig</v>
      </c>
      <c r="K1322">
        <v>500</v>
      </c>
      <c r="L1322" t="s">
        <v>5</v>
      </c>
      <c r="M1322" t="s">
        <v>1327</v>
      </c>
    </row>
    <row r="1323" spans="1:22" x14ac:dyDescent="0.2">
      <c r="A1323" t="str">
        <f t="shared" si="165"/>
        <v>Russischer Zupfkuchen, Vaiti's super Käsetorte</v>
      </c>
      <c r="B1323" t="str">
        <f t="shared" si="174"/>
        <v>Russischer</v>
      </c>
      <c r="C1323" t="str">
        <f t="shared" si="169"/>
        <v/>
      </c>
      <c r="D1323" t="str">
        <f t="shared" si="170"/>
        <v/>
      </c>
      <c r="E1323" t="str">
        <f t="shared" si="167"/>
        <v/>
      </c>
      <c r="G1323" t="b">
        <f t="shared" si="172"/>
        <v>0</v>
      </c>
      <c r="H1323" t="b">
        <f t="shared" si="168"/>
        <v>0</v>
      </c>
      <c r="I1323" t="str">
        <f t="shared" si="171"/>
        <v>Zutaten vom Teig</v>
      </c>
      <c r="K1323" t="s">
        <v>107</v>
      </c>
    </row>
    <row r="1324" spans="1:22" x14ac:dyDescent="0.2">
      <c r="A1324" t="str">
        <f t="shared" si="165"/>
        <v>Russischer Zupfkuchen, Vaiti's super Käsetorte</v>
      </c>
      <c r="B1324" t="str">
        <f t="shared" si="174"/>
        <v>Russischer</v>
      </c>
      <c r="C1324" t="str">
        <f t="shared" si="169"/>
        <v/>
      </c>
      <c r="D1324" t="str">
        <f t="shared" si="170"/>
        <v/>
      </c>
      <c r="E1324" t="str">
        <f t="shared" si="167"/>
        <v/>
      </c>
      <c r="G1324" t="b">
        <f t="shared" si="172"/>
        <v>0</v>
      </c>
      <c r="H1324" t="b">
        <f t="shared" si="168"/>
        <v>0</v>
      </c>
      <c r="I1324" t="str">
        <f t="shared" si="171"/>
        <v>Zutaten vom Teig</v>
      </c>
      <c r="K1324" t="s">
        <v>125</v>
      </c>
      <c r="L1324" t="s">
        <v>160</v>
      </c>
      <c r="M1324" t="s">
        <v>176</v>
      </c>
      <c r="N1324" t="s">
        <v>1327</v>
      </c>
      <c r="O1324" t="s">
        <v>165</v>
      </c>
      <c r="P1324" t="s">
        <v>1966</v>
      </c>
      <c r="Q1324" t="s">
        <v>127</v>
      </c>
      <c r="R1324" t="s">
        <v>19</v>
      </c>
      <c r="S1324" t="s">
        <v>1967</v>
      </c>
    </row>
    <row r="1325" spans="1:22" x14ac:dyDescent="0.2">
      <c r="A1325" t="str">
        <f t="shared" si="165"/>
        <v>Russischer Zupfkuchen, Vaiti's super Käsetorte</v>
      </c>
      <c r="B1325" t="str">
        <f t="shared" si="174"/>
        <v>Russischer</v>
      </c>
      <c r="C1325" t="str">
        <f t="shared" si="169"/>
        <v/>
      </c>
      <c r="D1325" t="str">
        <f t="shared" si="170"/>
        <v/>
      </c>
      <c r="E1325">
        <f t="shared" si="167"/>
        <v>3</v>
      </c>
      <c r="G1325" t="b">
        <f t="shared" si="172"/>
        <v>0</v>
      </c>
      <c r="H1325" t="b">
        <f t="shared" si="168"/>
        <v>0</v>
      </c>
      <c r="I1325" t="str">
        <f t="shared" si="171"/>
        <v>Zutaten vom Teig</v>
      </c>
      <c r="K1325">
        <v>3</v>
      </c>
      <c r="L1325" t="s">
        <v>34</v>
      </c>
    </row>
    <row r="1326" spans="1:22" x14ac:dyDescent="0.2">
      <c r="A1326" t="str">
        <f t="shared" si="165"/>
        <v>Russischer Zupfkuchen, Vaiti's super Käsetorte</v>
      </c>
      <c r="B1326" t="str">
        <f t="shared" si="174"/>
        <v>Russischer</v>
      </c>
      <c r="C1326" t="str">
        <f t="shared" si="169"/>
        <v/>
      </c>
      <c r="D1326" t="str">
        <f t="shared" si="170"/>
        <v/>
      </c>
      <c r="E1326">
        <f t="shared" si="167"/>
        <v>200</v>
      </c>
      <c r="G1326" t="b">
        <f t="shared" si="172"/>
        <v>0</v>
      </c>
      <c r="H1326" t="b">
        <f t="shared" si="168"/>
        <v>0</v>
      </c>
      <c r="I1326" t="str">
        <f t="shared" si="171"/>
        <v>Zutaten vom Teig</v>
      </c>
      <c r="K1326">
        <v>200</v>
      </c>
      <c r="L1326" t="s">
        <v>5</v>
      </c>
      <c r="M1326" t="s">
        <v>7</v>
      </c>
    </row>
    <row r="1327" spans="1:22" x14ac:dyDescent="0.2">
      <c r="A1327" t="str">
        <f t="shared" si="165"/>
        <v>Russischer Zupfkuchen, Vaiti's super Käsetorte</v>
      </c>
      <c r="B1327" t="str">
        <f t="shared" si="174"/>
        <v>Russischer</v>
      </c>
      <c r="C1327" t="str">
        <f t="shared" si="169"/>
        <v/>
      </c>
      <c r="D1327" t="str">
        <f t="shared" si="170"/>
        <v>44257 des Teiges als Boden und den Rest als Streusel obendrauf bzw. Rüberzupfen.</v>
      </c>
      <c r="E1327" t="str">
        <f t="shared" si="167"/>
        <v/>
      </c>
      <c r="G1327" t="b">
        <f t="shared" si="172"/>
        <v>1</v>
      </c>
      <c r="H1327" t="b">
        <f t="shared" si="168"/>
        <v>0</v>
      </c>
      <c r="I1327">
        <f t="shared" si="171"/>
        <v>44257</v>
      </c>
      <c r="J1327" s="1">
        <v>44257</v>
      </c>
      <c r="K1327" t="s">
        <v>1968</v>
      </c>
      <c r="L1327" t="s">
        <v>1969</v>
      </c>
      <c r="M1327" t="s">
        <v>1970</v>
      </c>
      <c r="N1327" t="s">
        <v>1901</v>
      </c>
      <c r="O1327" t="s">
        <v>90</v>
      </c>
      <c r="P1327" t="s">
        <v>176</v>
      </c>
      <c r="Q1327" t="s">
        <v>1395</v>
      </c>
      <c r="R1327" t="s">
        <v>1970</v>
      </c>
      <c r="S1327" t="s">
        <v>1971</v>
      </c>
      <c r="T1327" t="s">
        <v>1972</v>
      </c>
      <c r="U1327" t="s">
        <v>1973</v>
      </c>
      <c r="V1327" t="s">
        <v>1974</v>
      </c>
    </row>
    <row r="1328" spans="1:22" x14ac:dyDescent="0.2">
      <c r="A1328" t="str">
        <f t="shared" si="165"/>
        <v>Russischer Zupfkuchen, Vaiti's super Käsetorte</v>
      </c>
      <c r="B1328" t="str">
        <f t="shared" si="174"/>
        <v>Russischer</v>
      </c>
      <c r="C1328" t="str">
        <f t="shared" si="169"/>
        <v/>
      </c>
      <c r="D1328" t="str">
        <f t="shared" si="170"/>
        <v>60-70 min bei 160 ° backen.</v>
      </c>
      <c r="E1328" t="str">
        <f t="shared" si="167"/>
        <v/>
      </c>
      <c r="G1328" t="b">
        <f t="shared" si="172"/>
        <v>1</v>
      </c>
      <c r="H1328" t="b">
        <f t="shared" si="168"/>
        <v>0</v>
      </c>
      <c r="I1328" t="str">
        <f t="shared" si="171"/>
        <v>60-70</v>
      </c>
      <c r="J1328" t="s">
        <v>1652</v>
      </c>
      <c r="K1328" t="s">
        <v>102</v>
      </c>
      <c r="L1328" t="s">
        <v>179</v>
      </c>
      <c r="M1328">
        <v>160</v>
      </c>
      <c r="N1328" t="s">
        <v>301</v>
      </c>
      <c r="O1328" t="s">
        <v>142</v>
      </c>
    </row>
    <row r="1329" spans="1:14" x14ac:dyDescent="0.2">
      <c r="A1329" t="str">
        <f t="shared" si="165"/>
        <v>Salsa Caruso</v>
      </c>
      <c r="B1329" t="str">
        <f t="shared" si="174"/>
        <v>Salsa</v>
      </c>
      <c r="C1329" t="str">
        <f t="shared" si="169"/>
        <v/>
      </c>
      <c r="D1329" t="str">
        <f t="shared" si="170"/>
        <v/>
      </c>
      <c r="E1329" t="str">
        <f t="shared" si="167"/>
        <v/>
      </c>
      <c r="G1329" t="b">
        <f t="shared" si="172"/>
        <v>0</v>
      </c>
      <c r="H1329" t="b">
        <f t="shared" si="168"/>
        <v>1</v>
      </c>
      <c r="I1329" t="str">
        <f t="shared" si="171"/>
        <v>,Salsa</v>
      </c>
      <c r="J1329" t="s">
        <v>2591</v>
      </c>
      <c r="K1329" t="s">
        <v>1976</v>
      </c>
    </row>
    <row r="1330" spans="1:14" x14ac:dyDescent="0.2">
      <c r="A1330" t="str">
        <f t="shared" si="165"/>
        <v>Salsa Caruso</v>
      </c>
      <c r="B1330" t="str">
        <f t="shared" si="174"/>
        <v>Salsa</v>
      </c>
      <c r="C1330" t="str">
        <f t="shared" si="169"/>
        <v/>
      </c>
      <c r="D1330" t="str">
        <f t="shared" si="170"/>
        <v>Saltar en manteca la cebolla, champiñones y jamón</v>
      </c>
      <c r="E1330" t="str">
        <f t="shared" si="167"/>
        <v/>
      </c>
      <c r="G1330" t="b">
        <f t="shared" si="172"/>
        <v>1</v>
      </c>
      <c r="H1330" t="b">
        <f t="shared" si="168"/>
        <v>0</v>
      </c>
      <c r="I1330" t="str">
        <f t="shared" si="171"/>
        <v>Saltar</v>
      </c>
      <c r="J1330" t="s">
        <v>2846</v>
      </c>
      <c r="K1330" t="s">
        <v>210</v>
      </c>
      <c r="L1330" t="s">
        <v>2847</v>
      </c>
    </row>
    <row r="1331" spans="1:14" x14ac:dyDescent="0.2">
      <c r="A1331" t="str">
        <f t="shared" si="165"/>
        <v>Salsa Caruso</v>
      </c>
      <c r="B1331" t="str">
        <f t="shared" si="174"/>
        <v>Salsa</v>
      </c>
      <c r="C1331" t="str">
        <f t="shared" si="169"/>
        <v/>
      </c>
      <c r="D1331" t="str">
        <f t="shared" si="170"/>
        <v/>
      </c>
      <c r="E1331">
        <f t="shared" si="167"/>
        <v>1</v>
      </c>
      <c r="G1331" t="b">
        <f t="shared" si="172"/>
        <v>0</v>
      </c>
      <c r="H1331" t="b">
        <f t="shared" si="168"/>
        <v>0</v>
      </c>
      <c r="I1331" t="str">
        <f t="shared" si="171"/>
        <v>Saltar</v>
      </c>
      <c r="K1331">
        <v>1</v>
      </c>
      <c r="L1331" t="s">
        <v>481</v>
      </c>
    </row>
    <row r="1332" spans="1:14" x14ac:dyDescent="0.2">
      <c r="A1332" t="str">
        <f t="shared" si="165"/>
        <v>Salsa Caruso</v>
      </c>
      <c r="B1332" t="str">
        <f t="shared" si="174"/>
        <v>Salsa</v>
      </c>
      <c r="C1332" t="str">
        <f t="shared" si="169"/>
        <v/>
      </c>
      <c r="D1332" t="str">
        <f t="shared" si="170"/>
        <v/>
      </c>
      <c r="E1332">
        <f t="shared" si="167"/>
        <v>100</v>
      </c>
      <c r="G1332" t="b">
        <f t="shared" si="172"/>
        <v>0</v>
      </c>
      <c r="H1332" t="b">
        <f t="shared" si="168"/>
        <v>0</v>
      </c>
      <c r="I1332" t="str">
        <f t="shared" si="171"/>
        <v>Saltar</v>
      </c>
      <c r="K1332">
        <v>100</v>
      </c>
      <c r="L1332" t="s">
        <v>5</v>
      </c>
      <c r="M1332" t="s">
        <v>1979</v>
      </c>
    </row>
    <row r="1333" spans="1:14" x14ac:dyDescent="0.2">
      <c r="A1333" t="str">
        <f t="shared" si="165"/>
        <v>Salsa Caruso</v>
      </c>
      <c r="B1333" t="str">
        <f t="shared" si="174"/>
        <v>Salsa</v>
      </c>
      <c r="C1333" t="str">
        <f t="shared" si="169"/>
        <v/>
      </c>
      <c r="D1333" t="str">
        <f t="shared" si="170"/>
        <v/>
      </c>
      <c r="E1333">
        <f t="shared" si="167"/>
        <v>100</v>
      </c>
      <c r="G1333" t="b">
        <f t="shared" si="172"/>
        <v>0</v>
      </c>
      <c r="H1333" t="b">
        <f t="shared" si="168"/>
        <v>0</v>
      </c>
      <c r="I1333" t="str">
        <f t="shared" si="171"/>
        <v>Saltar</v>
      </c>
      <c r="K1333">
        <v>100</v>
      </c>
      <c r="L1333" t="s">
        <v>5</v>
      </c>
      <c r="M1333" t="s">
        <v>1980</v>
      </c>
      <c r="N1333" t="s">
        <v>1981</v>
      </c>
    </row>
    <row r="1334" spans="1:14" x14ac:dyDescent="0.2">
      <c r="A1334" t="str">
        <f t="shared" si="165"/>
        <v>Salsa Caruso</v>
      </c>
      <c r="B1334" t="str">
        <f t="shared" si="174"/>
        <v>Salsa</v>
      </c>
      <c r="C1334" t="str">
        <f t="shared" si="169"/>
        <v/>
      </c>
      <c r="D1334" t="str">
        <f t="shared" si="170"/>
        <v>Agregar el resto</v>
      </c>
      <c r="E1334" t="str">
        <f t="shared" si="167"/>
        <v/>
      </c>
      <c r="G1334" t="b">
        <f t="shared" si="172"/>
        <v>1</v>
      </c>
      <c r="H1334" t="b">
        <f t="shared" si="168"/>
        <v>0</v>
      </c>
      <c r="I1334" t="str">
        <f t="shared" si="171"/>
        <v>Agregar el resto</v>
      </c>
      <c r="J1334" t="s">
        <v>2848</v>
      </c>
    </row>
    <row r="1335" spans="1:14" x14ac:dyDescent="0.2">
      <c r="A1335" t="str">
        <f t="shared" si="165"/>
        <v>Salsa Caruso</v>
      </c>
      <c r="B1335" t="str">
        <f t="shared" si="174"/>
        <v>Salsa</v>
      </c>
      <c r="C1335" t="str">
        <f t="shared" si="169"/>
        <v/>
      </c>
      <c r="D1335" t="str">
        <f t="shared" si="170"/>
        <v/>
      </c>
      <c r="E1335">
        <f t="shared" si="167"/>
        <v>1</v>
      </c>
      <c r="G1335" t="b">
        <f t="shared" si="172"/>
        <v>0</v>
      </c>
      <c r="H1335" t="b">
        <f t="shared" si="168"/>
        <v>0</v>
      </c>
      <c r="I1335" t="str">
        <f t="shared" si="171"/>
        <v>Agregar el resto</v>
      </c>
      <c r="K1335">
        <v>1</v>
      </c>
      <c r="L1335" t="s">
        <v>2467</v>
      </c>
      <c r="M1335" t="s">
        <v>235</v>
      </c>
      <c r="N1335" t="s">
        <v>732</v>
      </c>
    </row>
    <row r="1336" spans="1:14" x14ac:dyDescent="0.2">
      <c r="A1336" t="str">
        <f t="shared" si="165"/>
        <v>Salsa Caruso</v>
      </c>
      <c r="B1336" t="str">
        <f t="shared" si="174"/>
        <v>Salsa</v>
      </c>
      <c r="C1336" t="str">
        <f t="shared" si="169"/>
        <v/>
      </c>
      <c r="D1336" t="str">
        <f t="shared" si="170"/>
        <v/>
      </c>
      <c r="E1336" t="str">
        <f t="shared" si="167"/>
        <v/>
      </c>
      <c r="G1336" t="b">
        <f t="shared" si="172"/>
        <v>0</v>
      </c>
      <c r="H1336" t="b">
        <f t="shared" si="168"/>
        <v>0</v>
      </c>
      <c r="I1336" t="str">
        <f t="shared" si="171"/>
        <v>Agregar el resto</v>
      </c>
      <c r="K1336" t="s">
        <v>73</v>
      </c>
      <c r="L1336" t="s">
        <v>19</v>
      </c>
      <c r="M1336" t="s">
        <v>549</v>
      </c>
      <c r="N1336" t="s">
        <v>1070</v>
      </c>
    </row>
    <row r="1337" spans="1:14" x14ac:dyDescent="0.2">
      <c r="A1337" t="str">
        <f t="shared" si="165"/>
        <v>Salsa Caruso</v>
      </c>
      <c r="B1337" t="str">
        <f t="shared" si="174"/>
        <v>Salsa</v>
      </c>
      <c r="C1337" t="str">
        <f t="shared" si="169"/>
        <v/>
      </c>
      <c r="D1337" t="str">
        <f t="shared" si="170"/>
        <v/>
      </c>
      <c r="E1337">
        <f t="shared" si="167"/>
        <v>1</v>
      </c>
      <c r="G1337" t="b">
        <f t="shared" si="172"/>
        <v>0</v>
      </c>
      <c r="H1337" t="b">
        <f t="shared" si="168"/>
        <v>0</v>
      </c>
      <c r="I1337" t="str">
        <f t="shared" si="171"/>
        <v>Agregar el resto</v>
      </c>
      <c r="K1337">
        <v>1</v>
      </c>
      <c r="L1337" t="s">
        <v>710</v>
      </c>
      <c r="M1337" t="s">
        <v>2407</v>
      </c>
      <c r="N1337" t="s">
        <v>1011</v>
      </c>
    </row>
    <row r="1338" spans="1:14" x14ac:dyDescent="0.2">
      <c r="A1338" t="str">
        <f t="shared" si="165"/>
        <v>Salsa Caruso</v>
      </c>
      <c r="B1338" t="str">
        <f t="shared" si="174"/>
        <v>Salsa</v>
      </c>
      <c r="C1338" t="str">
        <f t="shared" si="169"/>
        <v/>
      </c>
      <c r="D1338" t="str">
        <f t="shared" si="170"/>
        <v/>
      </c>
      <c r="E1338" t="str">
        <f t="shared" si="167"/>
        <v/>
      </c>
      <c r="G1338" t="b">
        <f t="shared" si="172"/>
        <v>0</v>
      </c>
      <c r="H1338" t="b">
        <f t="shared" si="168"/>
        <v>0</v>
      </c>
      <c r="I1338" t="str">
        <f t="shared" si="171"/>
        <v>Agregar el resto</v>
      </c>
      <c r="K1338" t="s">
        <v>334</v>
      </c>
      <c r="L1338" t="s">
        <v>266</v>
      </c>
      <c r="M1338" t="s">
        <v>489</v>
      </c>
    </row>
    <row r="1339" spans="1:14" x14ac:dyDescent="0.2">
      <c r="A1339" t="str">
        <f t="shared" si="165"/>
        <v>Salsa Caruso</v>
      </c>
      <c r="B1339" t="str">
        <f t="shared" si="174"/>
        <v>Salsa</v>
      </c>
      <c r="C1339" t="str">
        <f t="shared" si="169"/>
        <v/>
      </c>
      <c r="D1339" t="str">
        <f t="shared" si="170"/>
        <v/>
      </c>
      <c r="E1339" t="str">
        <f t="shared" si="167"/>
        <v/>
      </c>
      <c r="G1339" t="b">
        <f t="shared" si="172"/>
        <v>0</v>
      </c>
      <c r="H1339" t="b">
        <f t="shared" si="168"/>
        <v>0</v>
      </c>
      <c r="I1339" t="str">
        <f t="shared" si="171"/>
        <v>Agregar el resto</v>
      </c>
      <c r="K1339" t="s">
        <v>1975</v>
      </c>
      <c r="L1339" t="s">
        <v>235</v>
      </c>
      <c r="M1339" t="s">
        <v>1984</v>
      </c>
    </row>
    <row r="1340" spans="1:14" x14ac:dyDescent="0.2">
      <c r="A1340" t="str">
        <f t="shared" si="165"/>
        <v>Salsa Caruso</v>
      </c>
      <c r="B1340" t="str">
        <f t="shared" si="174"/>
        <v>Salsa</v>
      </c>
      <c r="C1340" t="str">
        <f t="shared" si="169"/>
        <v/>
      </c>
      <c r="D1340" t="str">
        <f t="shared" si="170"/>
        <v/>
      </c>
      <c r="E1340" t="str">
        <f t="shared" si="167"/>
        <v/>
      </c>
      <c r="G1340" t="b">
        <f t="shared" si="172"/>
        <v>0</v>
      </c>
      <c r="H1340" t="b">
        <f t="shared" si="168"/>
        <v>0</v>
      </c>
      <c r="I1340" t="str">
        <f t="shared" si="171"/>
        <v>Agregar el resto</v>
      </c>
      <c r="K1340" t="s">
        <v>1985</v>
      </c>
    </row>
    <row r="1341" spans="1:14" x14ac:dyDescent="0.2">
      <c r="A1341" t="str">
        <f t="shared" si="165"/>
        <v>Salsa Caruso</v>
      </c>
      <c r="B1341" t="str">
        <f t="shared" si="174"/>
        <v>Salsa</v>
      </c>
      <c r="C1341" t="str">
        <f t="shared" si="169"/>
        <v/>
      </c>
      <c r="D1341" t="str">
        <f t="shared" si="170"/>
        <v/>
      </c>
      <c r="E1341" t="str">
        <f t="shared" si="167"/>
        <v/>
      </c>
      <c r="G1341" t="b">
        <f t="shared" si="172"/>
        <v>0</v>
      </c>
      <c r="H1341" t="b">
        <f t="shared" si="168"/>
        <v>1</v>
      </c>
      <c r="I1341" t="str">
        <f t="shared" si="171"/>
        <v>,Salsa</v>
      </c>
      <c r="J1341" t="s">
        <v>2591</v>
      </c>
      <c r="K1341" t="s">
        <v>550</v>
      </c>
      <c r="L1341" t="s">
        <v>1986</v>
      </c>
    </row>
    <row r="1342" spans="1:14" x14ac:dyDescent="0.2">
      <c r="A1342" t="str">
        <f t="shared" si="165"/>
        <v>Salsa Caruso</v>
      </c>
      <c r="B1342" t="str">
        <f t="shared" si="174"/>
        <v>Salsa</v>
      </c>
      <c r="C1342" t="str">
        <f t="shared" si="169"/>
        <v>Blanca</v>
      </c>
      <c r="D1342" t="str">
        <f t="shared" si="170"/>
        <v/>
      </c>
      <c r="E1342" t="str">
        <f t="shared" si="167"/>
        <v/>
      </c>
      <c r="F1342" t="b">
        <v>1</v>
      </c>
      <c r="G1342" t="b">
        <f t="shared" si="172"/>
        <v>1</v>
      </c>
      <c r="H1342" t="b">
        <f t="shared" si="168"/>
        <v>0</v>
      </c>
      <c r="I1342" t="str">
        <f t="shared" si="171"/>
        <v>Blanca</v>
      </c>
      <c r="J1342" t="s">
        <v>1987</v>
      </c>
    </row>
    <row r="1343" spans="1:14" x14ac:dyDescent="0.2">
      <c r="A1343" t="str">
        <f t="shared" si="165"/>
        <v>Salsa Caruso</v>
      </c>
      <c r="B1343" t="str">
        <f t="shared" si="174"/>
        <v>Salsa</v>
      </c>
      <c r="C1343" t="str">
        <f t="shared" si="169"/>
        <v/>
      </c>
      <c r="D1343" t="str">
        <f t="shared" si="170"/>
        <v/>
      </c>
      <c r="E1343">
        <f t="shared" si="167"/>
        <v>250</v>
      </c>
      <c r="G1343" t="b">
        <f t="shared" si="172"/>
        <v>0</v>
      </c>
      <c r="H1343" t="b">
        <f t="shared" si="168"/>
        <v>0</v>
      </c>
      <c r="I1343" t="str">
        <f t="shared" si="171"/>
        <v>Blanca</v>
      </c>
      <c r="K1343">
        <v>250</v>
      </c>
      <c r="L1343" t="s">
        <v>549</v>
      </c>
      <c r="M1343" t="s">
        <v>1070</v>
      </c>
    </row>
    <row r="1344" spans="1:14" x14ac:dyDescent="0.2">
      <c r="A1344" t="str">
        <f t="shared" si="165"/>
        <v>Salsa Caruso</v>
      </c>
      <c r="B1344" t="str">
        <f t="shared" si="174"/>
        <v>Salsa</v>
      </c>
      <c r="C1344" t="str">
        <f t="shared" si="169"/>
        <v/>
      </c>
      <c r="D1344" t="str">
        <f t="shared" si="170"/>
        <v/>
      </c>
      <c r="E1344">
        <f t="shared" si="167"/>
        <v>250</v>
      </c>
      <c r="G1344" t="b">
        <f t="shared" si="172"/>
        <v>0</v>
      </c>
      <c r="H1344" t="b">
        <f t="shared" si="168"/>
        <v>0</v>
      </c>
      <c r="I1344" t="str">
        <f t="shared" si="171"/>
        <v>Blanca</v>
      </c>
      <c r="K1344">
        <v>250</v>
      </c>
      <c r="L1344" t="s">
        <v>1988</v>
      </c>
      <c r="M1344" t="s">
        <v>1513</v>
      </c>
    </row>
    <row r="1345" spans="1:17" x14ac:dyDescent="0.2">
      <c r="A1345" t="str">
        <f t="shared" ref="A1345:A1408" si="175">IF(NOT(B1345=B1344),_xlfn.TEXTJOIN(" ",TRUE, B1345, K1345:AH1345),A1344)</f>
        <v>Salsa Caruso</v>
      </c>
      <c r="B1345" t="str">
        <f t="shared" si="174"/>
        <v>Salsa</v>
      </c>
      <c r="C1345" t="str">
        <f t="shared" si="169"/>
        <v/>
      </c>
      <c r="D1345" t="str">
        <f t="shared" si="170"/>
        <v/>
      </c>
      <c r="E1345">
        <f t="shared" ref="E1345:E1408" si="176">IF(ISNUMBER(K1345),K1345,"")</f>
        <v>3</v>
      </c>
      <c r="G1345" t="b">
        <f t="shared" si="172"/>
        <v>0</v>
      </c>
      <c r="H1345" t="b">
        <f t="shared" ref="H1345:H1408" si="177">ISNUMBER(SEARCH(",",I1345))</f>
        <v>0</v>
      </c>
      <c r="I1345" t="str">
        <f t="shared" si="171"/>
        <v>Blanca</v>
      </c>
      <c r="K1345">
        <v>3</v>
      </c>
      <c r="L1345" t="s">
        <v>1007</v>
      </c>
      <c r="M1345" t="s">
        <v>2344</v>
      </c>
      <c r="N1345" t="s">
        <v>2490</v>
      </c>
      <c r="O1345" t="s">
        <v>481</v>
      </c>
    </row>
    <row r="1346" spans="1:17" x14ac:dyDescent="0.2">
      <c r="A1346" t="str">
        <f t="shared" si="175"/>
        <v>Salsa Caruso</v>
      </c>
      <c r="B1346" t="str">
        <f t="shared" si="174"/>
        <v>Salsa</v>
      </c>
      <c r="C1346" t="str">
        <f t="shared" si="169"/>
        <v/>
      </c>
      <c r="D1346" t="str">
        <f t="shared" si="170"/>
        <v/>
      </c>
      <c r="E1346">
        <f t="shared" si="176"/>
        <v>1</v>
      </c>
      <c r="G1346" t="b">
        <f t="shared" si="172"/>
        <v>0</v>
      </c>
      <c r="H1346" t="b">
        <f t="shared" si="177"/>
        <v>0</v>
      </c>
      <c r="I1346" t="str">
        <f t="shared" ref="I1346:I1409" si="178">IF(ISBLANK(J1346),I1345,J1346)</f>
        <v>Blanca</v>
      </c>
      <c r="K1346">
        <v>1</v>
      </c>
      <c r="L1346" t="s">
        <v>1007</v>
      </c>
      <c r="M1346" t="s">
        <v>1990</v>
      </c>
      <c r="N1346" t="s">
        <v>1991</v>
      </c>
      <c r="O1346" t="s">
        <v>1992</v>
      </c>
      <c r="P1346" t="s">
        <v>2491</v>
      </c>
      <c r="Q1346" t="s">
        <v>2492</v>
      </c>
    </row>
    <row r="1347" spans="1:17" x14ac:dyDescent="0.2">
      <c r="A1347" t="str">
        <f t="shared" si="175"/>
        <v>Salsa Caruso</v>
      </c>
      <c r="B1347" t="str">
        <f t="shared" si="174"/>
        <v>Salsa</v>
      </c>
      <c r="C1347" t="str">
        <f t="shared" ref="C1347:C1410" si="179">IF(F1347,_xlfn.TEXTJOIN(" ",TRUE,J1347:AR1347),"")</f>
        <v/>
      </c>
      <c r="D1347" t="str">
        <f t="shared" ref="D1347:D1410" si="180">IF(AND(G1347,NOT(F1347)),_xlfn.TEXTJOIN(" ",TRUE,J1347:AR1347),"")</f>
        <v/>
      </c>
      <c r="E1347" t="str">
        <f t="shared" si="176"/>
        <v/>
      </c>
      <c r="G1347" t="b">
        <f t="shared" si="172"/>
        <v>0</v>
      </c>
      <c r="H1347" t="b">
        <f t="shared" si="177"/>
        <v>0</v>
      </c>
      <c r="I1347" t="str">
        <f t="shared" si="178"/>
        <v>Blanca</v>
      </c>
    </row>
    <row r="1348" spans="1:17" x14ac:dyDescent="0.2">
      <c r="A1348" t="str">
        <f t="shared" si="175"/>
        <v>Salzstangen</v>
      </c>
      <c r="B1348" t="str">
        <f t="shared" si="174"/>
        <v>Salzstangen</v>
      </c>
      <c r="C1348" t="str">
        <f t="shared" si="179"/>
        <v/>
      </c>
      <c r="D1348" t="str">
        <f t="shared" si="180"/>
        <v/>
      </c>
      <c r="E1348" t="str">
        <f t="shared" si="176"/>
        <v/>
      </c>
      <c r="G1348" t="b">
        <f t="shared" si="172"/>
        <v>0</v>
      </c>
      <c r="H1348" t="b">
        <f t="shared" si="177"/>
        <v>1</v>
      </c>
      <c r="I1348" t="str">
        <f t="shared" si="178"/>
        <v>,Salzstangen</v>
      </c>
      <c r="J1348" t="s">
        <v>2592</v>
      </c>
    </row>
    <row r="1349" spans="1:17" x14ac:dyDescent="0.2">
      <c r="A1349" t="str">
        <f t="shared" si="175"/>
        <v>Salzstangen</v>
      </c>
      <c r="B1349" t="str">
        <f t="shared" si="174"/>
        <v>Salzstangen</v>
      </c>
      <c r="C1349" t="str">
        <f t="shared" si="179"/>
        <v/>
      </c>
      <c r="D1349" t="str">
        <f t="shared" si="180"/>
        <v/>
      </c>
      <c r="E1349">
        <f t="shared" si="176"/>
        <v>150</v>
      </c>
      <c r="G1349" t="b">
        <f t="shared" si="172"/>
        <v>0</v>
      </c>
      <c r="H1349" t="b">
        <f t="shared" si="177"/>
        <v>1</v>
      </c>
      <c r="I1349" t="str">
        <f t="shared" si="178"/>
        <v>,Salzstangen</v>
      </c>
      <c r="K1349">
        <v>150</v>
      </c>
      <c r="L1349" t="s">
        <v>5</v>
      </c>
      <c r="M1349" t="s">
        <v>12</v>
      </c>
    </row>
    <row r="1350" spans="1:17" x14ac:dyDescent="0.2">
      <c r="A1350" t="str">
        <f t="shared" si="175"/>
        <v>Salzstangen</v>
      </c>
      <c r="B1350" t="str">
        <f t="shared" si="174"/>
        <v>Salzstangen</v>
      </c>
      <c r="C1350" t="str">
        <f t="shared" si="179"/>
        <v/>
      </c>
      <c r="D1350" t="str">
        <f t="shared" si="180"/>
        <v/>
      </c>
      <c r="E1350">
        <f t="shared" si="176"/>
        <v>100</v>
      </c>
      <c r="G1350" t="b">
        <f t="shared" si="172"/>
        <v>0</v>
      </c>
      <c r="H1350" t="b">
        <f t="shared" si="177"/>
        <v>1</v>
      </c>
      <c r="I1350" t="str">
        <f t="shared" si="178"/>
        <v>,Salzstangen</v>
      </c>
      <c r="K1350">
        <v>100</v>
      </c>
      <c r="L1350" t="s">
        <v>5</v>
      </c>
      <c r="M1350" t="s">
        <v>1995</v>
      </c>
    </row>
    <row r="1351" spans="1:17" x14ac:dyDescent="0.2">
      <c r="A1351" t="str">
        <f t="shared" si="175"/>
        <v>Salzstangen</v>
      </c>
      <c r="B1351" t="str">
        <f t="shared" si="174"/>
        <v>Salzstangen</v>
      </c>
      <c r="C1351" t="str">
        <f t="shared" si="179"/>
        <v/>
      </c>
      <c r="D1351" t="str">
        <f t="shared" si="180"/>
        <v/>
      </c>
      <c r="E1351">
        <f t="shared" si="176"/>
        <v>1</v>
      </c>
      <c r="G1351" t="b">
        <f t="shared" si="172"/>
        <v>0</v>
      </c>
      <c r="H1351" t="b">
        <f t="shared" si="177"/>
        <v>1</v>
      </c>
      <c r="I1351" t="str">
        <f t="shared" si="178"/>
        <v>,Salzstangen</v>
      </c>
      <c r="K1351">
        <v>1</v>
      </c>
      <c r="L1351" t="s">
        <v>13</v>
      </c>
      <c r="M1351" t="s">
        <v>18</v>
      </c>
    </row>
    <row r="1352" spans="1:17" x14ac:dyDescent="0.2">
      <c r="A1352" t="str">
        <f t="shared" si="175"/>
        <v>Salzstangen</v>
      </c>
      <c r="B1352" t="str">
        <f t="shared" si="174"/>
        <v>Salzstangen</v>
      </c>
      <c r="C1352" t="str">
        <f t="shared" si="179"/>
        <v/>
      </c>
      <c r="D1352" t="str">
        <f t="shared" si="180"/>
        <v/>
      </c>
      <c r="E1352">
        <f t="shared" si="176"/>
        <v>2</v>
      </c>
      <c r="G1352" t="b">
        <f t="shared" si="172"/>
        <v>0</v>
      </c>
      <c r="H1352" t="b">
        <f t="shared" si="177"/>
        <v>1</v>
      </c>
      <c r="I1352" t="str">
        <f t="shared" si="178"/>
        <v>,Salzstangen</v>
      </c>
      <c r="K1352">
        <v>2</v>
      </c>
      <c r="L1352" t="s">
        <v>13</v>
      </c>
      <c r="M1352" t="s">
        <v>25</v>
      </c>
    </row>
    <row r="1353" spans="1:17" x14ac:dyDescent="0.2">
      <c r="A1353" t="str">
        <f t="shared" si="175"/>
        <v>Salzstangen</v>
      </c>
      <c r="B1353" t="str">
        <f t="shared" si="174"/>
        <v>Salzstangen</v>
      </c>
      <c r="C1353" t="str">
        <f t="shared" si="179"/>
        <v/>
      </c>
      <c r="D1353" t="str">
        <f t="shared" si="180"/>
        <v/>
      </c>
      <c r="E1353">
        <f t="shared" si="176"/>
        <v>100</v>
      </c>
      <c r="G1353" t="b">
        <f t="shared" si="172"/>
        <v>0</v>
      </c>
      <c r="H1353" t="b">
        <f t="shared" si="177"/>
        <v>1</v>
      </c>
      <c r="I1353" t="str">
        <f t="shared" si="178"/>
        <v>,Salzstangen</v>
      </c>
      <c r="K1353">
        <v>100</v>
      </c>
      <c r="L1353" t="s">
        <v>5</v>
      </c>
      <c r="M1353" t="s">
        <v>6</v>
      </c>
    </row>
    <row r="1354" spans="1:17" x14ac:dyDescent="0.2">
      <c r="A1354" t="str">
        <f t="shared" si="175"/>
        <v>Salzstangen</v>
      </c>
      <c r="B1354" t="str">
        <f t="shared" si="174"/>
        <v>Salzstangen</v>
      </c>
      <c r="C1354" t="str">
        <f t="shared" si="179"/>
        <v/>
      </c>
      <c r="D1354" t="str">
        <f t="shared" si="180"/>
        <v/>
      </c>
      <c r="E1354">
        <f t="shared" si="176"/>
        <v>1</v>
      </c>
      <c r="G1354" t="b">
        <f t="shared" si="172"/>
        <v>0</v>
      </c>
      <c r="H1354" t="b">
        <f t="shared" si="177"/>
        <v>1</v>
      </c>
      <c r="I1354" t="str">
        <f t="shared" si="178"/>
        <v>,Salzstangen</v>
      </c>
      <c r="K1354">
        <v>1</v>
      </c>
      <c r="L1354" t="s">
        <v>95</v>
      </c>
    </row>
    <row r="1355" spans="1:17" x14ac:dyDescent="0.2">
      <c r="A1355" t="str">
        <f t="shared" si="175"/>
        <v>Salzstangen</v>
      </c>
      <c r="B1355" t="str">
        <f t="shared" si="174"/>
        <v>Salzstangen</v>
      </c>
      <c r="C1355" t="str">
        <f t="shared" si="179"/>
        <v/>
      </c>
      <c r="D1355" t="str">
        <f t="shared" si="180"/>
        <v/>
      </c>
      <c r="E1355" t="str">
        <f t="shared" si="176"/>
        <v/>
      </c>
      <c r="G1355" t="b">
        <f t="shared" si="172"/>
        <v>0</v>
      </c>
      <c r="H1355" t="b">
        <f t="shared" si="177"/>
        <v>1</v>
      </c>
      <c r="I1355" t="str">
        <f t="shared" si="178"/>
        <v>,Salzstangen</v>
      </c>
      <c r="K1355" t="s">
        <v>20</v>
      </c>
    </row>
    <row r="1356" spans="1:17" x14ac:dyDescent="0.2">
      <c r="A1356" t="str">
        <f t="shared" si="175"/>
        <v>Salzstangen</v>
      </c>
      <c r="B1356" t="str">
        <f t="shared" si="174"/>
        <v>Salzstangen</v>
      </c>
      <c r="C1356" t="str">
        <f t="shared" si="179"/>
        <v/>
      </c>
      <c r="D1356" t="str">
        <f t="shared" si="180"/>
        <v/>
      </c>
      <c r="E1356" t="str">
        <f t="shared" si="176"/>
        <v/>
      </c>
      <c r="G1356" t="b">
        <f t="shared" si="172"/>
        <v>0</v>
      </c>
      <c r="H1356" t="b">
        <f t="shared" si="177"/>
        <v>1</v>
      </c>
      <c r="I1356" t="str">
        <f t="shared" si="178"/>
        <v>,Salzstangen</v>
      </c>
    </row>
    <row r="1357" spans="1:17" x14ac:dyDescent="0.2">
      <c r="A1357" t="str">
        <f t="shared" si="175"/>
        <v>Salzstangen</v>
      </c>
      <c r="B1357" t="str">
        <f t="shared" si="174"/>
        <v>Salzstangen</v>
      </c>
      <c r="C1357" t="str">
        <f t="shared" si="179"/>
        <v/>
      </c>
      <c r="D1357" t="str">
        <f t="shared" si="180"/>
        <v/>
      </c>
      <c r="E1357" t="str">
        <f t="shared" si="176"/>
        <v/>
      </c>
      <c r="G1357" t="b">
        <f t="shared" si="172"/>
        <v>0</v>
      </c>
      <c r="H1357" t="b">
        <f t="shared" si="177"/>
        <v>1</v>
      </c>
      <c r="I1357" t="str">
        <f t="shared" si="178"/>
        <v>,Salzstangen</v>
      </c>
    </row>
    <row r="1358" spans="1:17" x14ac:dyDescent="0.2">
      <c r="A1358" t="str">
        <f t="shared" si="175"/>
        <v>Salzstangen</v>
      </c>
      <c r="B1358" t="str">
        <f t="shared" si="174"/>
        <v>Salzstangen</v>
      </c>
      <c r="C1358" t="str">
        <f t="shared" si="179"/>
        <v/>
      </c>
      <c r="D1358" t="str">
        <f t="shared" si="180"/>
        <v/>
      </c>
      <c r="E1358">
        <f t="shared" si="176"/>
        <v>1</v>
      </c>
      <c r="G1358" t="b">
        <f t="shared" si="172"/>
        <v>0</v>
      </c>
      <c r="H1358" t="b">
        <f t="shared" si="177"/>
        <v>1</v>
      </c>
      <c r="I1358" t="str">
        <f t="shared" si="178"/>
        <v>,Salzstangen</v>
      </c>
      <c r="K1358">
        <v>1</v>
      </c>
      <c r="L1358" t="s">
        <v>70</v>
      </c>
    </row>
    <row r="1359" spans="1:17" x14ac:dyDescent="0.2">
      <c r="A1359" t="str">
        <f t="shared" si="175"/>
        <v>Salzstangen</v>
      </c>
      <c r="B1359" t="str">
        <f t="shared" si="174"/>
        <v>Salzstangen</v>
      </c>
      <c r="C1359" t="str">
        <f t="shared" si="179"/>
        <v/>
      </c>
      <c r="D1359" t="str">
        <f t="shared" si="180"/>
        <v/>
      </c>
      <c r="E1359" t="str">
        <f t="shared" si="176"/>
        <v/>
      </c>
      <c r="G1359" t="b">
        <f t="shared" si="172"/>
        <v>0</v>
      </c>
      <c r="H1359" t="b">
        <f t="shared" si="177"/>
        <v>1</v>
      </c>
      <c r="I1359" t="str">
        <f t="shared" si="178"/>
        <v>,Salzstangen</v>
      </c>
      <c r="K1359" t="s">
        <v>18</v>
      </c>
    </row>
    <row r="1360" spans="1:17" x14ac:dyDescent="0.2">
      <c r="A1360" t="str">
        <f t="shared" si="175"/>
        <v>Salzstangen</v>
      </c>
      <c r="B1360" t="str">
        <f t="shared" si="174"/>
        <v>Salzstangen</v>
      </c>
      <c r="C1360" t="str">
        <f t="shared" si="179"/>
        <v/>
      </c>
      <c r="D1360" t="str">
        <f t="shared" si="180"/>
        <v/>
      </c>
      <c r="E1360" t="str">
        <f t="shared" si="176"/>
        <v/>
      </c>
      <c r="G1360" t="b">
        <f t="shared" si="172"/>
        <v>0</v>
      </c>
      <c r="H1360" t="b">
        <f t="shared" si="177"/>
        <v>1</v>
      </c>
      <c r="I1360" t="str">
        <f t="shared" si="178"/>
        <v>,Salzstangen</v>
      </c>
    </row>
    <row r="1361" spans="1:15" x14ac:dyDescent="0.2">
      <c r="A1361" t="str">
        <f t="shared" si="175"/>
        <v>Saure Gurken</v>
      </c>
      <c r="B1361" t="str">
        <f t="shared" si="174"/>
        <v>Saure</v>
      </c>
      <c r="C1361" t="str">
        <f t="shared" si="179"/>
        <v/>
      </c>
      <c r="D1361" t="str">
        <f t="shared" si="180"/>
        <v/>
      </c>
      <c r="E1361" t="str">
        <f t="shared" si="176"/>
        <v/>
      </c>
      <c r="G1361" t="b">
        <f t="shared" si="172"/>
        <v>0</v>
      </c>
      <c r="H1361" t="b">
        <f t="shared" si="177"/>
        <v>1</v>
      </c>
      <c r="I1361" t="str">
        <f t="shared" si="178"/>
        <v>,Saure</v>
      </c>
      <c r="J1361" t="s">
        <v>2593</v>
      </c>
      <c r="K1361" t="s">
        <v>870</v>
      </c>
    </row>
    <row r="1362" spans="1:15" x14ac:dyDescent="0.2">
      <c r="A1362" t="str">
        <f t="shared" si="175"/>
        <v>Saure Gurken</v>
      </c>
      <c r="B1362" t="str">
        <f t="shared" si="174"/>
        <v>Saure</v>
      </c>
      <c r="C1362" t="str">
        <f t="shared" si="179"/>
        <v/>
      </c>
      <c r="D1362" t="str">
        <f t="shared" si="180"/>
        <v/>
      </c>
      <c r="E1362" t="str">
        <f t="shared" si="176"/>
        <v/>
      </c>
      <c r="G1362" t="b">
        <f t="shared" si="172"/>
        <v>0</v>
      </c>
      <c r="H1362" t="b">
        <f t="shared" si="177"/>
        <v>1</v>
      </c>
      <c r="I1362" t="str">
        <f t="shared" si="178"/>
        <v>,Saure</v>
      </c>
      <c r="K1362" t="s">
        <v>1997</v>
      </c>
    </row>
    <row r="1363" spans="1:15" x14ac:dyDescent="0.2">
      <c r="A1363" t="str">
        <f t="shared" si="175"/>
        <v>Saure Gurken</v>
      </c>
      <c r="B1363" t="str">
        <f t="shared" si="174"/>
        <v>Saure</v>
      </c>
      <c r="C1363" t="str">
        <f t="shared" si="179"/>
        <v/>
      </c>
      <c r="D1363" t="str">
        <f t="shared" si="180"/>
        <v/>
      </c>
      <c r="E1363">
        <f t="shared" si="176"/>
        <v>1</v>
      </c>
      <c r="G1363" t="b">
        <f t="shared" si="172"/>
        <v>0</v>
      </c>
      <c r="H1363" t="b">
        <f t="shared" si="177"/>
        <v>1</v>
      </c>
      <c r="I1363" t="str">
        <f t="shared" si="178"/>
        <v>,Saure</v>
      </c>
      <c r="K1363">
        <v>1</v>
      </c>
      <c r="L1363" t="s">
        <v>1998</v>
      </c>
      <c r="M1363" t="s">
        <v>1999</v>
      </c>
    </row>
    <row r="1364" spans="1:15" x14ac:dyDescent="0.2">
      <c r="A1364" t="str">
        <f t="shared" si="175"/>
        <v>Saure Gurken</v>
      </c>
      <c r="B1364" t="str">
        <f t="shared" si="174"/>
        <v>Saure</v>
      </c>
      <c r="C1364" t="str">
        <f t="shared" si="179"/>
        <v/>
      </c>
      <c r="D1364" t="str">
        <f t="shared" si="180"/>
        <v/>
      </c>
      <c r="E1364">
        <f t="shared" si="176"/>
        <v>100</v>
      </c>
      <c r="G1364" t="b">
        <f t="shared" si="172"/>
        <v>0</v>
      </c>
      <c r="H1364" t="b">
        <f t="shared" si="177"/>
        <v>1</v>
      </c>
      <c r="I1364" t="str">
        <f t="shared" si="178"/>
        <v>,Saure</v>
      </c>
      <c r="K1364">
        <v>100</v>
      </c>
      <c r="L1364" t="s">
        <v>5</v>
      </c>
      <c r="M1364" t="s">
        <v>877</v>
      </c>
    </row>
    <row r="1365" spans="1:15" x14ac:dyDescent="0.2">
      <c r="A1365" t="str">
        <f t="shared" si="175"/>
        <v>Saure Gurken</v>
      </c>
      <c r="B1365" t="str">
        <f t="shared" si="174"/>
        <v>Saure</v>
      </c>
      <c r="C1365" t="str">
        <f t="shared" si="179"/>
        <v/>
      </c>
      <c r="D1365" t="str">
        <f t="shared" si="180"/>
        <v/>
      </c>
      <c r="E1365">
        <f t="shared" si="176"/>
        <v>1</v>
      </c>
      <c r="G1365" t="b">
        <f t="shared" ref="G1365:G1428" si="181">AND(NOT(H1365),NOT(I1364=I1365))</f>
        <v>0</v>
      </c>
      <c r="H1365" t="b">
        <f t="shared" si="177"/>
        <v>1</v>
      </c>
      <c r="I1365" t="str">
        <f t="shared" si="178"/>
        <v>,Saure</v>
      </c>
      <c r="K1365">
        <v>1</v>
      </c>
      <c r="L1365" t="s">
        <v>2000</v>
      </c>
      <c r="M1365" t="s">
        <v>13</v>
      </c>
      <c r="N1365" t="s">
        <v>18</v>
      </c>
    </row>
    <row r="1366" spans="1:15" x14ac:dyDescent="0.2">
      <c r="A1366" t="str">
        <f t="shared" si="175"/>
        <v>Saure Gurken</v>
      </c>
      <c r="B1366" t="str">
        <f t="shared" si="174"/>
        <v>Saure</v>
      </c>
      <c r="C1366" t="str">
        <f t="shared" si="179"/>
        <v/>
      </c>
      <c r="D1366" t="str">
        <f t="shared" si="180"/>
        <v/>
      </c>
      <c r="E1366">
        <f t="shared" si="176"/>
        <v>44228</v>
      </c>
      <c r="G1366" t="b">
        <f t="shared" si="181"/>
        <v>0</v>
      </c>
      <c r="H1366" t="b">
        <f t="shared" si="177"/>
        <v>1</v>
      </c>
      <c r="I1366" t="str">
        <f t="shared" si="178"/>
        <v>,Saure</v>
      </c>
      <c r="K1366" s="1">
        <v>44228</v>
      </c>
      <c r="L1366" t="s">
        <v>13</v>
      </c>
      <c r="M1366" t="s">
        <v>7</v>
      </c>
    </row>
    <row r="1367" spans="1:15" x14ac:dyDescent="0.2">
      <c r="A1367" t="str">
        <f t="shared" si="175"/>
        <v>Saure Gurken</v>
      </c>
      <c r="B1367" t="str">
        <f t="shared" si="174"/>
        <v>Saure</v>
      </c>
      <c r="C1367" t="str">
        <f t="shared" si="179"/>
        <v/>
      </c>
      <c r="D1367" t="str">
        <f t="shared" si="180"/>
        <v/>
      </c>
      <c r="E1367">
        <f t="shared" si="176"/>
        <v>1</v>
      </c>
      <c r="G1367" t="b">
        <f t="shared" si="181"/>
        <v>0</v>
      </c>
      <c r="H1367" t="b">
        <f t="shared" si="177"/>
        <v>1</v>
      </c>
      <c r="I1367" t="str">
        <f t="shared" si="178"/>
        <v>,Saure</v>
      </c>
      <c r="K1367">
        <v>1</v>
      </c>
      <c r="L1367" t="s">
        <v>2001</v>
      </c>
    </row>
    <row r="1368" spans="1:15" x14ac:dyDescent="0.2">
      <c r="A1368" t="str">
        <f t="shared" si="175"/>
        <v>Saure Gurken</v>
      </c>
      <c r="B1368" t="str">
        <f t="shared" si="174"/>
        <v>Saure</v>
      </c>
      <c r="C1368" t="str">
        <f t="shared" si="179"/>
        <v/>
      </c>
      <c r="D1368" t="str">
        <f t="shared" si="180"/>
        <v/>
      </c>
      <c r="E1368" t="str">
        <f t="shared" si="176"/>
        <v/>
      </c>
      <c r="G1368" t="b">
        <f t="shared" si="181"/>
        <v>0</v>
      </c>
      <c r="H1368" t="b">
        <f t="shared" si="177"/>
        <v>1</v>
      </c>
      <c r="I1368" t="str">
        <f t="shared" si="178"/>
        <v>,Saure</v>
      </c>
      <c r="K1368" t="s">
        <v>2002</v>
      </c>
    </row>
    <row r="1369" spans="1:15" x14ac:dyDescent="0.2">
      <c r="A1369" t="str">
        <f t="shared" si="175"/>
        <v>Saure Gurken</v>
      </c>
      <c r="B1369" t="str">
        <f t="shared" si="174"/>
        <v>Saure</v>
      </c>
      <c r="C1369" t="str">
        <f t="shared" si="179"/>
        <v/>
      </c>
      <c r="D1369" t="str">
        <f t="shared" si="180"/>
        <v>(Gurkengewürz)</v>
      </c>
      <c r="E1369" t="str">
        <f t="shared" si="176"/>
        <v/>
      </c>
      <c r="G1369" t="b">
        <f t="shared" si="181"/>
        <v>1</v>
      </c>
      <c r="H1369" t="b">
        <f t="shared" si="177"/>
        <v>0</v>
      </c>
      <c r="I1369" t="str">
        <f t="shared" si="178"/>
        <v>(Gurkengewürz)</v>
      </c>
      <c r="J1369" t="s">
        <v>2003</v>
      </c>
    </row>
    <row r="1370" spans="1:15" x14ac:dyDescent="0.2">
      <c r="A1370" t="str">
        <f t="shared" si="175"/>
        <v>Saure Gurken</v>
      </c>
      <c r="B1370" t="str">
        <f t="shared" si="174"/>
        <v>Saure</v>
      </c>
      <c r="C1370" t="str">
        <f t="shared" si="179"/>
        <v/>
      </c>
      <c r="D1370" t="str">
        <f t="shared" si="180"/>
        <v/>
      </c>
      <c r="E1370" t="str">
        <f t="shared" si="176"/>
        <v/>
      </c>
      <c r="G1370" t="b">
        <f t="shared" si="181"/>
        <v>0</v>
      </c>
      <c r="H1370" t="b">
        <f t="shared" si="177"/>
        <v>0</v>
      </c>
      <c r="I1370" t="str">
        <f t="shared" si="178"/>
        <v>(Gurkengewürz)</v>
      </c>
    </row>
    <row r="1371" spans="1:15" x14ac:dyDescent="0.2">
      <c r="A1371" t="str">
        <f t="shared" si="175"/>
        <v>Schokoladencreme</v>
      </c>
      <c r="B1371" t="str">
        <f t="shared" si="174"/>
        <v>Schokoladencreme</v>
      </c>
      <c r="C1371" t="str">
        <f t="shared" si="179"/>
        <v/>
      </c>
      <c r="D1371" t="str">
        <f t="shared" si="180"/>
        <v/>
      </c>
      <c r="E1371" t="str">
        <f t="shared" si="176"/>
        <v/>
      </c>
      <c r="G1371" t="b">
        <f t="shared" si="181"/>
        <v>0</v>
      </c>
      <c r="H1371" t="b">
        <f t="shared" si="177"/>
        <v>1</v>
      </c>
      <c r="I1371" t="str">
        <f t="shared" si="178"/>
        <v>,Schokoladencreme</v>
      </c>
      <c r="J1371" t="s">
        <v>2594</v>
      </c>
    </row>
    <row r="1372" spans="1:15" x14ac:dyDescent="0.2">
      <c r="A1372" t="str">
        <f t="shared" si="175"/>
        <v>Schokoladencreme</v>
      </c>
      <c r="B1372" t="str">
        <f t="shared" si="174"/>
        <v>Schokoladencreme</v>
      </c>
      <c r="C1372" t="str">
        <f t="shared" si="179"/>
        <v/>
      </c>
      <c r="D1372" t="str">
        <f t="shared" si="180"/>
        <v/>
      </c>
      <c r="E1372">
        <f t="shared" si="176"/>
        <v>125</v>
      </c>
      <c r="G1372" t="b">
        <f t="shared" si="181"/>
        <v>0</v>
      </c>
      <c r="H1372" t="b">
        <f t="shared" si="177"/>
        <v>1</v>
      </c>
      <c r="I1372" t="str">
        <f t="shared" si="178"/>
        <v>,Schokoladencreme</v>
      </c>
      <c r="K1372">
        <v>125</v>
      </c>
      <c r="L1372" t="s">
        <v>5</v>
      </c>
      <c r="M1372" t="s">
        <v>6</v>
      </c>
    </row>
    <row r="1373" spans="1:15" x14ac:dyDescent="0.2">
      <c r="A1373" t="str">
        <f t="shared" si="175"/>
        <v>Schokoladencreme</v>
      </c>
      <c r="B1373" t="str">
        <f t="shared" si="174"/>
        <v>Schokoladencreme</v>
      </c>
      <c r="C1373" t="str">
        <f t="shared" si="179"/>
        <v/>
      </c>
      <c r="D1373" t="str">
        <f t="shared" si="180"/>
        <v/>
      </c>
      <c r="E1373">
        <f t="shared" si="176"/>
        <v>150</v>
      </c>
      <c r="G1373" t="b">
        <f t="shared" si="181"/>
        <v>0</v>
      </c>
      <c r="H1373" t="b">
        <f t="shared" si="177"/>
        <v>1</v>
      </c>
      <c r="I1373" t="str">
        <f t="shared" si="178"/>
        <v>,Schokoladencreme</v>
      </c>
      <c r="K1373">
        <v>150</v>
      </c>
      <c r="L1373" t="s">
        <v>5</v>
      </c>
      <c r="M1373" t="s">
        <v>104</v>
      </c>
    </row>
    <row r="1374" spans="1:15" x14ac:dyDescent="0.2">
      <c r="A1374" t="str">
        <f t="shared" si="175"/>
        <v>Schokoladencreme</v>
      </c>
      <c r="B1374" t="str">
        <f t="shared" si="174"/>
        <v>Schokoladencreme</v>
      </c>
      <c r="C1374" t="str">
        <f t="shared" si="179"/>
        <v/>
      </c>
      <c r="D1374" t="str">
        <f t="shared" si="180"/>
        <v/>
      </c>
      <c r="E1374">
        <f t="shared" si="176"/>
        <v>100</v>
      </c>
      <c r="G1374" t="b">
        <f t="shared" si="181"/>
        <v>0</v>
      </c>
      <c r="H1374" t="b">
        <f t="shared" si="177"/>
        <v>1</v>
      </c>
      <c r="I1374" t="str">
        <f t="shared" si="178"/>
        <v>,Schokoladencreme</v>
      </c>
      <c r="K1374">
        <v>100</v>
      </c>
      <c r="L1374" t="s">
        <v>5</v>
      </c>
      <c r="M1374" t="s">
        <v>1957</v>
      </c>
      <c r="N1374" t="s">
        <v>921</v>
      </c>
      <c r="O1374" t="s">
        <v>2005</v>
      </c>
    </row>
    <row r="1375" spans="1:15" x14ac:dyDescent="0.2">
      <c r="A1375" t="str">
        <f t="shared" si="175"/>
        <v>Schokoladencreme</v>
      </c>
      <c r="B1375" t="str">
        <f t="shared" si="174"/>
        <v>Schokoladencreme</v>
      </c>
      <c r="C1375" t="str">
        <f t="shared" si="179"/>
        <v/>
      </c>
      <c r="D1375" t="str">
        <f t="shared" si="180"/>
        <v/>
      </c>
      <c r="E1375">
        <f t="shared" si="176"/>
        <v>1</v>
      </c>
      <c r="G1375" t="b">
        <f t="shared" si="181"/>
        <v>0</v>
      </c>
      <c r="H1375" t="b">
        <f t="shared" si="177"/>
        <v>1</v>
      </c>
      <c r="I1375" t="str">
        <f t="shared" si="178"/>
        <v>,Schokoladencreme</v>
      </c>
      <c r="K1375">
        <v>1</v>
      </c>
      <c r="L1375" t="s">
        <v>9</v>
      </c>
    </row>
    <row r="1376" spans="1:15" x14ac:dyDescent="0.2">
      <c r="A1376" t="str">
        <f t="shared" si="175"/>
        <v>Schokoladencreme</v>
      </c>
      <c r="B1376" t="str">
        <f t="shared" si="174"/>
        <v>Schokoladencreme</v>
      </c>
      <c r="C1376" t="str">
        <f t="shared" si="179"/>
        <v/>
      </c>
      <c r="D1376" t="str">
        <f t="shared" si="180"/>
        <v/>
      </c>
      <c r="E1376">
        <f t="shared" si="176"/>
        <v>44257</v>
      </c>
      <c r="G1376" t="b">
        <f t="shared" si="181"/>
        <v>0</v>
      </c>
      <c r="H1376" t="b">
        <f t="shared" si="177"/>
        <v>1</v>
      </c>
      <c r="I1376" t="str">
        <f t="shared" si="178"/>
        <v>,Schokoladencreme</v>
      </c>
      <c r="K1376" s="1">
        <v>44257</v>
      </c>
      <c r="L1376" t="s">
        <v>17</v>
      </c>
      <c r="M1376" t="s">
        <v>57</v>
      </c>
    </row>
    <row r="1377" spans="1:17" x14ac:dyDescent="0.2">
      <c r="A1377" t="str">
        <f t="shared" si="175"/>
        <v>Schokoladencreme</v>
      </c>
      <c r="B1377" t="str">
        <f t="shared" si="174"/>
        <v>Schokoladencreme</v>
      </c>
      <c r="C1377" t="str">
        <f t="shared" si="179"/>
        <v/>
      </c>
      <c r="D1377" t="str">
        <f t="shared" si="180"/>
        <v/>
      </c>
      <c r="E1377">
        <f t="shared" si="176"/>
        <v>1</v>
      </c>
      <c r="G1377" t="b">
        <f t="shared" si="181"/>
        <v>0</v>
      </c>
      <c r="H1377" t="b">
        <f t="shared" si="177"/>
        <v>1</v>
      </c>
      <c r="I1377" t="str">
        <f t="shared" si="178"/>
        <v>,Schokoladencreme</v>
      </c>
      <c r="K1377">
        <v>1</v>
      </c>
      <c r="L1377" t="s">
        <v>13</v>
      </c>
      <c r="M1377" t="s">
        <v>185</v>
      </c>
    </row>
    <row r="1378" spans="1:17" x14ac:dyDescent="0.2">
      <c r="A1378" t="str">
        <f t="shared" si="175"/>
        <v>Schokoladencreme</v>
      </c>
      <c r="B1378" t="str">
        <f t="shared" si="174"/>
        <v>Schokoladencreme</v>
      </c>
      <c r="C1378" t="str">
        <f t="shared" si="179"/>
        <v/>
      </c>
      <c r="D1378" t="str">
        <f t="shared" si="180"/>
        <v/>
      </c>
      <c r="E1378" t="str">
        <f t="shared" si="176"/>
        <v/>
      </c>
      <c r="G1378" t="b">
        <f t="shared" si="181"/>
        <v>0</v>
      </c>
      <c r="H1378" t="b">
        <f t="shared" si="177"/>
        <v>1</v>
      </c>
      <c r="I1378" t="str">
        <f t="shared" si="178"/>
        <v>,Schokoladencreme</v>
      </c>
    </row>
    <row r="1379" spans="1:17" x14ac:dyDescent="0.2">
      <c r="A1379" t="str">
        <f t="shared" si="175"/>
        <v>Schokoladenkuchen</v>
      </c>
      <c r="B1379" t="str">
        <f t="shared" si="174"/>
        <v>Schokoladenkuchen</v>
      </c>
      <c r="C1379" t="str">
        <f t="shared" si="179"/>
        <v/>
      </c>
      <c r="D1379" t="str">
        <f t="shared" si="180"/>
        <v/>
      </c>
      <c r="E1379" t="str">
        <f t="shared" si="176"/>
        <v/>
      </c>
      <c r="G1379" t="b">
        <f t="shared" si="181"/>
        <v>0</v>
      </c>
      <c r="H1379" t="b">
        <f t="shared" si="177"/>
        <v>1</v>
      </c>
      <c r="I1379" t="str">
        <f t="shared" si="178"/>
        <v>,Schokoladenkuchen</v>
      </c>
      <c r="J1379" t="s">
        <v>2595</v>
      </c>
    </row>
    <row r="1380" spans="1:17" x14ac:dyDescent="0.2">
      <c r="A1380" t="str">
        <f t="shared" si="175"/>
        <v>Schokoladenkuchen</v>
      </c>
      <c r="B1380" t="str">
        <f t="shared" si="174"/>
        <v>Schokoladenkuchen</v>
      </c>
      <c r="C1380" t="str">
        <f t="shared" si="179"/>
        <v>Mutti</v>
      </c>
      <c r="D1380" t="str">
        <f t="shared" si="180"/>
        <v/>
      </c>
      <c r="E1380" t="str">
        <f t="shared" si="176"/>
        <v/>
      </c>
      <c r="F1380" t="b">
        <v>1</v>
      </c>
      <c r="G1380" t="b">
        <f t="shared" si="181"/>
        <v>1</v>
      </c>
      <c r="H1380" t="b">
        <f t="shared" si="177"/>
        <v>0</v>
      </c>
      <c r="I1380" t="str">
        <f t="shared" si="178"/>
        <v>Mutti</v>
      </c>
      <c r="J1380" t="s">
        <v>862</v>
      </c>
    </row>
    <row r="1381" spans="1:17" x14ac:dyDescent="0.2">
      <c r="A1381" t="str">
        <f t="shared" si="175"/>
        <v>Schokoladenkuchen</v>
      </c>
      <c r="B1381" t="str">
        <f t="shared" si="174"/>
        <v>Schokoladenkuchen</v>
      </c>
      <c r="C1381" t="str">
        <f t="shared" si="179"/>
        <v/>
      </c>
      <c r="D1381" t="str">
        <f t="shared" si="180"/>
        <v/>
      </c>
      <c r="E1381">
        <f t="shared" si="176"/>
        <v>1</v>
      </c>
      <c r="G1381" t="b">
        <f t="shared" si="181"/>
        <v>0</v>
      </c>
      <c r="H1381" t="b">
        <f t="shared" si="177"/>
        <v>0</v>
      </c>
      <c r="I1381" t="str">
        <f t="shared" si="178"/>
        <v>Mutti</v>
      </c>
      <c r="K1381">
        <v>1</v>
      </c>
      <c r="L1381" t="s">
        <v>144</v>
      </c>
      <c r="M1381" t="s">
        <v>2007</v>
      </c>
    </row>
    <row r="1382" spans="1:17" x14ac:dyDescent="0.2">
      <c r="A1382" t="str">
        <f t="shared" si="175"/>
        <v>Schokoladenkuchen</v>
      </c>
      <c r="B1382" t="str">
        <f t="shared" si="174"/>
        <v>Schokoladenkuchen</v>
      </c>
      <c r="C1382" t="str">
        <f t="shared" si="179"/>
        <v/>
      </c>
      <c r="D1382" t="str">
        <f t="shared" si="180"/>
        <v/>
      </c>
      <c r="E1382">
        <f t="shared" si="176"/>
        <v>1</v>
      </c>
      <c r="G1382" t="b">
        <f t="shared" si="181"/>
        <v>0</v>
      </c>
      <c r="H1382" t="b">
        <f t="shared" si="177"/>
        <v>0</v>
      </c>
      <c r="I1382" t="str">
        <f t="shared" si="178"/>
        <v>Mutti</v>
      </c>
      <c r="K1382">
        <v>1</v>
      </c>
      <c r="L1382" s="1">
        <v>44228</v>
      </c>
      <c r="M1382" t="s">
        <v>144</v>
      </c>
      <c r="N1382" t="s">
        <v>7</v>
      </c>
    </row>
    <row r="1383" spans="1:17" x14ac:dyDescent="0.2">
      <c r="A1383" t="str">
        <f t="shared" si="175"/>
        <v>Schokoladenkuchen</v>
      </c>
      <c r="B1383" t="str">
        <f t="shared" si="174"/>
        <v>Schokoladenkuchen</v>
      </c>
      <c r="C1383" t="str">
        <f t="shared" si="179"/>
        <v/>
      </c>
      <c r="D1383" t="str">
        <f t="shared" si="180"/>
        <v/>
      </c>
      <c r="E1383">
        <f t="shared" si="176"/>
        <v>2</v>
      </c>
      <c r="G1383" t="b">
        <f t="shared" si="181"/>
        <v>0</v>
      </c>
      <c r="H1383" t="b">
        <f t="shared" si="177"/>
        <v>0</v>
      </c>
      <c r="I1383" t="str">
        <f t="shared" si="178"/>
        <v>Mutti</v>
      </c>
      <c r="K1383">
        <v>2</v>
      </c>
      <c r="L1383" t="s">
        <v>34</v>
      </c>
    </row>
    <row r="1384" spans="1:17" x14ac:dyDescent="0.2">
      <c r="A1384" t="str">
        <f t="shared" si="175"/>
        <v>Schokoladenkuchen</v>
      </c>
      <c r="B1384" t="str">
        <f t="shared" ref="B1384:B1447" si="182">IF(H1384,RIGHT(I1384,LEN(I1384)-1),B1383)</f>
        <v>Schokoladenkuchen</v>
      </c>
      <c r="C1384" t="str">
        <f t="shared" si="179"/>
        <v/>
      </c>
      <c r="D1384" t="str">
        <f t="shared" si="180"/>
        <v/>
      </c>
      <c r="E1384">
        <f t="shared" si="176"/>
        <v>3</v>
      </c>
      <c r="G1384" t="b">
        <f t="shared" si="181"/>
        <v>0</v>
      </c>
      <c r="H1384" t="b">
        <f t="shared" si="177"/>
        <v>0</v>
      </c>
      <c r="I1384" t="str">
        <f t="shared" si="178"/>
        <v>Mutti</v>
      </c>
      <c r="K1384">
        <v>3</v>
      </c>
      <c r="L1384" t="s">
        <v>144</v>
      </c>
      <c r="M1384" t="s">
        <v>12</v>
      </c>
    </row>
    <row r="1385" spans="1:17" x14ac:dyDescent="0.2">
      <c r="A1385" t="str">
        <f t="shared" si="175"/>
        <v>Schokoladenkuchen</v>
      </c>
      <c r="B1385" t="str">
        <f t="shared" si="182"/>
        <v>Schokoladenkuchen</v>
      </c>
      <c r="C1385" t="str">
        <f t="shared" si="179"/>
        <v/>
      </c>
      <c r="D1385" t="str">
        <f t="shared" si="180"/>
        <v/>
      </c>
      <c r="E1385">
        <f t="shared" si="176"/>
        <v>44228</v>
      </c>
      <c r="G1385" t="b">
        <f t="shared" si="181"/>
        <v>0</v>
      </c>
      <c r="H1385" t="b">
        <f t="shared" si="177"/>
        <v>0</v>
      </c>
      <c r="I1385" t="str">
        <f t="shared" si="178"/>
        <v>Mutti</v>
      </c>
      <c r="K1385" s="1">
        <v>44228</v>
      </c>
      <c r="L1385" t="s">
        <v>144</v>
      </c>
      <c r="M1385" t="s">
        <v>869</v>
      </c>
      <c r="N1385" t="s">
        <v>2008</v>
      </c>
      <c r="O1385" t="s">
        <v>2009</v>
      </c>
    </row>
    <row r="1386" spans="1:17" x14ac:dyDescent="0.2">
      <c r="A1386" t="str">
        <f t="shared" si="175"/>
        <v>Schokoladenkuchen</v>
      </c>
      <c r="B1386" t="str">
        <f t="shared" si="182"/>
        <v>Schokoladenkuchen</v>
      </c>
      <c r="C1386" t="str">
        <f t="shared" si="179"/>
        <v/>
      </c>
      <c r="D1386" t="str">
        <f t="shared" si="180"/>
        <v/>
      </c>
      <c r="E1386">
        <f t="shared" si="176"/>
        <v>3</v>
      </c>
      <c r="G1386" t="b">
        <f t="shared" si="181"/>
        <v>0</v>
      </c>
      <c r="H1386" t="b">
        <f t="shared" si="177"/>
        <v>0</v>
      </c>
      <c r="I1386" t="str">
        <f t="shared" si="178"/>
        <v>Mutti</v>
      </c>
      <c r="K1386">
        <v>3</v>
      </c>
      <c r="L1386" t="s">
        <v>17</v>
      </c>
      <c r="M1386" t="s">
        <v>106</v>
      </c>
    </row>
    <row r="1387" spans="1:17" x14ac:dyDescent="0.2">
      <c r="A1387" t="str">
        <f t="shared" si="175"/>
        <v>Schokoladenkuchen</v>
      </c>
      <c r="B1387" t="str">
        <f t="shared" si="182"/>
        <v>Schokoladenkuchen</v>
      </c>
      <c r="C1387" t="str">
        <f t="shared" si="179"/>
        <v/>
      </c>
      <c r="D1387" t="str">
        <f t="shared" si="180"/>
        <v/>
      </c>
      <c r="E1387" t="str">
        <f t="shared" si="176"/>
        <v/>
      </c>
      <c r="G1387" t="b">
        <f t="shared" si="181"/>
        <v>0</v>
      </c>
      <c r="H1387" t="b">
        <f t="shared" si="177"/>
        <v>0</v>
      </c>
      <c r="I1387" t="str">
        <f t="shared" si="178"/>
        <v>Mutti</v>
      </c>
      <c r="K1387" t="s">
        <v>18</v>
      </c>
    </row>
    <row r="1388" spans="1:17" x14ac:dyDescent="0.2">
      <c r="A1388" t="str">
        <f t="shared" si="175"/>
        <v>Schokoladenkuchen</v>
      </c>
      <c r="B1388" t="str">
        <f t="shared" si="182"/>
        <v>Schokoladenkuchen</v>
      </c>
      <c r="C1388" t="str">
        <f t="shared" si="179"/>
        <v/>
      </c>
      <c r="D1388" t="str">
        <f t="shared" si="180"/>
        <v/>
      </c>
      <c r="E1388">
        <f t="shared" si="176"/>
        <v>1</v>
      </c>
      <c r="G1388" t="b">
        <f t="shared" si="181"/>
        <v>0</v>
      </c>
      <c r="H1388" t="b">
        <f t="shared" si="177"/>
        <v>0</v>
      </c>
      <c r="I1388" t="str">
        <f t="shared" si="178"/>
        <v>Mutti</v>
      </c>
      <c r="K1388">
        <v>1</v>
      </c>
      <c r="L1388" t="s">
        <v>13</v>
      </c>
      <c r="M1388" t="s">
        <v>2010</v>
      </c>
      <c r="N1388" t="s">
        <v>2011</v>
      </c>
      <c r="O1388" t="s">
        <v>1784</v>
      </c>
      <c r="P1388" t="s">
        <v>2012</v>
      </c>
      <c r="Q1388" t="s">
        <v>23</v>
      </c>
    </row>
    <row r="1389" spans="1:17" x14ac:dyDescent="0.2">
      <c r="A1389" t="str">
        <f t="shared" si="175"/>
        <v>Schokoladenkuchen</v>
      </c>
      <c r="B1389" t="str">
        <f t="shared" si="182"/>
        <v>Schokoladenkuchen</v>
      </c>
      <c r="C1389" t="str">
        <f t="shared" si="179"/>
        <v/>
      </c>
      <c r="D1389" t="str">
        <f t="shared" si="180"/>
        <v> </v>
      </c>
      <c r="E1389" t="str">
        <f t="shared" si="176"/>
        <v/>
      </c>
      <c r="G1389" t="b">
        <f t="shared" si="181"/>
        <v>1</v>
      </c>
      <c r="H1389" t="b">
        <f t="shared" si="177"/>
        <v>0</v>
      </c>
      <c r="I1389" t="str">
        <f t="shared" si="178"/>
        <v> </v>
      </c>
      <c r="J1389" t="s">
        <v>202</v>
      </c>
    </row>
    <row r="1390" spans="1:17" x14ac:dyDescent="0.2">
      <c r="A1390" t="str">
        <f t="shared" si="175"/>
        <v>Schokoladenkuchen Guss</v>
      </c>
      <c r="B1390" t="str">
        <f t="shared" si="182"/>
        <v>Schokoladenkuchen Guss</v>
      </c>
      <c r="C1390" t="str">
        <f t="shared" si="179"/>
        <v/>
      </c>
      <c r="D1390" t="str">
        <f t="shared" si="180"/>
        <v/>
      </c>
      <c r="E1390" t="str">
        <f t="shared" si="176"/>
        <v/>
      </c>
      <c r="G1390" t="b">
        <f t="shared" si="181"/>
        <v>0</v>
      </c>
      <c r="H1390" t="b">
        <f t="shared" si="177"/>
        <v>1</v>
      </c>
      <c r="I1390" t="str">
        <f t="shared" si="178"/>
        <v>,Schokoladenkuchen Guss</v>
      </c>
      <c r="J1390" t="s">
        <v>2851</v>
      </c>
    </row>
    <row r="1391" spans="1:17" x14ac:dyDescent="0.2">
      <c r="A1391" t="str">
        <f t="shared" si="175"/>
        <v>Schokoladenkuchen Guss</v>
      </c>
      <c r="B1391" t="str">
        <f t="shared" si="182"/>
        <v>Schokoladenkuchen Guss</v>
      </c>
      <c r="C1391" t="str">
        <f t="shared" si="179"/>
        <v>Ruth Kunze</v>
      </c>
      <c r="D1391" t="str">
        <f t="shared" si="180"/>
        <v/>
      </c>
      <c r="E1391" t="str">
        <f t="shared" si="176"/>
        <v/>
      </c>
      <c r="F1391" t="b">
        <v>1</v>
      </c>
      <c r="G1391" t="b">
        <f t="shared" si="181"/>
        <v>1</v>
      </c>
      <c r="H1391" t="b">
        <f t="shared" si="177"/>
        <v>0</v>
      </c>
      <c r="I1391" t="str">
        <f t="shared" si="178"/>
        <v>Ruth Kunze</v>
      </c>
      <c r="J1391" t="s">
        <v>2730</v>
      </c>
    </row>
    <row r="1392" spans="1:17" x14ac:dyDescent="0.2">
      <c r="A1392" t="str">
        <f t="shared" si="175"/>
        <v>Schokoladenkuchen Guss</v>
      </c>
      <c r="B1392" t="str">
        <f t="shared" si="182"/>
        <v>Schokoladenkuchen Guss</v>
      </c>
      <c r="C1392" t="str">
        <f t="shared" si="179"/>
        <v/>
      </c>
      <c r="D1392" t="str">
        <f t="shared" si="180"/>
        <v/>
      </c>
      <c r="E1392">
        <f t="shared" si="176"/>
        <v>2</v>
      </c>
      <c r="G1392" t="b">
        <f t="shared" si="181"/>
        <v>0</v>
      </c>
      <c r="H1392" t="b">
        <f t="shared" si="177"/>
        <v>0</v>
      </c>
      <c r="I1392" t="str">
        <f t="shared" si="178"/>
        <v>Ruth Kunze</v>
      </c>
      <c r="K1392">
        <v>2</v>
      </c>
      <c r="L1392" t="s">
        <v>144</v>
      </c>
      <c r="M1392" t="s">
        <v>2015</v>
      </c>
    </row>
    <row r="1393" spans="1:17" x14ac:dyDescent="0.2">
      <c r="A1393" t="str">
        <f t="shared" si="175"/>
        <v>Schokoladenkuchen Guss</v>
      </c>
      <c r="B1393" t="str">
        <f t="shared" si="182"/>
        <v>Schokoladenkuchen Guss</v>
      </c>
      <c r="C1393" t="str">
        <f t="shared" si="179"/>
        <v/>
      </c>
      <c r="D1393" t="str">
        <f t="shared" si="180"/>
        <v/>
      </c>
      <c r="E1393">
        <f t="shared" si="176"/>
        <v>3</v>
      </c>
      <c r="G1393" t="b">
        <f t="shared" si="181"/>
        <v>0</v>
      </c>
      <c r="H1393" t="b">
        <f t="shared" si="177"/>
        <v>0</v>
      </c>
      <c r="I1393" t="str">
        <f t="shared" si="178"/>
        <v>Ruth Kunze</v>
      </c>
      <c r="K1393">
        <v>3</v>
      </c>
      <c r="L1393" t="s">
        <v>17</v>
      </c>
      <c r="M1393" t="s">
        <v>2008</v>
      </c>
      <c r="N1393" t="s">
        <v>703</v>
      </c>
    </row>
    <row r="1394" spans="1:17" x14ac:dyDescent="0.2">
      <c r="A1394" t="str">
        <f t="shared" si="175"/>
        <v>Schokoladenkuchen Guss</v>
      </c>
      <c r="B1394" t="str">
        <f t="shared" si="182"/>
        <v>Schokoladenkuchen Guss</v>
      </c>
      <c r="C1394" t="str">
        <f t="shared" si="179"/>
        <v/>
      </c>
      <c r="D1394" t="str">
        <f t="shared" si="180"/>
        <v/>
      </c>
      <c r="E1394">
        <f t="shared" si="176"/>
        <v>2</v>
      </c>
      <c r="G1394" t="b">
        <f t="shared" si="181"/>
        <v>0</v>
      </c>
      <c r="H1394" t="b">
        <f t="shared" si="177"/>
        <v>0</v>
      </c>
      <c r="I1394" t="str">
        <f t="shared" si="178"/>
        <v>Ruth Kunze</v>
      </c>
      <c r="K1394">
        <v>2</v>
      </c>
      <c r="L1394" t="s">
        <v>192</v>
      </c>
      <c r="M1394" t="s">
        <v>185</v>
      </c>
    </row>
    <row r="1395" spans="1:17" x14ac:dyDescent="0.2">
      <c r="A1395" t="str">
        <f t="shared" si="175"/>
        <v>Schokoladenkuchen Guss</v>
      </c>
      <c r="B1395" t="str">
        <f t="shared" si="182"/>
        <v>Schokoladenkuchen Guss</v>
      </c>
      <c r="C1395" t="str">
        <f t="shared" si="179"/>
        <v/>
      </c>
      <c r="D1395" t="str">
        <f t="shared" si="180"/>
        <v/>
      </c>
      <c r="E1395">
        <f t="shared" si="176"/>
        <v>44256</v>
      </c>
      <c r="G1395" t="b">
        <f t="shared" si="181"/>
        <v>0</v>
      </c>
      <c r="H1395" t="b">
        <f t="shared" si="177"/>
        <v>0</v>
      </c>
      <c r="I1395" t="str">
        <f t="shared" si="178"/>
        <v>Ruth Kunze</v>
      </c>
      <c r="K1395" s="1">
        <v>44256</v>
      </c>
      <c r="L1395" t="s">
        <v>144</v>
      </c>
      <c r="M1395" t="s">
        <v>6</v>
      </c>
    </row>
    <row r="1396" spans="1:17" x14ac:dyDescent="0.2">
      <c r="A1396" t="str">
        <f t="shared" si="175"/>
        <v>Schokoladenkuchen Guss</v>
      </c>
      <c r="B1396" t="str">
        <f t="shared" si="182"/>
        <v>Schokoladenkuchen Guss</v>
      </c>
      <c r="C1396" t="str">
        <f t="shared" si="179"/>
        <v/>
      </c>
      <c r="D1396" t="str">
        <f t="shared" si="180"/>
        <v/>
      </c>
      <c r="E1396">
        <f t="shared" si="176"/>
        <v>1</v>
      </c>
      <c r="G1396" t="b">
        <f t="shared" si="181"/>
        <v>0</v>
      </c>
      <c r="H1396" t="b">
        <f t="shared" si="177"/>
        <v>0</v>
      </c>
      <c r="I1396" t="str">
        <f t="shared" si="178"/>
        <v>Ruth Kunze</v>
      </c>
      <c r="K1396">
        <v>1</v>
      </c>
      <c r="L1396" t="s">
        <v>1386</v>
      </c>
      <c r="M1396" t="s">
        <v>18</v>
      </c>
    </row>
    <row r="1397" spans="1:17" x14ac:dyDescent="0.2">
      <c r="A1397" t="str">
        <f t="shared" si="175"/>
        <v>Schokoladenkuchen Guss</v>
      </c>
      <c r="B1397" t="str">
        <f t="shared" si="182"/>
        <v>Schokoladenkuchen Guss</v>
      </c>
      <c r="C1397" t="str">
        <f t="shared" si="179"/>
        <v/>
      </c>
      <c r="D1397" t="str">
        <f t="shared" si="180"/>
        <v/>
      </c>
      <c r="E1397" t="str">
        <f t="shared" si="176"/>
        <v/>
      </c>
      <c r="G1397" t="b">
        <f t="shared" si="181"/>
        <v>0</v>
      </c>
      <c r="H1397" t="b">
        <f t="shared" si="177"/>
        <v>0</v>
      </c>
      <c r="I1397" t="str">
        <f t="shared" si="178"/>
        <v>Ruth Kunze</v>
      </c>
    </row>
    <row r="1398" spans="1:17" x14ac:dyDescent="0.2">
      <c r="A1398" t="str">
        <f t="shared" si="175"/>
        <v>Schokoladentorte</v>
      </c>
      <c r="B1398" t="str">
        <f t="shared" si="182"/>
        <v>Schokoladentorte</v>
      </c>
      <c r="C1398" t="str">
        <f t="shared" si="179"/>
        <v/>
      </c>
      <c r="D1398" t="str">
        <f t="shared" si="180"/>
        <v/>
      </c>
      <c r="E1398" t="str">
        <f t="shared" si="176"/>
        <v/>
      </c>
      <c r="G1398" t="b">
        <f t="shared" si="181"/>
        <v>0</v>
      </c>
      <c r="H1398" t="b">
        <f t="shared" si="177"/>
        <v>1</v>
      </c>
      <c r="I1398" t="str">
        <f t="shared" si="178"/>
        <v>,Schokoladentorte</v>
      </c>
      <c r="J1398" t="s">
        <v>2596</v>
      </c>
    </row>
    <row r="1399" spans="1:17" x14ac:dyDescent="0.2">
      <c r="A1399" t="str">
        <f t="shared" si="175"/>
        <v>Schokoladentorte</v>
      </c>
      <c r="B1399" t="str">
        <f t="shared" si="182"/>
        <v>Schokoladentorte</v>
      </c>
      <c r="C1399" t="str">
        <f t="shared" si="179"/>
        <v/>
      </c>
      <c r="D1399" t="str">
        <f t="shared" si="180"/>
        <v/>
      </c>
      <c r="E1399">
        <f t="shared" si="176"/>
        <v>250</v>
      </c>
      <c r="G1399" t="b">
        <f t="shared" si="181"/>
        <v>0</v>
      </c>
      <c r="H1399" t="b">
        <f t="shared" si="177"/>
        <v>1</v>
      </c>
      <c r="I1399" t="str">
        <f t="shared" si="178"/>
        <v>,Schokoladentorte</v>
      </c>
      <c r="K1399">
        <v>250</v>
      </c>
      <c r="L1399" t="s">
        <v>5</v>
      </c>
      <c r="M1399" t="s">
        <v>7</v>
      </c>
    </row>
    <row r="1400" spans="1:17" x14ac:dyDescent="0.2">
      <c r="A1400" t="str">
        <f t="shared" si="175"/>
        <v>Schokoladentorte</v>
      </c>
      <c r="B1400" t="str">
        <f t="shared" si="182"/>
        <v>Schokoladentorte</v>
      </c>
      <c r="C1400" t="str">
        <f t="shared" si="179"/>
        <v/>
      </c>
      <c r="D1400" t="str">
        <f t="shared" si="180"/>
        <v/>
      </c>
      <c r="E1400">
        <f t="shared" si="176"/>
        <v>2</v>
      </c>
      <c r="G1400" t="b">
        <f t="shared" si="181"/>
        <v>0</v>
      </c>
      <c r="H1400" t="b">
        <f t="shared" si="177"/>
        <v>1</v>
      </c>
      <c r="I1400" t="str">
        <f t="shared" si="178"/>
        <v>,Schokoladentorte</v>
      </c>
      <c r="K1400">
        <v>2</v>
      </c>
      <c r="L1400" t="s">
        <v>70</v>
      </c>
    </row>
    <row r="1401" spans="1:17" x14ac:dyDescent="0.2">
      <c r="A1401" t="str">
        <f t="shared" si="175"/>
        <v>Schokoladentorte</v>
      </c>
      <c r="B1401" t="str">
        <f t="shared" si="182"/>
        <v>Schokoladentorte</v>
      </c>
      <c r="C1401" t="str">
        <f t="shared" si="179"/>
        <v/>
      </c>
      <c r="D1401" t="str">
        <f t="shared" si="180"/>
        <v/>
      </c>
      <c r="E1401">
        <f t="shared" si="176"/>
        <v>1</v>
      </c>
      <c r="G1401" t="b">
        <f t="shared" si="181"/>
        <v>0</v>
      </c>
      <c r="H1401" t="b">
        <f t="shared" si="177"/>
        <v>1</v>
      </c>
      <c r="I1401" t="str">
        <f t="shared" si="178"/>
        <v>,Schokoladentorte</v>
      </c>
      <c r="K1401">
        <v>1</v>
      </c>
      <c r="L1401" t="s">
        <v>144</v>
      </c>
      <c r="M1401" t="s">
        <v>20</v>
      </c>
    </row>
    <row r="1402" spans="1:17" x14ac:dyDescent="0.2">
      <c r="A1402" t="str">
        <f t="shared" si="175"/>
        <v>Schokoladentorte</v>
      </c>
      <c r="B1402" t="str">
        <f t="shared" si="182"/>
        <v>Schokoladentorte</v>
      </c>
      <c r="C1402" t="str">
        <f t="shared" si="179"/>
        <v/>
      </c>
      <c r="D1402" t="str">
        <f t="shared" si="180"/>
        <v/>
      </c>
      <c r="E1402">
        <f t="shared" si="176"/>
        <v>50</v>
      </c>
      <c r="G1402" t="b">
        <f t="shared" si="181"/>
        <v>0</v>
      </c>
      <c r="H1402" t="b">
        <f t="shared" si="177"/>
        <v>1</v>
      </c>
      <c r="I1402" t="str">
        <f t="shared" si="178"/>
        <v>,Schokoladentorte</v>
      </c>
      <c r="K1402">
        <v>50</v>
      </c>
      <c r="L1402" t="s">
        <v>5</v>
      </c>
      <c r="M1402" t="s">
        <v>6</v>
      </c>
    </row>
    <row r="1403" spans="1:17" x14ac:dyDescent="0.2">
      <c r="A1403" t="str">
        <f t="shared" si="175"/>
        <v>Schokoladentorte</v>
      </c>
      <c r="B1403" t="str">
        <f t="shared" si="182"/>
        <v>Schokoladentorte</v>
      </c>
      <c r="C1403" t="str">
        <f t="shared" si="179"/>
        <v/>
      </c>
      <c r="D1403" t="str">
        <f t="shared" si="180"/>
        <v/>
      </c>
      <c r="E1403">
        <f t="shared" si="176"/>
        <v>250</v>
      </c>
      <c r="G1403" t="b">
        <f t="shared" si="181"/>
        <v>0</v>
      </c>
      <c r="H1403" t="b">
        <f t="shared" si="177"/>
        <v>1</v>
      </c>
      <c r="I1403" t="str">
        <f t="shared" si="178"/>
        <v>,Schokoladentorte</v>
      </c>
      <c r="K1403">
        <v>250</v>
      </c>
      <c r="L1403" t="s">
        <v>5</v>
      </c>
      <c r="M1403" t="s">
        <v>12</v>
      </c>
    </row>
    <row r="1404" spans="1:17" x14ac:dyDescent="0.2">
      <c r="A1404" t="str">
        <f t="shared" si="175"/>
        <v>Schokoladentorte</v>
      </c>
      <c r="B1404" t="str">
        <f t="shared" si="182"/>
        <v>Schokoladentorte</v>
      </c>
      <c r="C1404" t="str">
        <f t="shared" si="179"/>
        <v/>
      </c>
      <c r="D1404" t="str">
        <f t="shared" si="180"/>
        <v/>
      </c>
      <c r="E1404">
        <f t="shared" si="176"/>
        <v>40</v>
      </c>
      <c r="G1404" t="b">
        <f t="shared" si="181"/>
        <v>0</v>
      </c>
      <c r="H1404" t="b">
        <f t="shared" si="177"/>
        <v>1</v>
      </c>
      <c r="I1404" t="str">
        <f t="shared" si="178"/>
        <v>,Schokoladentorte</v>
      </c>
      <c r="K1404">
        <v>40</v>
      </c>
      <c r="L1404" t="s">
        <v>5</v>
      </c>
      <c r="M1404" t="s">
        <v>106</v>
      </c>
    </row>
    <row r="1405" spans="1:17" x14ac:dyDescent="0.2">
      <c r="A1405" t="str">
        <f t="shared" si="175"/>
        <v>Schokoladentorte</v>
      </c>
      <c r="B1405" t="str">
        <f t="shared" si="182"/>
        <v>Schokoladentorte</v>
      </c>
      <c r="C1405" t="str">
        <f t="shared" si="179"/>
        <v/>
      </c>
      <c r="D1405" t="str">
        <f t="shared" si="180"/>
        <v/>
      </c>
      <c r="E1405">
        <f t="shared" si="176"/>
        <v>2</v>
      </c>
      <c r="G1405" t="b">
        <f t="shared" si="181"/>
        <v>0</v>
      </c>
      <c r="H1405" t="b">
        <f t="shared" si="177"/>
        <v>1</v>
      </c>
      <c r="I1405" t="str">
        <f t="shared" si="178"/>
        <v>,Schokoladentorte</v>
      </c>
      <c r="K1405">
        <v>2</v>
      </c>
      <c r="L1405" t="s">
        <v>13</v>
      </c>
      <c r="M1405" t="s">
        <v>25</v>
      </c>
    </row>
    <row r="1406" spans="1:17" x14ac:dyDescent="0.2">
      <c r="A1406" t="str">
        <f t="shared" si="175"/>
        <v>Schokoladentorte</v>
      </c>
      <c r="B1406" t="str">
        <f t="shared" si="182"/>
        <v>Schokoladentorte</v>
      </c>
      <c r="C1406" t="str">
        <f t="shared" si="179"/>
        <v/>
      </c>
      <c r="D1406" t="str">
        <f t="shared" si="180"/>
        <v/>
      </c>
      <c r="E1406">
        <f t="shared" si="176"/>
        <v>2</v>
      </c>
      <c r="G1406" t="b">
        <f t="shared" si="181"/>
        <v>0</v>
      </c>
      <c r="H1406" t="b">
        <f t="shared" si="177"/>
        <v>1</v>
      </c>
      <c r="I1406" t="str">
        <f t="shared" si="178"/>
        <v>,Schokoladentorte</v>
      </c>
      <c r="K1406">
        <v>2</v>
      </c>
      <c r="L1406" t="s">
        <v>95</v>
      </c>
      <c r="M1406" t="s">
        <v>83</v>
      </c>
      <c r="N1406" t="s">
        <v>97</v>
      </c>
      <c r="O1406" t="s">
        <v>98</v>
      </c>
      <c r="P1406" t="s">
        <v>90</v>
      </c>
      <c r="Q1406" t="s">
        <v>1921</v>
      </c>
    </row>
    <row r="1407" spans="1:17" x14ac:dyDescent="0.2">
      <c r="A1407" t="str">
        <f t="shared" si="175"/>
        <v>Schokoladentorte</v>
      </c>
      <c r="B1407" t="str">
        <f t="shared" si="182"/>
        <v>Schokoladentorte</v>
      </c>
      <c r="C1407" t="str">
        <f t="shared" si="179"/>
        <v/>
      </c>
      <c r="D1407" t="str">
        <f t="shared" si="180"/>
        <v/>
      </c>
      <c r="E1407" t="str">
        <f t="shared" si="176"/>
        <v/>
      </c>
      <c r="G1407" t="b">
        <f t="shared" si="181"/>
        <v>0</v>
      </c>
      <c r="H1407" t="b">
        <f t="shared" si="177"/>
        <v>1</v>
      </c>
      <c r="I1407" t="str">
        <f t="shared" si="178"/>
        <v>,Schokoladentorte</v>
      </c>
    </row>
    <row r="1408" spans="1:17" x14ac:dyDescent="0.2">
      <c r="A1408" t="str">
        <f t="shared" si="175"/>
        <v>Schokoladentorte</v>
      </c>
      <c r="B1408" t="str">
        <f t="shared" si="182"/>
        <v>Schokoladentorte</v>
      </c>
      <c r="C1408" t="str">
        <f t="shared" si="179"/>
        <v/>
      </c>
      <c r="D1408" t="str">
        <f t="shared" si="180"/>
        <v/>
      </c>
      <c r="E1408">
        <f t="shared" si="176"/>
        <v>150</v>
      </c>
      <c r="G1408" t="b">
        <f t="shared" si="181"/>
        <v>0</v>
      </c>
      <c r="H1408" t="b">
        <f t="shared" si="177"/>
        <v>1</v>
      </c>
      <c r="I1408" t="str">
        <f t="shared" si="178"/>
        <v>,Schokoladentorte</v>
      </c>
      <c r="K1408">
        <v>150</v>
      </c>
      <c r="L1408" t="s">
        <v>5</v>
      </c>
      <c r="M1408" t="s">
        <v>6</v>
      </c>
    </row>
    <row r="1409" spans="1:16" x14ac:dyDescent="0.2">
      <c r="A1409" t="str">
        <f t="shared" ref="A1409:A1472" si="183">IF(NOT(B1409=B1408),_xlfn.TEXTJOIN(" ",TRUE, B1409, K1409:AH1409),A1408)</f>
        <v>Schokoladentorte</v>
      </c>
      <c r="B1409" t="str">
        <f t="shared" si="182"/>
        <v>Schokoladentorte</v>
      </c>
      <c r="C1409" t="str">
        <f t="shared" si="179"/>
        <v/>
      </c>
      <c r="D1409" t="str">
        <f t="shared" si="180"/>
        <v/>
      </c>
      <c r="E1409">
        <f t="shared" ref="E1409:E1472" si="184">IF(ISNUMBER(K1409),K1409,"")</f>
        <v>200</v>
      </c>
      <c r="G1409" t="b">
        <f t="shared" si="181"/>
        <v>0</v>
      </c>
      <c r="H1409" t="b">
        <f t="shared" ref="H1409:H1472" si="185">ISNUMBER(SEARCH(",",I1409))</f>
        <v>1</v>
      </c>
      <c r="I1409" t="str">
        <f t="shared" si="178"/>
        <v>,Schokoladentorte</v>
      </c>
      <c r="K1409">
        <v>200</v>
      </c>
      <c r="L1409" t="s">
        <v>5</v>
      </c>
      <c r="M1409" t="s">
        <v>104</v>
      </c>
    </row>
    <row r="1410" spans="1:16" x14ac:dyDescent="0.2">
      <c r="A1410" t="str">
        <f t="shared" si="183"/>
        <v>Schokoladentorte</v>
      </c>
      <c r="B1410" t="str">
        <f t="shared" si="182"/>
        <v>Schokoladentorte</v>
      </c>
      <c r="C1410" t="str">
        <f t="shared" si="179"/>
        <v/>
      </c>
      <c r="D1410" t="str">
        <f t="shared" si="180"/>
        <v/>
      </c>
      <c r="E1410">
        <f t="shared" si="184"/>
        <v>44352</v>
      </c>
      <c r="G1410" t="b">
        <f t="shared" si="181"/>
        <v>0</v>
      </c>
      <c r="H1410" t="b">
        <f t="shared" si="185"/>
        <v>1</v>
      </c>
      <c r="I1410" t="str">
        <f t="shared" ref="I1410:I1473" si="186">IF(ISBLANK(J1410),I1409,J1410)</f>
        <v>,Schokoladentorte</v>
      </c>
      <c r="K1410" s="1">
        <v>44352</v>
      </c>
      <c r="L1410" t="s">
        <v>17</v>
      </c>
      <c r="M1410" t="s">
        <v>106</v>
      </c>
    </row>
    <row r="1411" spans="1:16" x14ac:dyDescent="0.2">
      <c r="A1411" t="str">
        <f t="shared" si="183"/>
        <v>Schokoladentorte</v>
      </c>
      <c r="B1411" t="str">
        <f t="shared" si="182"/>
        <v>Schokoladentorte</v>
      </c>
      <c r="C1411" t="str">
        <f t="shared" ref="C1411:C1474" si="187">IF(F1411,_xlfn.TEXTJOIN(" ",TRUE,J1411:AR1411),"")</f>
        <v/>
      </c>
      <c r="D1411" t="str">
        <f t="shared" ref="D1411:D1474" si="188">IF(AND(G1411,NOT(F1411)),_xlfn.TEXTJOIN(" ",TRUE,J1411:AR1411),"")</f>
        <v/>
      </c>
      <c r="E1411" t="str">
        <f t="shared" si="184"/>
        <v/>
      </c>
      <c r="G1411" t="b">
        <f t="shared" si="181"/>
        <v>0</v>
      </c>
      <c r="H1411" t="b">
        <f t="shared" si="185"/>
        <v>1</v>
      </c>
      <c r="I1411" t="str">
        <f t="shared" si="186"/>
        <v>,Schokoladentorte</v>
      </c>
      <c r="K1411" t="s">
        <v>185</v>
      </c>
    </row>
    <row r="1412" spans="1:16" x14ac:dyDescent="0.2">
      <c r="A1412" t="str">
        <f t="shared" si="183"/>
        <v>Schokoladentorte</v>
      </c>
      <c r="B1412" t="str">
        <f t="shared" si="182"/>
        <v>Schokoladentorte</v>
      </c>
      <c r="C1412" t="str">
        <f t="shared" si="187"/>
        <v/>
      </c>
      <c r="D1412" t="str">
        <f t="shared" si="188"/>
        <v/>
      </c>
      <c r="E1412">
        <f t="shared" si="184"/>
        <v>1</v>
      </c>
      <c r="G1412" t="b">
        <f t="shared" si="181"/>
        <v>0</v>
      </c>
      <c r="H1412" t="b">
        <f t="shared" si="185"/>
        <v>1</v>
      </c>
      <c r="I1412" t="str">
        <f t="shared" si="186"/>
        <v>,Schokoladentorte</v>
      </c>
      <c r="K1412">
        <v>1</v>
      </c>
      <c r="L1412" t="s">
        <v>144</v>
      </c>
      <c r="M1412" t="s">
        <v>2017</v>
      </c>
      <c r="N1412" t="s">
        <v>235</v>
      </c>
      <c r="O1412" t="s">
        <v>335</v>
      </c>
    </row>
    <row r="1413" spans="1:16" x14ac:dyDescent="0.2">
      <c r="A1413" t="str">
        <f t="shared" si="183"/>
        <v>Schokoladentorte</v>
      </c>
      <c r="B1413" t="str">
        <f t="shared" si="182"/>
        <v>Schokoladentorte</v>
      </c>
      <c r="C1413" t="str">
        <f t="shared" si="187"/>
        <v/>
      </c>
      <c r="D1413" t="str">
        <f t="shared" si="188"/>
        <v/>
      </c>
      <c r="E1413">
        <f t="shared" si="184"/>
        <v>2</v>
      </c>
      <c r="G1413" t="b">
        <f t="shared" si="181"/>
        <v>0</v>
      </c>
      <c r="H1413" t="b">
        <f t="shared" si="185"/>
        <v>1</v>
      </c>
      <c r="I1413" t="str">
        <f t="shared" si="186"/>
        <v>,Schokoladentorte</v>
      </c>
      <c r="K1413">
        <v>2</v>
      </c>
      <c r="L1413" t="s">
        <v>70</v>
      </c>
    </row>
    <row r="1414" spans="1:16" x14ac:dyDescent="0.2">
      <c r="A1414" t="str">
        <f t="shared" si="183"/>
        <v>Schokoladentorte</v>
      </c>
      <c r="B1414" t="str">
        <f t="shared" si="182"/>
        <v>Schokoladentorte</v>
      </c>
      <c r="C1414" t="str">
        <f t="shared" si="187"/>
        <v/>
      </c>
      <c r="D1414" t="str">
        <f t="shared" si="188"/>
        <v/>
      </c>
      <c r="E1414">
        <f t="shared" si="184"/>
        <v>1</v>
      </c>
      <c r="G1414" t="b">
        <f t="shared" si="181"/>
        <v>0</v>
      </c>
      <c r="H1414" t="b">
        <f t="shared" si="185"/>
        <v>1</v>
      </c>
      <c r="I1414" t="str">
        <f t="shared" si="186"/>
        <v>,Schokoladentorte</v>
      </c>
      <c r="K1414">
        <v>1</v>
      </c>
      <c r="L1414" t="s">
        <v>73</v>
      </c>
      <c r="M1414" t="s">
        <v>17</v>
      </c>
      <c r="N1414" t="s">
        <v>2018</v>
      </c>
    </row>
    <row r="1415" spans="1:16" x14ac:dyDescent="0.2">
      <c r="A1415" t="str">
        <f t="shared" si="183"/>
        <v>Schokoladentorte</v>
      </c>
      <c r="B1415" t="str">
        <f t="shared" si="182"/>
        <v>Schokoladentorte</v>
      </c>
      <c r="C1415" t="str">
        <f t="shared" si="187"/>
        <v/>
      </c>
      <c r="D1415" t="str">
        <f t="shared" si="188"/>
        <v>Die Füllung reicht um es ein Mal durchzuschneiden.</v>
      </c>
      <c r="E1415" t="str">
        <f t="shared" si="184"/>
        <v/>
      </c>
      <c r="G1415" t="b">
        <f t="shared" si="181"/>
        <v>1</v>
      </c>
      <c r="H1415" t="b">
        <f t="shared" si="185"/>
        <v>0</v>
      </c>
      <c r="I1415" t="str">
        <f t="shared" si="186"/>
        <v>Die Füllung</v>
      </c>
      <c r="J1415" t="s">
        <v>2853</v>
      </c>
      <c r="K1415" t="s">
        <v>2019</v>
      </c>
      <c r="L1415" t="s">
        <v>2020</v>
      </c>
      <c r="M1415" t="s">
        <v>692</v>
      </c>
      <c r="N1415" t="s">
        <v>1199</v>
      </c>
      <c r="O1415" t="s">
        <v>2021</v>
      </c>
      <c r="P1415" t="s">
        <v>2022</v>
      </c>
    </row>
    <row r="1416" spans="1:16" x14ac:dyDescent="0.2">
      <c r="A1416" t="str">
        <f t="shared" si="183"/>
        <v>Schokoladentorte</v>
      </c>
      <c r="B1416" t="str">
        <f t="shared" si="182"/>
        <v>Schokoladentorte</v>
      </c>
      <c r="C1416" t="str">
        <f t="shared" si="187"/>
        <v/>
      </c>
      <c r="D1416" t="str">
        <f t="shared" si="188"/>
        <v/>
      </c>
      <c r="E1416" t="str">
        <f t="shared" si="184"/>
        <v/>
      </c>
      <c r="G1416" t="b">
        <f t="shared" si="181"/>
        <v>0</v>
      </c>
      <c r="H1416" t="b">
        <f t="shared" si="185"/>
        <v>0</v>
      </c>
      <c r="I1416" t="str">
        <f t="shared" si="186"/>
        <v>Die Füllung</v>
      </c>
    </row>
    <row r="1417" spans="1:16" x14ac:dyDescent="0.2">
      <c r="A1417" t="str">
        <f t="shared" si="183"/>
        <v>Schokoladentorte</v>
      </c>
      <c r="B1417" t="str">
        <f t="shared" si="182"/>
        <v>Schokoladentorte</v>
      </c>
      <c r="C1417" t="str">
        <f t="shared" si="187"/>
        <v/>
      </c>
      <c r="D1417" t="str">
        <f t="shared" si="188"/>
        <v/>
      </c>
      <c r="E1417" t="str">
        <f t="shared" si="184"/>
        <v/>
      </c>
      <c r="G1417" t="b">
        <f t="shared" si="181"/>
        <v>0</v>
      </c>
      <c r="H1417" t="b">
        <f t="shared" si="185"/>
        <v>0</v>
      </c>
      <c r="I1417" t="str">
        <f t="shared" si="186"/>
        <v>Die Füllung</v>
      </c>
    </row>
    <row r="1418" spans="1:16" x14ac:dyDescent="0.2">
      <c r="A1418" t="str">
        <f t="shared" si="183"/>
        <v>Schwarze Kekse</v>
      </c>
      <c r="B1418" t="str">
        <f t="shared" si="182"/>
        <v>Schwarze</v>
      </c>
      <c r="C1418" t="str">
        <f t="shared" si="187"/>
        <v/>
      </c>
      <c r="D1418" t="str">
        <f t="shared" si="188"/>
        <v/>
      </c>
      <c r="E1418" t="str">
        <f t="shared" si="184"/>
        <v/>
      </c>
      <c r="G1418" t="b">
        <f t="shared" si="181"/>
        <v>0</v>
      </c>
      <c r="H1418" t="b">
        <f t="shared" si="185"/>
        <v>1</v>
      </c>
      <c r="I1418" t="str">
        <f t="shared" si="186"/>
        <v>,Schwarze</v>
      </c>
      <c r="J1418" t="s">
        <v>2597</v>
      </c>
      <c r="K1418" t="s">
        <v>1235</v>
      </c>
    </row>
    <row r="1419" spans="1:16" x14ac:dyDescent="0.2">
      <c r="A1419" t="str">
        <f t="shared" si="183"/>
        <v>Schwarze Kekse</v>
      </c>
      <c r="B1419" t="str">
        <f t="shared" si="182"/>
        <v>Schwarze</v>
      </c>
      <c r="C1419" t="str">
        <f t="shared" si="187"/>
        <v/>
      </c>
      <c r="D1419" t="str">
        <f t="shared" si="188"/>
        <v/>
      </c>
      <c r="E1419">
        <f t="shared" si="184"/>
        <v>250</v>
      </c>
      <c r="G1419" t="b">
        <f t="shared" si="181"/>
        <v>0</v>
      </c>
      <c r="H1419" t="b">
        <f t="shared" si="185"/>
        <v>1</v>
      </c>
      <c r="I1419" t="str">
        <f t="shared" si="186"/>
        <v>,Schwarze</v>
      </c>
      <c r="K1419">
        <v>250</v>
      </c>
      <c r="L1419" t="s">
        <v>5</v>
      </c>
      <c r="M1419" t="s">
        <v>12</v>
      </c>
    </row>
    <row r="1420" spans="1:16" x14ac:dyDescent="0.2">
      <c r="A1420" t="str">
        <f t="shared" si="183"/>
        <v>Schwarze Kekse</v>
      </c>
      <c r="B1420" t="str">
        <f t="shared" si="182"/>
        <v>Schwarze</v>
      </c>
      <c r="C1420" t="str">
        <f t="shared" si="187"/>
        <v/>
      </c>
      <c r="D1420" t="str">
        <f t="shared" si="188"/>
        <v/>
      </c>
      <c r="E1420">
        <f t="shared" si="184"/>
        <v>15</v>
      </c>
      <c r="G1420" t="b">
        <f t="shared" si="181"/>
        <v>0</v>
      </c>
      <c r="H1420" t="b">
        <f t="shared" si="185"/>
        <v>1</v>
      </c>
      <c r="I1420" t="str">
        <f t="shared" si="186"/>
        <v>,Schwarze</v>
      </c>
      <c r="K1420">
        <v>15</v>
      </c>
      <c r="L1420" t="s">
        <v>5</v>
      </c>
      <c r="M1420" t="s">
        <v>106</v>
      </c>
    </row>
    <row r="1421" spans="1:16" x14ac:dyDescent="0.2">
      <c r="A1421" t="str">
        <f t="shared" si="183"/>
        <v>Schwarze Kekse</v>
      </c>
      <c r="B1421" t="str">
        <f t="shared" si="182"/>
        <v>Schwarze</v>
      </c>
      <c r="C1421" t="str">
        <f t="shared" si="187"/>
        <v/>
      </c>
      <c r="D1421" t="str">
        <f t="shared" si="188"/>
        <v/>
      </c>
      <c r="E1421">
        <f t="shared" si="184"/>
        <v>150</v>
      </c>
      <c r="G1421" t="b">
        <f t="shared" si="181"/>
        <v>0</v>
      </c>
      <c r="H1421" t="b">
        <f t="shared" si="185"/>
        <v>1</v>
      </c>
      <c r="I1421" t="str">
        <f t="shared" si="186"/>
        <v>,Schwarze</v>
      </c>
      <c r="K1421">
        <v>150</v>
      </c>
      <c r="L1421" t="s">
        <v>5</v>
      </c>
      <c r="M1421" t="s">
        <v>7</v>
      </c>
    </row>
    <row r="1422" spans="1:16" x14ac:dyDescent="0.2">
      <c r="A1422" t="str">
        <f t="shared" si="183"/>
        <v>Schwarze Kekse</v>
      </c>
      <c r="B1422" t="str">
        <f t="shared" si="182"/>
        <v>Schwarze</v>
      </c>
      <c r="C1422" t="str">
        <f t="shared" si="187"/>
        <v/>
      </c>
      <c r="D1422" t="str">
        <f t="shared" si="188"/>
        <v/>
      </c>
      <c r="E1422">
        <f t="shared" si="184"/>
        <v>2</v>
      </c>
      <c r="G1422" t="b">
        <f t="shared" si="181"/>
        <v>0</v>
      </c>
      <c r="H1422" t="b">
        <f t="shared" si="185"/>
        <v>1</v>
      </c>
      <c r="I1422" t="str">
        <f t="shared" si="186"/>
        <v>,Schwarze</v>
      </c>
      <c r="K1422">
        <v>2</v>
      </c>
      <c r="L1422" t="s">
        <v>13</v>
      </c>
      <c r="M1422" t="s">
        <v>25</v>
      </c>
    </row>
    <row r="1423" spans="1:16" x14ac:dyDescent="0.2">
      <c r="A1423" t="str">
        <f t="shared" si="183"/>
        <v>Schwarze Kekse</v>
      </c>
      <c r="B1423" t="str">
        <f t="shared" si="182"/>
        <v>Schwarze</v>
      </c>
      <c r="C1423" t="str">
        <f t="shared" si="187"/>
        <v/>
      </c>
      <c r="D1423" t="str">
        <f t="shared" si="188"/>
        <v/>
      </c>
      <c r="E1423">
        <f t="shared" si="184"/>
        <v>6</v>
      </c>
      <c r="G1423" t="b">
        <f t="shared" si="181"/>
        <v>0</v>
      </c>
      <c r="H1423" t="b">
        <f t="shared" si="185"/>
        <v>1</v>
      </c>
      <c r="I1423" t="str">
        <f t="shared" si="186"/>
        <v>,Schwarze</v>
      </c>
      <c r="K1423">
        <v>6</v>
      </c>
      <c r="L1423" t="s">
        <v>2024</v>
      </c>
      <c r="M1423" t="s">
        <v>20</v>
      </c>
    </row>
    <row r="1424" spans="1:16" x14ac:dyDescent="0.2">
      <c r="A1424" t="str">
        <f t="shared" si="183"/>
        <v>Schwarze Kekse</v>
      </c>
      <c r="B1424" t="str">
        <f t="shared" si="182"/>
        <v>Schwarze</v>
      </c>
      <c r="C1424" t="str">
        <f t="shared" si="187"/>
        <v/>
      </c>
      <c r="D1424" t="str">
        <f t="shared" si="188"/>
        <v/>
      </c>
      <c r="E1424">
        <f t="shared" si="184"/>
        <v>60</v>
      </c>
      <c r="G1424" t="b">
        <f t="shared" si="181"/>
        <v>0</v>
      </c>
      <c r="H1424" t="b">
        <f t="shared" si="185"/>
        <v>1</v>
      </c>
      <c r="I1424" t="str">
        <f t="shared" si="186"/>
        <v>,Schwarze</v>
      </c>
      <c r="K1424">
        <v>60</v>
      </c>
      <c r="L1424" t="s">
        <v>5</v>
      </c>
      <c r="M1424" t="s">
        <v>6</v>
      </c>
    </row>
    <row r="1425" spans="1:20" x14ac:dyDescent="0.2">
      <c r="A1425" t="str">
        <f t="shared" si="183"/>
        <v>Schwarze Kekse</v>
      </c>
      <c r="B1425" t="str">
        <f t="shared" si="182"/>
        <v>Schwarze</v>
      </c>
      <c r="C1425" t="str">
        <f t="shared" si="187"/>
        <v/>
      </c>
      <c r="D1425" t="str">
        <f t="shared" si="188"/>
        <v/>
      </c>
      <c r="E1425" t="str">
        <f t="shared" si="184"/>
        <v/>
      </c>
      <c r="G1425" t="b">
        <f t="shared" si="181"/>
        <v>0</v>
      </c>
      <c r="H1425" t="b">
        <f t="shared" si="185"/>
        <v>1</v>
      </c>
      <c r="I1425" t="str">
        <f t="shared" si="186"/>
        <v>,Schwarze</v>
      </c>
      <c r="K1425" t="s">
        <v>185</v>
      </c>
    </row>
    <row r="1426" spans="1:20" x14ac:dyDescent="0.2">
      <c r="A1426" t="str">
        <f t="shared" si="183"/>
        <v>Schwarze Kekse</v>
      </c>
      <c r="B1426" t="str">
        <f t="shared" si="182"/>
        <v>Schwarze</v>
      </c>
      <c r="C1426" t="str">
        <f t="shared" si="187"/>
        <v/>
      </c>
      <c r="D1426" t="str">
        <f t="shared" si="188"/>
        <v>Mit Milch bestreichen und mit Zucker und Manis bestreuen.</v>
      </c>
      <c r="E1426" t="str">
        <f t="shared" si="184"/>
        <v/>
      </c>
      <c r="G1426" t="b">
        <f t="shared" si="181"/>
        <v>1</v>
      </c>
      <c r="H1426" t="b">
        <f t="shared" si="185"/>
        <v>0</v>
      </c>
      <c r="I1426" t="str">
        <f t="shared" si="186"/>
        <v>Mit</v>
      </c>
      <c r="J1426" t="s">
        <v>155</v>
      </c>
      <c r="K1426" t="s">
        <v>20</v>
      </c>
      <c r="L1426" t="s">
        <v>1996</v>
      </c>
      <c r="M1426" t="s">
        <v>90</v>
      </c>
      <c r="N1426" t="s">
        <v>45</v>
      </c>
      <c r="O1426" t="s">
        <v>7</v>
      </c>
      <c r="P1426" t="s">
        <v>90</v>
      </c>
      <c r="Q1426" t="s">
        <v>183</v>
      </c>
      <c r="R1426" t="s">
        <v>2025</v>
      </c>
    </row>
    <row r="1427" spans="1:20" x14ac:dyDescent="0.2">
      <c r="A1427" t="str">
        <f t="shared" si="183"/>
        <v>Schwarze Kekse</v>
      </c>
      <c r="B1427" t="str">
        <f t="shared" si="182"/>
        <v>Schwarze</v>
      </c>
      <c r="C1427" t="str">
        <f t="shared" si="187"/>
        <v/>
      </c>
      <c r="D1427" t="str">
        <f t="shared" si="188"/>
        <v/>
      </c>
      <c r="E1427" t="str">
        <f t="shared" si="184"/>
        <v/>
      </c>
      <c r="G1427" t="b">
        <f t="shared" si="181"/>
        <v>0</v>
      </c>
      <c r="H1427" t="b">
        <f t="shared" si="185"/>
        <v>0</v>
      </c>
      <c r="I1427" t="str">
        <f t="shared" si="186"/>
        <v>Mit</v>
      </c>
    </row>
    <row r="1428" spans="1:20" x14ac:dyDescent="0.2">
      <c r="A1428" t="str">
        <f t="shared" si="183"/>
        <v>Scones</v>
      </c>
      <c r="B1428" t="str">
        <f t="shared" si="182"/>
        <v>Scones</v>
      </c>
      <c r="C1428" t="str">
        <f t="shared" si="187"/>
        <v/>
      </c>
      <c r="D1428" t="str">
        <f t="shared" si="188"/>
        <v/>
      </c>
      <c r="E1428" t="str">
        <f t="shared" si="184"/>
        <v/>
      </c>
      <c r="G1428" t="b">
        <f t="shared" si="181"/>
        <v>0</v>
      </c>
      <c r="H1428" t="b">
        <f t="shared" si="185"/>
        <v>1</v>
      </c>
      <c r="I1428" t="str">
        <f t="shared" si="186"/>
        <v>,Scones</v>
      </c>
      <c r="J1428" t="s">
        <v>2598</v>
      </c>
    </row>
    <row r="1429" spans="1:20" x14ac:dyDescent="0.2">
      <c r="A1429" t="str">
        <f t="shared" si="183"/>
        <v>Scones</v>
      </c>
      <c r="B1429" t="str">
        <f t="shared" si="182"/>
        <v>Scones</v>
      </c>
      <c r="C1429" t="str">
        <f t="shared" si="187"/>
        <v/>
      </c>
      <c r="D1429" t="str">
        <f t="shared" si="188"/>
        <v/>
      </c>
      <c r="E1429">
        <f t="shared" si="184"/>
        <v>2</v>
      </c>
      <c r="G1429" t="b">
        <f t="shared" ref="G1429:G1492" si="189">AND(NOT(H1429),NOT(I1428=I1429))</f>
        <v>0</v>
      </c>
      <c r="H1429" t="b">
        <f t="shared" si="185"/>
        <v>1</v>
      </c>
      <c r="I1429" t="str">
        <f t="shared" si="186"/>
        <v>,Scones</v>
      </c>
      <c r="K1429">
        <v>2</v>
      </c>
      <c r="L1429" t="s">
        <v>144</v>
      </c>
      <c r="M1429" t="s">
        <v>12</v>
      </c>
    </row>
    <row r="1430" spans="1:20" x14ac:dyDescent="0.2">
      <c r="A1430" t="str">
        <f t="shared" si="183"/>
        <v>Scones</v>
      </c>
      <c r="B1430" t="str">
        <f t="shared" si="182"/>
        <v>Scones</v>
      </c>
      <c r="C1430" t="str">
        <f t="shared" si="187"/>
        <v/>
      </c>
      <c r="D1430" t="str">
        <f t="shared" si="188"/>
        <v/>
      </c>
      <c r="E1430">
        <f t="shared" si="184"/>
        <v>1</v>
      </c>
      <c r="G1430" t="b">
        <f t="shared" si="189"/>
        <v>0</v>
      </c>
      <c r="H1430" t="b">
        <f t="shared" si="185"/>
        <v>1</v>
      </c>
      <c r="I1430" t="str">
        <f t="shared" si="186"/>
        <v>,Scones</v>
      </c>
      <c r="K1430">
        <v>1</v>
      </c>
      <c r="L1430" t="s">
        <v>2027</v>
      </c>
      <c r="M1430" t="s">
        <v>18</v>
      </c>
    </row>
    <row r="1431" spans="1:20" x14ac:dyDescent="0.2">
      <c r="A1431" t="str">
        <f t="shared" si="183"/>
        <v>Scones</v>
      </c>
      <c r="B1431" t="str">
        <f t="shared" si="182"/>
        <v>Scones</v>
      </c>
      <c r="C1431" t="str">
        <f t="shared" si="187"/>
        <v/>
      </c>
      <c r="D1431" t="str">
        <f t="shared" si="188"/>
        <v/>
      </c>
      <c r="E1431">
        <f t="shared" si="184"/>
        <v>4</v>
      </c>
      <c r="G1431" t="b">
        <f t="shared" si="189"/>
        <v>0</v>
      </c>
      <c r="H1431" t="b">
        <f t="shared" si="185"/>
        <v>1</v>
      </c>
      <c r="I1431" t="str">
        <f t="shared" si="186"/>
        <v>,Scones</v>
      </c>
      <c r="K1431">
        <v>4</v>
      </c>
      <c r="L1431" t="s">
        <v>2027</v>
      </c>
      <c r="M1431" t="s">
        <v>14</v>
      </c>
    </row>
    <row r="1432" spans="1:20" x14ac:dyDescent="0.2">
      <c r="A1432" t="str">
        <f t="shared" si="183"/>
        <v>Scones</v>
      </c>
      <c r="B1432" t="str">
        <f t="shared" si="182"/>
        <v>Scones</v>
      </c>
      <c r="C1432" t="str">
        <f t="shared" si="187"/>
        <v/>
      </c>
      <c r="D1432" t="str">
        <f t="shared" si="188"/>
        <v/>
      </c>
      <c r="E1432">
        <f t="shared" si="184"/>
        <v>44257</v>
      </c>
      <c r="G1432" t="b">
        <f t="shared" si="189"/>
        <v>0</v>
      </c>
      <c r="H1432" t="b">
        <f t="shared" si="185"/>
        <v>1</v>
      </c>
      <c r="I1432" t="str">
        <f t="shared" si="186"/>
        <v>,Scones</v>
      </c>
      <c r="K1432" s="1">
        <v>44257</v>
      </c>
      <c r="L1432" t="s">
        <v>144</v>
      </c>
      <c r="M1432" t="s">
        <v>20</v>
      </c>
    </row>
    <row r="1433" spans="1:20" x14ac:dyDescent="0.2">
      <c r="A1433" t="str">
        <f t="shared" si="183"/>
        <v>Scones</v>
      </c>
      <c r="B1433" t="str">
        <f t="shared" si="182"/>
        <v>Scones</v>
      </c>
      <c r="C1433" t="str">
        <f t="shared" si="187"/>
        <v/>
      </c>
      <c r="D1433" t="str">
        <f t="shared" si="188"/>
        <v/>
      </c>
      <c r="E1433">
        <f t="shared" si="184"/>
        <v>44256</v>
      </c>
      <c r="G1433" t="b">
        <f t="shared" si="189"/>
        <v>0</v>
      </c>
      <c r="H1433" t="b">
        <f t="shared" si="185"/>
        <v>1</v>
      </c>
      <c r="I1433" t="str">
        <f t="shared" si="186"/>
        <v>,Scones</v>
      </c>
      <c r="K1433" s="1">
        <v>44256</v>
      </c>
      <c r="L1433" t="s">
        <v>75</v>
      </c>
    </row>
    <row r="1434" spans="1:20" x14ac:dyDescent="0.2">
      <c r="A1434" t="str">
        <f t="shared" si="183"/>
        <v>Scones</v>
      </c>
      <c r="B1434" t="str">
        <f t="shared" si="182"/>
        <v>Scones</v>
      </c>
      <c r="C1434" t="str">
        <f t="shared" si="187"/>
        <v/>
      </c>
      <c r="D1434" t="str">
        <f t="shared" si="188"/>
        <v>Estirar de 1cm. de alto, cortar y hornear 10 min. aprox.</v>
      </c>
      <c r="E1434" t="str">
        <f t="shared" si="184"/>
        <v/>
      </c>
      <c r="G1434" t="b">
        <f t="shared" si="189"/>
        <v>1</v>
      </c>
      <c r="H1434" t="b">
        <f t="shared" si="185"/>
        <v>0</v>
      </c>
      <c r="I1434" t="str">
        <f t="shared" si="186"/>
        <v>Estirar</v>
      </c>
      <c r="J1434" t="s">
        <v>768</v>
      </c>
      <c r="K1434" t="s">
        <v>235</v>
      </c>
      <c r="L1434" t="s">
        <v>2028</v>
      </c>
      <c r="M1434" t="s">
        <v>235</v>
      </c>
      <c r="N1434" t="s">
        <v>2029</v>
      </c>
      <c r="O1434" t="s">
        <v>722</v>
      </c>
      <c r="P1434" t="s">
        <v>266</v>
      </c>
      <c r="Q1434" t="s">
        <v>250</v>
      </c>
      <c r="R1434">
        <v>10</v>
      </c>
      <c r="S1434" t="s">
        <v>303</v>
      </c>
      <c r="T1434" t="s">
        <v>615</v>
      </c>
    </row>
    <row r="1435" spans="1:20" x14ac:dyDescent="0.2">
      <c r="A1435" t="str">
        <f t="shared" si="183"/>
        <v>Scones</v>
      </c>
      <c r="B1435" t="str">
        <f t="shared" si="182"/>
        <v>Scones</v>
      </c>
      <c r="C1435" t="str">
        <f t="shared" si="187"/>
        <v/>
      </c>
      <c r="D1435" t="str">
        <f t="shared" si="188"/>
        <v/>
      </c>
      <c r="E1435" t="str">
        <f t="shared" si="184"/>
        <v/>
      </c>
      <c r="G1435" t="b">
        <f t="shared" si="189"/>
        <v>0</v>
      </c>
      <c r="H1435" t="b">
        <f t="shared" si="185"/>
        <v>0</v>
      </c>
      <c r="I1435" t="str">
        <f t="shared" si="186"/>
        <v>Estirar</v>
      </c>
    </row>
    <row r="1436" spans="1:20" x14ac:dyDescent="0.2">
      <c r="A1436" t="str">
        <f t="shared" si="183"/>
        <v>Späzle (Nockern)</v>
      </c>
      <c r="B1436" t="str">
        <f t="shared" si="182"/>
        <v>Späzle</v>
      </c>
      <c r="C1436" t="str">
        <f t="shared" si="187"/>
        <v/>
      </c>
      <c r="D1436" t="str">
        <f t="shared" si="188"/>
        <v/>
      </c>
      <c r="E1436" t="str">
        <f t="shared" si="184"/>
        <v/>
      </c>
      <c r="G1436" t="b">
        <f t="shared" si="189"/>
        <v>0</v>
      </c>
      <c r="H1436" t="b">
        <f t="shared" si="185"/>
        <v>1</v>
      </c>
      <c r="I1436" t="str">
        <f t="shared" si="186"/>
        <v>,Späzle</v>
      </c>
      <c r="J1436" t="s">
        <v>2854</v>
      </c>
      <c r="K1436" t="s">
        <v>2031</v>
      </c>
    </row>
    <row r="1437" spans="1:20" x14ac:dyDescent="0.2">
      <c r="A1437" t="str">
        <f t="shared" si="183"/>
        <v>Späzle (Nockern)</v>
      </c>
      <c r="B1437" t="str">
        <f t="shared" si="182"/>
        <v>Späzle</v>
      </c>
      <c r="C1437" t="str">
        <f t="shared" si="187"/>
        <v>Oma</v>
      </c>
      <c r="D1437" t="str">
        <f t="shared" si="188"/>
        <v/>
      </c>
      <c r="E1437" t="str">
        <f t="shared" si="184"/>
        <v/>
      </c>
      <c r="F1437" t="b">
        <v>1</v>
      </c>
      <c r="G1437" t="b">
        <f t="shared" si="189"/>
        <v>1</v>
      </c>
      <c r="H1437" t="b">
        <f t="shared" si="185"/>
        <v>0</v>
      </c>
      <c r="I1437" t="str">
        <f t="shared" si="186"/>
        <v>Oma</v>
      </c>
      <c r="J1437" t="s">
        <v>1264</v>
      </c>
    </row>
    <row r="1438" spans="1:20" x14ac:dyDescent="0.2">
      <c r="A1438" t="str">
        <f t="shared" si="183"/>
        <v>Späzle (Nockern)</v>
      </c>
      <c r="B1438" t="str">
        <f t="shared" si="182"/>
        <v>Späzle</v>
      </c>
      <c r="C1438" t="str">
        <f t="shared" si="187"/>
        <v/>
      </c>
      <c r="D1438" t="str">
        <f t="shared" si="188"/>
        <v/>
      </c>
      <c r="E1438">
        <f t="shared" si="184"/>
        <v>2</v>
      </c>
      <c r="G1438" t="b">
        <f t="shared" si="189"/>
        <v>0</v>
      </c>
      <c r="H1438" t="b">
        <f t="shared" si="185"/>
        <v>0</v>
      </c>
      <c r="I1438" t="str">
        <f t="shared" si="186"/>
        <v>Oma</v>
      </c>
      <c r="K1438">
        <v>2</v>
      </c>
      <c r="L1438" t="s">
        <v>34</v>
      </c>
    </row>
    <row r="1439" spans="1:20" x14ac:dyDescent="0.2">
      <c r="A1439" t="str">
        <f t="shared" si="183"/>
        <v>Späzle (Nockern)</v>
      </c>
      <c r="B1439" t="str">
        <f t="shared" si="182"/>
        <v>Späzle</v>
      </c>
      <c r="C1439" t="str">
        <f t="shared" si="187"/>
        <v/>
      </c>
      <c r="D1439" t="str">
        <f t="shared" si="188"/>
        <v/>
      </c>
      <c r="E1439">
        <f t="shared" si="184"/>
        <v>50</v>
      </c>
      <c r="G1439" t="b">
        <f t="shared" si="189"/>
        <v>0</v>
      </c>
      <c r="H1439" t="b">
        <f t="shared" si="185"/>
        <v>0</v>
      </c>
      <c r="I1439" t="str">
        <f t="shared" si="186"/>
        <v>Oma</v>
      </c>
      <c r="K1439">
        <v>50</v>
      </c>
      <c r="L1439" t="s">
        <v>191</v>
      </c>
      <c r="M1439" t="s">
        <v>2032</v>
      </c>
      <c r="N1439" t="s">
        <v>845</v>
      </c>
      <c r="O1439" t="s">
        <v>2033</v>
      </c>
    </row>
    <row r="1440" spans="1:20" x14ac:dyDescent="0.2">
      <c r="A1440" t="str">
        <f t="shared" si="183"/>
        <v>Späzle (Nockern)</v>
      </c>
      <c r="B1440" t="str">
        <f t="shared" si="182"/>
        <v>Späzle</v>
      </c>
      <c r="C1440" t="str">
        <f t="shared" si="187"/>
        <v/>
      </c>
      <c r="D1440" t="str">
        <f t="shared" si="188"/>
        <v/>
      </c>
      <c r="E1440">
        <f t="shared" si="184"/>
        <v>300</v>
      </c>
      <c r="G1440" t="b">
        <f t="shared" si="189"/>
        <v>0</v>
      </c>
      <c r="H1440" t="b">
        <f t="shared" si="185"/>
        <v>0</v>
      </c>
      <c r="I1440" t="str">
        <f t="shared" si="186"/>
        <v>Oma</v>
      </c>
      <c r="K1440">
        <v>300</v>
      </c>
      <c r="L1440" t="s">
        <v>191</v>
      </c>
      <c r="M1440" t="s">
        <v>12</v>
      </c>
    </row>
    <row r="1441" spans="1:27" x14ac:dyDescent="0.2">
      <c r="A1441" t="str">
        <f t="shared" si="183"/>
        <v>Späzle (Nockern)</v>
      </c>
      <c r="B1441" t="str">
        <f t="shared" si="182"/>
        <v>Späzle</v>
      </c>
      <c r="C1441" t="str">
        <f t="shared" si="187"/>
        <v/>
      </c>
      <c r="D1441" t="str">
        <f t="shared" si="188"/>
        <v/>
      </c>
      <c r="E1441" t="str">
        <f t="shared" si="184"/>
        <v/>
      </c>
      <c r="G1441" t="b">
        <f t="shared" si="189"/>
        <v>0</v>
      </c>
      <c r="H1441" t="b">
        <f t="shared" si="185"/>
        <v>0</v>
      </c>
      <c r="I1441" t="str">
        <f t="shared" si="186"/>
        <v>Oma</v>
      </c>
      <c r="K1441" t="s">
        <v>18</v>
      </c>
    </row>
    <row r="1442" spans="1:27" x14ac:dyDescent="0.2">
      <c r="A1442" t="str">
        <f t="shared" si="183"/>
        <v>Späzle (Nockern)</v>
      </c>
      <c r="B1442" t="str">
        <f t="shared" si="182"/>
        <v>Späzle</v>
      </c>
      <c r="C1442" t="str">
        <f t="shared" si="187"/>
        <v/>
      </c>
      <c r="D1442" t="str">
        <f t="shared" si="188"/>
        <v/>
      </c>
      <c r="E1442" t="str">
        <f t="shared" si="184"/>
        <v/>
      </c>
      <c r="G1442" t="b">
        <f t="shared" si="189"/>
        <v>0</v>
      </c>
      <c r="H1442" t="b">
        <f t="shared" si="185"/>
        <v>0</v>
      </c>
      <c r="I1442" t="str">
        <f t="shared" si="186"/>
        <v>Oma</v>
      </c>
      <c r="K1442" t="s">
        <v>73</v>
      </c>
      <c r="L1442" t="s">
        <v>1920</v>
      </c>
      <c r="M1442" t="s">
        <v>20</v>
      </c>
      <c r="N1442" t="s">
        <v>1299</v>
      </c>
      <c r="O1442" t="s">
        <v>1916</v>
      </c>
      <c r="P1442" t="s">
        <v>2338</v>
      </c>
      <c r="Q1442" t="s">
        <v>2493</v>
      </c>
      <c r="R1442" t="s">
        <v>162</v>
      </c>
      <c r="S1442" t="s">
        <v>959</v>
      </c>
      <c r="T1442" t="s">
        <v>2035</v>
      </c>
      <c r="U1442" t="s">
        <v>961</v>
      </c>
      <c r="V1442" t="s">
        <v>2036</v>
      </c>
    </row>
    <row r="1443" spans="1:27" x14ac:dyDescent="0.2">
      <c r="A1443" t="str">
        <f t="shared" si="183"/>
        <v>Späzle (Nockern)</v>
      </c>
      <c r="B1443" t="str">
        <f t="shared" si="182"/>
        <v>Späzle</v>
      </c>
      <c r="C1443" t="str">
        <f t="shared" si="187"/>
        <v/>
      </c>
      <c r="D1443" t="str">
        <f t="shared" si="188"/>
        <v/>
      </c>
      <c r="E1443" t="str">
        <f t="shared" si="184"/>
        <v/>
      </c>
      <c r="G1443" t="b">
        <f t="shared" si="189"/>
        <v>0</v>
      </c>
      <c r="H1443" t="b">
        <f t="shared" si="185"/>
        <v>0</v>
      </c>
      <c r="I1443" t="str">
        <f t="shared" si="186"/>
        <v>Oma</v>
      </c>
    </row>
    <row r="1444" spans="1:27" x14ac:dyDescent="0.2">
      <c r="A1444" t="str">
        <f t="shared" si="183"/>
        <v>Späzle (Nockern)</v>
      </c>
      <c r="B1444" t="str">
        <f t="shared" si="182"/>
        <v>Späzle</v>
      </c>
      <c r="C1444" t="str">
        <f t="shared" si="187"/>
        <v/>
      </c>
      <c r="D1444" t="str">
        <f t="shared" si="188"/>
        <v>Eier schlagen. Etwas von dem Mehl dazu tun und dann die etwas aufgeweichte Butter dazu und weiter schlagen.</v>
      </c>
      <c r="E1444" t="str">
        <f t="shared" si="184"/>
        <v/>
      </c>
      <c r="G1444" t="b">
        <f t="shared" si="189"/>
        <v>1</v>
      </c>
      <c r="H1444" t="b">
        <f t="shared" si="185"/>
        <v>0</v>
      </c>
      <c r="I1444" t="str">
        <f t="shared" si="186"/>
        <v>Eier</v>
      </c>
      <c r="J1444" t="s">
        <v>34</v>
      </c>
      <c r="K1444" t="s">
        <v>2037</v>
      </c>
      <c r="L1444" t="s">
        <v>186</v>
      </c>
      <c r="M1444" t="s">
        <v>1580</v>
      </c>
      <c r="N1444" t="s">
        <v>110</v>
      </c>
      <c r="O1444" t="s">
        <v>12</v>
      </c>
      <c r="P1444" t="s">
        <v>1308</v>
      </c>
      <c r="Q1444" t="s">
        <v>1393</v>
      </c>
      <c r="R1444" t="s">
        <v>90</v>
      </c>
      <c r="S1444" t="s">
        <v>1202</v>
      </c>
      <c r="T1444" t="s">
        <v>79</v>
      </c>
      <c r="U1444" t="s">
        <v>1023</v>
      </c>
      <c r="V1444" t="s">
        <v>2038</v>
      </c>
      <c r="W1444" t="s">
        <v>6</v>
      </c>
      <c r="X1444" t="s">
        <v>1308</v>
      </c>
      <c r="Y1444" t="s">
        <v>90</v>
      </c>
      <c r="Z1444" t="s">
        <v>2039</v>
      </c>
      <c r="AA1444" t="s">
        <v>2037</v>
      </c>
    </row>
    <row r="1445" spans="1:27" x14ac:dyDescent="0.2">
      <c r="A1445" t="str">
        <f t="shared" si="183"/>
        <v>Späzle (Nockern)</v>
      </c>
      <c r="B1445" t="str">
        <f t="shared" si="182"/>
        <v>Späzle</v>
      </c>
      <c r="C1445" t="str">
        <f t="shared" si="187"/>
        <v/>
      </c>
      <c r="D1445" t="str">
        <f t="shared" si="188"/>
        <v>Milch und Mehl abwechselnd reinmischen.</v>
      </c>
      <c r="E1445" t="str">
        <f t="shared" si="184"/>
        <v/>
      </c>
      <c r="G1445" t="b">
        <f t="shared" si="189"/>
        <v>1</v>
      </c>
      <c r="H1445" t="b">
        <f t="shared" si="185"/>
        <v>0</v>
      </c>
      <c r="I1445" t="str">
        <f t="shared" si="186"/>
        <v>Milch</v>
      </c>
      <c r="J1445" t="s">
        <v>20</v>
      </c>
      <c r="K1445" t="s">
        <v>90</v>
      </c>
      <c r="L1445" t="s">
        <v>12</v>
      </c>
      <c r="M1445" t="s">
        <v>92</v>
      </c>
      <c r="N1445" t="s">
        <v>2040</v>
      </c>
    </row>
    <row r="1446" spans="1:27" x14ac:dyDescent="0.2">
      <c r="A1446" t="str">
        <f t="shared" si="183"/>
        <v>Späzle (Nockern)</v>
      </c>
      <c r="B1446" t="str">
        <f t="shared" si="182"/>
        <v>Späzle</v>
      </c>
      <c r="C1446" t="str">
        <f t="shared" si="187"/>
        <v/>
      </c>
      <c r="D1446" t="str">
        <f t="shared" si="188"/>
        <v>Noch einmal gut schlagen damit die Masse einförmig wird.</v>
      </c>
      <c r="E1446" t="str">
        <f t="shared" si="184"/>
        <v/>
      </c>
      <c r="G1446" t="b">
        <f t="shared" si="189"/>
        <v>1</v>
      </c>
      <c r="H1446" t="b">
        <f t="shared" si="185"/>
        <v>0</v>
      </c>
      <c r="I1446" t="str">
        <f t="shared" si="186"/>
        <v>Noch</v>
      </c>
      <c r="J1446" t="s">
        <v>1271</v>
      </c>
      <c r="K1446" t="s">
        <v>2041</v>
      </c>
      <c r="L1446" t="s">
        <v>62</v>
      </c>
      <c r="M1446" t="s">
        <v>98</v>
      </c>
      <c r="N1446" t="s">
        <v>1834</v>
      </c>
      <c r="O1446" t="s">
        <v>79</v>
      </c>
      <c r="P1446" t="s">
        <v>162</v>
      </c>
      <c r="Q1446" t="s">
        <v>2042</v>
      </c>
      <c r="R1446" t="s">
        <v>2043</v>
      </c>
    </row>
    <row r="1447" spans="1:27" x14ac:dyDescent="0.2">
      <c r="A1447" t="str">
        <f t="shared" si="183"/>
        <v>Späzle (Nockern)</v>
      </c>
      <c r="B1447" t="str">
        <f t="shared" si="182"/>
        <v>Späzle</v>
      </c>
      <c r="C1447" t="str">
        <f t="shared" si="187"/>
        <v/>
      </c>
      <c r="D1447" t="str">
        <f t="shared" si="188"/>
        <v>Mit einem Löffel in kochendem Wasser abstechen.</v>
      </c>
      <c r="E1447" t="str">
        <f t="shared" si="184"/>
        <v/>
      </c>
      <c r="G1447" t="b">
        <f t="shared" si="189"/>
        <v>1</v>
      </c>
      <c r="H1447" t="b">
        <f t="shared" si="185"/>
        <v>0</v>
      </c>
      <c r="I1447" t="str">
        <f t="shared" si="186"/>
        <v>Mit</v>
      </c>
      <c r="J1447" t="s">
        <v>155</v>
      </c>
      <c r="K1447" t="s">
        <v>156</v>
      </c>
      <c r="L1447" t="s">
        <v>617</v>
      </c>
      <c r="M1447" t="s">
        <v>40</v>
      </c>
      <c r="N1447" t="s">
        <v>2044</v>
      </c>
      <c r="O1447" t="s">
        <v>57</v>
      </c>
      <c r="P1447" t="s">
        <v>2045</v>
      </c>
    </row>
    <row r="1448" spans="1:27" x14ac:dyDescent="0.2">
      <c r="A1448" t="str">
        <f t="shared" si="183"/>
        <v>Späzle (Nockern)</v>
      </c>
      <c r="B1448" t="str">
        <f t="shared" ref="B1448:B1511" si="190">IF(H1448,RIGHT(I1448,LEN(I1448)-1),B1447)</f>
        <v>Späzle</v>
      </c>
      <c r="C1448" t="str">
        <f t="shared" si="187"/>
        <v/>
      </c>
      <c r="D1448" t="str">
        <f t="shared" si="188"/>
        <v>10 min kochen.</v>
      </c>
      <c r="E1448" t="str">
        <f t="shared" si="184"/>
        <v/>
      </c>
      <c r="G1448" t="b">
        <f t="shared" si="189"/>
        <v>1</v>
      </c>
      <c r="H1448" t="b">
        <f t="shared" si="185"/>
        <v>0</v>
      </c>
      <c r="I1448">
        <f t="shared" si="186"/>
        <v>10</v>
      </c>
      <c r="J1448">
        <v>10</v>
      </c>
      <c r="K1448" t="s">
        <v>102</v>
      </c>
      <c r="L1448" t="s">
        <v>1559</v>
      </c>
    </row>
    <row r="1449" spans="1:27" x14ac:dyDescent="0.2">
      <c r="A1449" t="str">
        <f t="shared" si="183"/>
        <v>Späzle (Nockern)</v>
      </c>
      <c r="B1449" t="str">
        <f t="shared" si="190"/>
        <v>Späzle</v>
      </c>
      <c r="C1449" t="str">
        <f t="shared" si="187"/>
        <v/>
      </c>
      <c r="D1449" t="str">
        <f t="shared" si="188"/>
        <v>Butter rauf tun.</v>
      </c>
      <c r="E1449" t="str">
        <f t="shared" si="184"/>
        <v/>
      </c>
      <c r="G1449" t="b">
        <f t="shared" si="189"/>
        <v>1</v>
      </c>
      <c r="H1449" t="b">
        <f t="shared" si="185"/>
        <v>0</v>
      </c>
      <c r="I1449" t="str">
        <f t="shared" si="186"/>
        <v>Butter</v>
      </c>
      <c r="J1449" t="s">
        <v>6</v>
      </c>
      <c r="K1449" t="s">
        <v>2046</v>
      </c>
      <c r="L1449" t="s">
        <v>2047</v>
      </c>
    </row>
    <row r="1450" spans="1:27" x14ac:dyDescent="0.2">
      <c r="A1450" t="str">
        <f t="shared" si="183"/>
        <v>Späzle (Nockern)</v>
      </c>
      <c r="B1450" t="str">
        <f t="shared" si="190"/>
        <v>Späzle</v>
      </c>
      <c r="C1450" t="str">
        <f t="shared" si="187"/>
        <v/>
      </c>
      <c r="D1450" t="str">
        <f t="shared" si="188"/>
        <v/>
      </c>
      <c r="E1450" t="str">
        <f t="shared" si="184"/>
        <v/>
      </c>
      <c r="G1450" t="b">
        <f t="shared" si="189"/>
        <v>0</v>
      </c>
      <c r="H1450" t="b">
        <f t="shared" si="185"/>
        <v>0</v>
      </c>
      <c r="I1450" t="str">
        <f t="shared" si="186"/>
        <v>Butter</v>
      </c>
    </row>
    <row r="1451" spans="1:27" x14ac:dyDescent="0.2">
      <c r="A1451" t="str">
        <f t="shared" si="183"/>
        <v>Spekulatius</v>
      </c>
      <c r="B1451" t="str">
        <f t="shared" si="190"/>
        <v>Spekulatius</v>
      </c>
      <c r="C1451" t="str">
        <f t="shared" si="187"/>
        <v/>
      </c>
      <c r="D1451" t="str">
        <f t="shared" si="188"/>
        <v/>
      </c>
      <c r="E1451" t="str">
        <f t="shared" si="184"/>
        <v/>
      </c>
      <c r="G1451" t="b">
        <f t="shared" si="189"/>
        <v>0</v>
      </c>
      <c r="H1451" t="b">
        <f t="shared" si="185"/>
        <v>1</v>
      </c>
      <c r="I1451" t="str">
        <f t="shared" si="186"/>
        <v>,Spekulatius</v>
      </c>
      <c r="J1451" t="s">
        <v>2599</v>
      </c>
    </row>
    <row r="1452" spans="1:27" x14ac:dyDescent="0.2">
      <c r="A1452" t="str">
        <f t="shared" si="183"/>
        <v>Spekulatius</v>
      </c>
      <c r="B1452" t="str">
        <f t="shared" si="190"/>
        <v>Spekulatius</v>
      </c>
      <c r="C1452" t="str">
        <f t="shared" si="187"/>
        <v/>
      </c>
      <c r="D1452" t="str">
        <f t="shared" si="188"/>
        <v/>
      </c>
      <c r="E1452">
        <f t="shared" si="184"/>
        <v>125</v>
      </c>
      <c r="G1452" t="b">
        <f t="shared" si="189"/>
        <v>0</v>
      </c>
      <c r="H1452" t="b">
        <f t="shared" si="185"/>
        <v>1</v>
      </c>
      <c r="I1452" t="str">
        <f t="shared" si="186"/>
        <v>,Spekulatius</v>
      </c>
      <c r="K1452">
        <v>125</v>
      </c>
      <c r="L1452" t="s">
        <v>5</v>
      </c>
      <c r="M1452" t="s">
        <v>1215</v>
      </c>
    </row>
    <row r="1453" spans="1:27" x14ac:dyDescent="0.2">
      <c r="A1453" t="str">
        <f t="shared" si="183"/>
        <v>Spekulatius</v>
      </c>
      <c r="B1453" t="str">
        <f t="shared" si="190"/>
        <v>Spekulatius</v>
      </c>
      <c r="C1453" t="str">
        <f t="shared" si="187"/>
        <v/>
      </c>
      <c r="D1453" t="str">
        <f t="shared" si="188"/>
        <v/>
      </c>
      <c r="E1453">
        <f t="shared" si="184"/>
        <v>200</v>
      </c>
      <c r="G1453" t="b">
        <f t="shared" si="189"/>
        <v>0</v>
      </c>
      <c r="H1453" t="b">
        <f t="shared" si="185"/>
        <v>1</v>
      </c>
      <c r="I1453" t="str">
        <f t="shared" si="186"/>
        <v>,Spekulatius</v>
      </c>
      <c r="K1453">
        <v>200</v>
      </c>
      <c r="L1453" t="s">
        <v>5</v>
      </c>
      <c r="M1453" t="s">
        <v>7</v>
      </c>
    </row>
    <row r="1454" spans="1:27" x14ac:dyDescent="0.2">
      <c r="A1454" t="str">
        <f t="shared" si="183"/>
        <v>Spekulatius</v>
      </c>
      <c r="B1454" t="str">
        <f t="shared" si="190"/>
        <v>Spekulatius</v>
      </c>
      <c r="C1454" t="str">
        <f t="shared" si="187"/>
        <v/>
      </c>
      <c r="D1454" t="str">
        <f t="shared" si="188"/>
        <v/>
      </c>
      <c r="E1454">
        <f t="shared" si="184"/>
        <v>2</v>
      </c>
      <c r="G1454" t="b">
        <f t="shared" si="189"/>
        <v>0</v>
      </c>
      <c r="H1454" t="b">
        <f t="shared" si="185"/>
        <v>1</v>
      </c>
      <c r="I1454" t="str">
        <f t="shared" si="186"/>
        <v>,Spekulatius</v>
      </c>
      <c r="K1454">
        <v>2</v>
      </c>
      <c r="L1454" t="s">
        <v>34</v>
      </c>
    </row>
    <row r="1455" spans="1:27" x14ac:dyDescent="0.2">
      <c r="A1455" t="str">
        <f t="shared" si="183"/>
        <v>Spekulatius</v>
      </c>
      <c r="B1455" t="str">
        <f t="shared" si="190"/>
        <v>Spekulatius</v>
      </c>
      <c r="C1455" t="str">
        <f t="shared" si="187"/>
        <v/>
      </c>
      <c r="D1455" t="str">
        <f t="shared" si="188"/>
        <v/>
      </c>
      <c r="E1455">
        <f t="shared" si="184"/>
        <v>325</v>
      </c>
      <c r="G1455" t="b">
        <f t="shared" si="189"/>
        <v>0</v>
      </c>
      <c r="H1455" t="b">
        <f t="shared" si="185"/>
        <v>1</v>
      </c>
      <c r="I1455" t="str">
        <f t="shared" si="186"/>
        <v>,Spekulatius</v>
      </c>
      <c r="K1455">
        <v>325</v>
      </c>
      <c r="L1455" t="s">
        <v>5</v>
      </c>
      <c r="M1455" t="s">
        <v>12</v>
      </c>
    </row>
    <row r="1456" spans="1:27" x14ac:dyDescent="0.2">
      <c r="A1456" t="str">
        <f t="shared" si="183"/>
        <v>Spekulatius</v>
      </c>
      <c r="B1456" t="str">
        <f t="shared" si="190"/>
        <v>Spekulatius</v>
      </c>
      <c r="C1456" t="str">
        <f t="shared" si="187"/>
        <v/>
      </c>
      <c r="D1456" t="str">
        <f t="shared" si="188"/>
        <v/>
      </c>
      <c r="E1456">
        <f t="shared" si="184"/>
        <v>2</v>
      </c>
      <c r="G1456" t="b">
        <f t="shared" si="189"/>
        <v>0</v>
      </c>
      <c r="H1456" t="b">
        <f t="shared" si="185"/>
        <v>1</v>
      </c>
      <c r="I1456" t="str">
        <f t="shared" si="186"/>
        <v>,Spekulatius</v>
      </c>
      <c r="K1456">
        <v>2</v>
      </c>
      <c r="L1456" t="s">
        <v>13</v>
      </c>
      <c r="M1456" t="s">
        <v>25</v>
      </c>
    </row>
    <row r="1457" spans="1:14" x14ac:dyDescent="0.2">
      <c r="A1457" t="str">
        <f t="shared" si="183"/>
        <v>Spekulatius</v>
      </c>
      <c r="B1457" t="str">
        <f t="shared" si="190"/>
        <v>Spekulatius</v>
      </c>
      <c r="C1457" t="str">
        <f t="shared" si="187"/>
        <v/>
      </c>
      <c r="D1457" t="str">
        <f t="shared" si="188"/>
        <v/>
      </c>
      <c r="E1457" t="str">
        <f t="shared" si="184"/>
        <v/>
      </c>
      <c r="G1457" t="b">
        <f t="shared" si="189"/>
        <v>0</v>
      </c>
      <c r="H1457" t="b">
        <f t="shared" si="185"/>
        <v>1</v>
      </c>
      <c r="I1457" t="str">
        <f t="shared" si="186"/>
        <v>,Spekulatius</v>
      </c>
      <c r="K1457" t="s">
        <v>2049</v>
      </c>
      <c r="L1457" t="s">
        <v>2050</v>
      </c>
      <c r="M1457" t="s">
        <v>1307</v>
      </c>
    </row>
    <row r="1458" spans="1:14" x14ac:dyDescent="0.2">
      <c r="A1458" t="str">
        <f t="shared" si="183"/>
        <v>Spekulatius</v>
      </c>
      <c r="B1458" t="str">
        <f t="shared" si="190"/>
        <v>Spekulatius</v>
      </c>
      <c r="C1458" t="str">
        <f t="shared" si="187"/>
        <v/>
      </c>
      <c r="D1458" t="str">
        <f t="shared" si="188"/>
        <v/>
      </c>
      <c r="E1458" t="str">
        <f t="shared" si="184"/>
        <v/>
      </c>
      <c r="G1458" t="b">
        <f t="shared" si="189"/>
        <v>0</v>
      </c>
      <c r="H1458" t="b">
        <f t="shared" si="185"/>
        <v>1</v>
      </c>
      <c r="I1458" t="str">
        <f t="shared" si="186"/>
        <v>,Spekulatius</v>
      </c>
      <c r="K1458" t="s">
        <v>2051</v>
      </c>
    </row>
    <row r="1459" spans="1:14" x14ac:dyDescent="0.2">
      <c r="A1459" t="str">
        <f t="shared" si="183"/>
        <v>Spekulatius</v>
      </c>
      <c r="B1459" t="str">
        <f t="shared" si="190"/>
        <v>Spekulatius</v>
      </c>
      <c r="C1459" t="str">
        <f t="shared" si="187"/>
        <v/>
      </c>
      <c r="D1459" t="str">
        <f t="shared" si="188"/>
        <v/>
      </c>
      <c r="E1459" t="str">
        <f t="shared" si="184"/>
        <v/>
      </c>
      <c r="G1459" t="b">
        <f t="shared" si="189"/>
        <v>0</v>
      </c>
      <c r="H1459" t="b">
        <f t="shared" si="185"/>
        <v>1</v>
      </c>
      <c r="I1459" t="str">
        <f t="shared" si="186"/>
        <v>,Spekulatius</v>
      </c>
      <c r="K1459" t="s">
        <v>10</v>
      </c>
    </row>
    <row r="1460" spans="1:14" x14ac:dyDescent="0.2">
      <c r="A1460" t="str">
        <f t="shared" si="183"/>
        <v>Spritzkekse</v>
      </c>
      <c r="B1460" t="str">
        <f t="shared" si="190"/>
        <v>Spritzkekse</v>
      </c>
      <c r="C1460" t="str">
        <f t="shared" si="187"/>
        <v/>
      </c>
      <c r="D1460" t="str">
        <f t="shared" si="188"/>
        <v/>
      </c>
      <c r="E1460" t="str">
        <f t="shared" si="184"/>
        <v/>
      </c>
      <c r="G1460" t="b">
        <f t="shared" si="189"/>
        <v>0</v>
      </c>
      <c r="H1460" t="b">
        <f t="shared" si="185"/>
        <v>1</v>
      </c>
      <c r="I1460" t="str">
        <f t="shared" si="186"/>
        <v>,Spritzkekse</v>
      </c>
      <c r="J1460" t="s">
        <v>2600</v>
      </c>
    </row>
    <row r="1461" spans="1:14" x14ac:dyDescent="0.2">
      <c r="A1461" t="str">
        <f t="shared" si="183"/>
        <v>Spritzkekse</v>
      </c>
      <c r="B1461" t="str">
        <f t="shared" si="190"/>
        <v>Spritzkekse</v>
      </c>
      <c r="C1461" t="str">
        <f t="shared" si="187"/>
        <v/>
      </c>
      <c r="D1461" t="str">
        <f t="shared" si="188"/>
        <v/>
      </c>
      <c r="E1461">
        <f t="shared" si="184"/>
        <v>350</v>
      </c>
      <c r="G1461" t="b">
        <f t="shared" si="189"/>
        <v>0</v>
      </c>
      <c r="H1461" t="b">
        <f t="shared" si="185"/>
        <v>1</v>
      </c>
      <c r="I1461" t="str">
        <f t="shared" si="186"/>
        <v>,Spritzkekse</v>
      </c>
      <c r="K1461">
        <v>350</v>
      </c>
      <c r="L1461" t="s">
        <v>5</v>
      </c>
      <c r="M1461" t="s">
        <v>12</v>
      </c>
    </row>
    <row r="1462" spans="1:14" x14ac:dyDescent="0.2">
      <c r="A1462" t="str">
        <f t="shared" si="183"/>
        <v>Spritzkekse</v>
      </c>
      <c r="B1462" t="str">
        <f t="shared" si="190"/>
        <v>Spritzkekse</v>
      </c>
      <c r="C1462" t="str">
        <f t="shared" si="187"/>
        <v/>
      </c>
      <c r="D1462" t="str">
        <f t="shared" si="188"/>
        <v/>
      </c>
      <c r="E1462">
        <f t="shared" si="184"/>
        <v>350</v>
      </c>
      <c r="G1462" t="b">
        <f t="shared" si="189"/>
        <v>0</v>
      </c>
      <c r="H1462" t="b">
        <f t="shared" si="185"/>
        <v>1</v>
      </c>
      <c r="I1462" t="str">
        <f t="shared" si="186"/>
        <v>,Spritzkekse</v>
      </c>
      <c r="K1462">
        <v>350</v>
      </c>
      <c r="L1462" t="s">
        <v>5</v>
      </c>
      <c r="M1462" t="s">
        <v>1995</v>
      </c>
    </row>
    <row r="1463" spans="1:14" x14ac:dyDescent="0.2">
      <c r="A1463" t="str">
        <f t="shared" si="183"/>
        <v>Spritzkekse</v>
      </c>
      <c r="B1463" t="str">
        <f t="shared" si="190"/>
        <v>Spritzkekse</v>
      </c>
      <c r="C1463" t="str">
        <f t="shared" si="187"/>
        <v/>
      </c>
      <c r="D1463" t="str">
        <f t="shared" si="188"/>
        <v/>
      </c>
      <c r="E1463">
        <f t="shared" si="184"/>
        <v>250</v>
      </c>
      <c r="G1463" t="b">
        <f t="shared" si="189"/>
        <v>0</v>
      </c>
      <c r="H1463" t="b">
        <f t="shared" si="185"/>
        <v>1</v>
      </c>
      <c r="I1463" t="str">
        <f t="shared" si="186"/>
        <v>,Spritzkekse</v>
      </c>
      <c r="K1463">
        <v>250</v>
      </c>
      <c r="L1463" t="s">
        <v>5</v>
      </c>
      <c r="M1463" t="s">
        <v>7</v>
      </c>
    </row>
    <row r="1464" spans="1:14" x14ac:dyDescent="0.2">
      <c r="A1464" t="str">
        <f t="shared" si="183"/>
        <v>Spritzkekse</v>
      </c>
      <c r="B1464" t="str">
        <f t="shared" si="190"/>
        <v>Spritzkekse</v>
      </c>
      <c r="C1464" t="str">
        <f t="shared" si="187"/>
        <v/>
      </c>
      <c r="D1464" t="str">
        <f t="shared" si="188"/>
        <v/>
      </c>
      <c r="E1464">
        <f t="shared" si="184"/>
        <v>250</v>
      </c>
      <c r="G1464" t="b">
        <f t="shared" si="189"/>
        <v>0</v>
      </c>
      <c r="H1464" t="b">
        <f t="shared" si="185"/>
        <v>1</v>
      </c>
      <c r="I1464" t="str">
        <f t="shared" si="186"/>
        <v>,Spritzkekse</v>
      </c>
      <c r="K1464">
        <v>250</v>
      </c>
      <c r="L1464" t="s">
        <v>5</v>
      </c>
      <c r="M1464" t="s">
        <v>6</v>
      </c>
    </row>
    <row r="1465" spans="1:14" x14ac:dyDescent="0.2">
      <c r="A1465" t="str">
        <f t="shared" si="183"/>
        <v>Spritzkekse</v>
      </c>
      <c r="B1465" t="str">
        <f t="shared" si="190"/>
        <v>Spritzkekse</v>
      </c>
      <c r="C1465" t="str">
        <f t="shared" si="187"/>
        <v/>
      </c>
      <c r="D1465" t="str">
        <f t="shared" si="188"/>
        <v/>
      </c>
      <c r="E1465">
        <f t="shared" si="184"/>
        <v>3</v>
      </c>
      <c r="G1465" t="b">
        <f t="shared" si="189"/>
        <v>0</v>
      </c>
      <c r="H1465" t="b">
        <f t="shared" si="185"/>
        <v>1</v>
      </c>
      <c r="I1465" t="str">
        <f t="shared" si="186"/>
        <v>,Spritzkekse</v>
      </c>
      <c r="K1465">
        <v>3</v>
      </c>
      <c r="L1465" t="s">
        <v>1266</v>
      </c>
      <c r="M1465" t="s">
        <v>34</v>
      </c>
    </row>
    <row r="1466" spans="1:14" x14ac:dyDescent="0.2">
      <c r="A1466" t="str">
        <f t="shared" si="183"/>
        <v>Spritzkekse</v>
      </c>
      <c r="B1466" t="str">
        <f t="shared" si="190"/>
        <v>Spritzkekse</v>
      </c>
      <c r="C1466" t="str">
        <f t="shared" si="187"/>
        <v/>
      </c>
      <c r="D1466" t="str">
        <f t="shared" si="188"/>
        <v/>
      </c>
      <c r="E1466" t="str">
        <f t="shared" si="184"/>
        <v/>
      </c>
      <c r="G1466" t="b">
        <f t="shared" si="189"/>
        <v>0</v>
      </c>
      <c r="H1466" t="b">
        <f t="shared" si="185"/>
        <v>1</v>
      </c>
      <c r="I1466" t="str">
        <f t="shared" si="186"/>
        <v>,Spritzkekse</v>
      </c>
      <c r="K1466" t="s">
        <v>185</v>
      </c>
    </row>
    <row r="1467" spans="1:14" x14ac:dyDescent="0.2">
      <c r="A1467" t="str">
        <f t="shared" si="183"/>
        <v>Spritzkekse</v>
      </c>
      <c r="B1467" t="str">
        <f t="shared" si="190"/>
        <v>Spritzkekse</v>
      </c>
      <c r="C1467" t="str">
        <f t="shared" si="187"/>
        <v/>
      </c>
      <c r="D1467" t="str">
        <f t="shared" si="188"/>
        <v/>
      </c>
      <c r="E1467" t="str">
        <f t="shared" si="184"/>
        <v/>
      </c>
      <c r="G1467" t="b">
        <f t="shared" si="189"/>
        <v>0</v>
      </c>
      <c r="H1467" t="b">
        <f t="shared" si="185"/>
        <v>1</v>
      </c>
      <c r="I1467" t="str">
        <f t="shared" si="186"/>
        <v>,Spritzkekse</v>
      </c>
      <c r="K1467" t="s">
        <v>10</v>
      </c>
    </row>
    <row r="1468" spans="1:14" x14ac:dyDescent="0.2">
      <c r="A1468" t="str">
        <f t="shared" si="183"/>
        <v>Spritzkekse</v>
      </c>
      <c r="B1468" t="str">
        <f t="shared" si="190"/>
        <v>Spritzkekse</v>
      </c>
      <c r="C1468" t="str">
        <f t="shared" si="187"/>
        <v/>
      </c>
      <c r="D1468" t="str">
        <f t="shared" si="188"/>
        <v/>
      </c>
      <c r="E1468" t="str">
        <f t="shared" si="184"/>
        <v/>
      </c>
      <c r="G1468" t="b">
        <f t="shared" si="189"/>
        <v>0</v>
      </c>
      <c r="H1468" t="b">
        <f t="shared" si="185"/>
        <v>1</v>
      </c>
      <c r="I1468" t="str">
        <f t="shared" si="186"/>
        <v>,Spritzkekse</v>
      </c>
      <c r="K1468" t="s">
        <v>124</v>
      </c>
      <c r="L1468" t="s">
        <v>18</v>
      </c>
    </row>
    <row r="1469" spans="1:14" x14ac:dyDescent="0.2">
      <c r="A1469" t="str">
        <f t="shared" si="183"/>
        <v>Spritzkekse</v>
      </c>
      <c r="B1469" t="str">
        <f t="shared" si="190"/>
        <v>Spritzkekse</v>
      </c>
      <c r="C1469" t="str">
        <f t="shared" si="187"/>
        <v/>
      </c>
      <c r="D1469" t="str">
        <f t="shared" si="188"/>
        <v/>
      </c>
      <c r="E1469" t="str">
        <f t="shared" si="184"/>
        <v/>
      </c>
      <c r="G1469" t="b">
        <f t="shared" si="189"/>
        <v>0</v>
      </c>
      <c r="H1469" t="b">
        <f t="shared" si="185"/>
        <v>1</v>
      </c>
      <c r="I1469" t="str">
        <f t="shared" si="186"/>
        <v>,Spritzkekse</v>
      </c>
    </row>
    <row r="1470" spans="1:14" x14ac:dyDescent="0.2">
      <c r="A1470" t="str">
        <f t="shared" si="183"/>
        <v>Süss-saure Gurken</v>
      </c>
      <c r="B1470" t="str">
        <f t="shared" si="190"/>
        <v>Süss-saure</v>
      </c>
      <c r="C1470" t="str">
        <f t="shared" si="187"/>
        <v/>
      </c>
      <c r="D1470" t="str">
        <f t="shared" si="188"/>
        <v/>
      </c>
      <c r="E1470" t="str">
        <f t="shared" si="184"/>
        <v/>
      </c>
      <c r="G1470" t="b">
        <f t="shared" si="189"/>
        <v>0</v>
      </c>
      <c r="H1470" t="b">
        <f t="shared" si="185"/>
        <v>1</v>
      </c>
      <c r="I1470" t="str">
        <f t="shared" si="186"/>
        <v>,Süss-saure</v>
      </c>
      <c r="J1470" t="s">
        <v>2601</v>
      </c>
      <c r="K1470" t="s">
        <v>870</v>
      </c>
    </row>
    <row r="1471" spans="1:14" x14ac:dyDescent="0.2">
      <c r="A1471" t="str">
        <f t="shared" si="183"/>
        <v>Süss-saure Gurken</v>
      </c>
      <c r="B1471" t="str">
        <f t="shared" si="190"/>
        <v>Süss-saure</v>
      </c>
      <c r="C1471" t="str">
        <f t="shared" si="187"/>
        <v>Mutti</v>
      </c>
      <c r="D1471" t="str">
        <f t="shared" si="188"/>
        <v/>
      </c>
      <c r="E1471" t="str">
        <f t="shared" si="184"/>
        <v/>
      </c>
      <c r="F1471" t="b">
        <v>1</v>
      </c>
      <c r="G1471" t="b">
        <f t="shared" si="189"/>
        <v>1</v>
      </c>
      <c r="H1471" t="b">
        <f t="shared" si="185"/>
        <v>0</v>
      </c>
      <c r="I1471" t="str">
        <f t="shared" si="186"/>
        <v>Mutti</v>
      </c>
      <c r="J1471" t="s">
        <v>862</v>
      </c>
    </row>
    <row r="1472" spans="1:14" x14ac:dyDescent="0.2">
      <c r="A1472" t="str">
        <f t="shared" si="183"/>
        <v>Süss-saure Gurken</v>
      </c>
      <c r="B1472" t="str">
        <f t="shared" si="190"/>
        <v>Süss-saure</v>
      </c>
      <c r="C1472" t="str">
        <f t="shared" si="187"/>
        <v/>
      </c>
      <c r="D1472" t="str">
        <f t="shared" si="188"/>
        <v/>
      </c>
      <c r="E1472">
        <f t="shared" si="184"/>
        <v>10</v>
      </c>
      <c r="G1472" t="b">
        <f t="shared" si="189"/>
        <v>0</v>
      </c>
      <c r="H1472" t="b">
        <f t="shared" si="185"/>
        <v>0</v>
      </c>
      <c r="I1472" t="str">
        <f t="shared" si="186"/>
        <v>Mutti</v>
      </c>
      <c r="K1472">
        <v>10</v>
      </c>
      <c r="L1472" t="s">
        <v>19</v>
      </c>
      <c r="M1472" t="s">
        <v>2054</v>
      </c>
      <c r="N1472" t="s">
        <v>870</v>
      </c>
    </row>
    <row r="1473" spans="1:16" x14ac:dyDescent="0.2">
      <c r="A1473" t="str">
        <f t="shared" ref="A1473:A1536" si="191">IF(NOT(B1473=B1472),_xlfn.TEXTJOIN(" ",TRUE, B1473, K1473:AH1473),A1472)</f>
        <v>Süss-saure Gurken</v>
      </c>
      <c r="B1473" t="str">
        <f t="shared" si="190"/>
        <v>Süss-saure</v>
      </c>
      <c r="C1473" t="str">
        <f t="shared" si="187"/>
        <v/>
      </c>
      <c r="D1473" t="str">
        <f t="shared" si="188"/>
        <v/>
      </c>
      <c r="E1473">
        <f t="shared" ref="E1473:E1536" si="192">IF(ISNUMBER(K1473),K1473,"")</f>
        <v>1</v>
      </c>
      <c r="G1473" t="b">
        <f t="shared" si="189"/>
        <v>0</v>
      </c>
      <c r="H1473" t="b">
        <f t="shared" ref="H1473:H1536" si="193">ISNUMBER(SEARCH(",",I1473))</f>
        <v>0</v>
      </c>
      <c r="I1473" t="str">
        <f t="shared" si="186"/>
        <v>Mutti</v>
      </c>
      <c r="K1473">
        <v>1</v>
      </c>
      <c r="L1473" t="s">
        <v>19</v>
      </c>
      <c r="M1473" t="s">
        <v>877</v>
      </c>
    </row>
    <row r="1474" spans="1:16" x14ac:dyDescent="0.2">
      <c r="A1474" t="str">
        <f t="shared" si="191"/>
        <v>Süss-saure Gurken</v>
      </c>
      <c r="B1474" t="str">
        <f t="shared" si="190"/>
        <v>Süss-saure</v>
      </c>
      <c r="C1474" t="str">
        <f t="shared" si="187"/>
        <v/>
      </c>
      <c r="D1474" t="str">
        <f t="shared" si="188"/>
        <v/>
      </c>
      <c r="E1474">
        <f t="shared" si="192"/>
        <v>1</v>
      </c>
      <c r="G1474" t="b">
        <f t="shared" si="189"/>
        <v>0</v>
      </c>
      <c r="H1474" t="b">
        <f t="shared" si="193"/>
        <v>0</v>
      </c>
      <c r="I1474" t="str">
        <f t="shared" ref="I1474:I1537" si="194">IF(ISBLANK(J1474),I1473,J1474)</f>
        <v>Mutti</v>
      </c>
      <c r="K1474">
        <v>1</v>
      </c>
      <c r="L1474" t="s">
        <v>56</v>
      </c>
      <c r="M1474" t="s">
        <v>7</v>
      </c>
    </row>
    <row r="1475" spans="1:16" x14ac:dyDescent="0.2">
      <c r="A1475" t="str">
        <f t="shared" si="191"/>
        <v>Süss-saure Gurken</v>
      </c>
      <c r="B1475" t="str">
        <f t="shared" si="190"/>
        <v>Süss-saure</v>
      </c>
      <c r="C1475" t="str">
        <f t="shared" ref="C1475:C1538" si="195">IF(F1475,_xlfn.TEXTJOIN(" ",TRUE,J1475:AR1475),"")</f>
        <v/>
      </c>
      <c r="D1475" t="str">
        <f t="shared" ref="D1475:D1538" si="196">IF(AND(G1475,NOT(F1475)),_xlfn.TEXTJOIN(" ",TRUE,J1475:AR1475),"")</f>
        <v/>
      </c>
      <c r="E1475">
        <f t="shared" si="192"/>
        <v>1</v>
      </c>
      <c r="G1475" t="b">
        <f t="shared" si="189"/>
        <v>0</v>
      </c>
      <c r="H1475" t="b">
        <f t="shared" si="193"/>
        <v>0</v>
      </c>
      <c r="I1475" t="str">
        <f t="shared" si="194"/>
        <v>Mutti</v>
      </c>
      <c r="K1475">
        <v>1</v>
      </c>
      <c r="L1475" t="s">
        <v>2000</v>
      </c>
      <c r="M1475" t="s">
        <v>17</v>
      </c>
      <c r="N1475" t="s">
        <v>18</v>
      </c>
      <c r="O1475" t="s">
        <v>2055</v>
      </c>
      <c r="P1475" t="s">
        <v>188</v>
      </c>
    </row>
    <row r="1476" spans="1:16" x14ac:dyDescent="0.2">
      <c r="A1476" t="str">
        <f t="shared" si="191"/>
        <v>Süss-saure Gurken</v>
      </c>
      <c r="B1476" t="str">
        <f t="shared" si="190"/>
        <v>Süss-saure</v>
      </c>
      <c r="C1476" t="str">
        <f t="shared" si="195"/>
        <v/>
      </c>
      <c r="D1476" t="str">
        <f t="shared" si="196"/>
        <v/>
      </c>
      <c r="E1476" t="str">
        <f t="shared" si="192"/>
        <v/>
      </c>
      <c r="G1476" t="b">
        <f t="shared" si="189"/>
        <v>0</v>
      </c>
      <c r="H1476" t="b">
        <f t="shared" si="193"/>
        <v>0</v>
      </c>
      <c r="I1476" t="str">
        <f t="shared" si="194"/>
        <v>Mutti</v>
      </c>
    </row>
    <row r="1477" spans="1:16" x14ac:dyDescent="0.2">
      <c r="A1477" t="str">
        <f t="shared" si="191"/>
        <v>Süss-saure Gurken</v>
      </c>
      <c r="B1477" t="str">
        <f t="shared" si="190"/>
        <v>Süss-saure</v>
      </c>
      <c r="C1477" t="str">
        <f t="shared" si="195"/>
        <v/>
      </c>
      <c r="D1477" t="str">
        <f t="shared" si="196"/>
        <v>3 Std. hinstellen</v>
      </c>
      <c r="E1477" t="str">
        <f t="shared" si="192"/>
        <v/>
      </c>
      <c r="G1477" t="b">
        <f t="shared" si="189"/>
        <v>1</v>
      </c>
      <c r="H1477" t="b">
        <f t="shared" si="193"/>
        <v>0</v>
      </c>
      <c r="I1477">
        <f t="shared" si="194"/>
        <v>3</v>
      </c>
      <c r="J1477">
        <v>3</v>
      </c>
      <c r="K1477" t="s">
        <v>1246</v>
      </c>
      <c r="L1477" t="s">
        <v>2056</v>
      </c>
    </row>
    <row r="1478" spans="1:16" x14ac:dyDescent="0.2">
      <c r="A1478" t="str">
        <f t="shared" si="191"/>
        <v>Süss-saure Gurken</v>
      </c>
      <c r="B1478" t="str">
        <f t="shared" si="190"/>
        <v>Süss-saure</v>
      </c>
      <c r="C1478" t="str">
        <f t="shared" si="195"/>
        <v/>
      </c>
      <c r="D1478" t="str">
        <f t="shared" si="196"/>
        <v/>
      </c>
      <c r="E1478" t="str">
        <f t="shared" si="192"/>
        <v/>
      </c>
      <c r="G1478" t="b">
        <f t="shared" si="189"/>
        <v>0</v>
      </c>
      <c r="H1478" t="b">
        <f t="shared" si="193"/>
        <v>0</v>
      </c>
      <c r="I1478">
        <f t="shared" si="194"/>
        <v>3</v>
      </c>
    </row>
    <row r="1479" spans="1:16" x14ac:dyDescent="0.2">
      <c r="A1479" t="str">
        <f t="shared" si="191"/>
        <v>Süss-saure Gurken</v>
      </c>
      <c r="B1479" t="str">
        <f t="shared" si="190"/>
        <v>Süss-saure</v>
      </c>
      <c r="C1479" t="str">
        <f t="shared" si="195"/>
        <v/>
      </c>
      <c r="D1479" t="str">
        <f t="shared" si="196"/>
        <v>Saft heiss machen und dann Gurken dazu.</v>
      </c>
      <c r="E1479" t="str">
        <f t="shared" si="192"/>
        <v/>
      </c>
      <c r="G1479" t="b">
        <f t="shared" si="189"/>
        <v>1</v>
      </c>
      <c r="H1479" t="b">
        <f t="shared" si="193"/>
        <v>0</v>
      </c>
      <c r="I1479" t="str">
        <f t="shared" si="194"/>
        <v>Saft</v>
      </c>
      <c r="J1479" t="s">
        <v>87</v>
      </c>
      <c r="K1479" t="s">
        <v>1210</v>
      </c>
      <c r="L1479" t="s">
        <v>1303</v>
      </c>
      <c r="M1479" t="s">
        <v>90</v>
      </c>
      <c r="N1479" t="s">
        <v>1202</v>
      </c>
      <c r="O1479" t="s">
        <v>870</v>
      </c>
      <c r="P1479" t="s">
        <v>2057</v>
      </c>
    </row>
    <row r="1480" spans="1:16" x14ac:dyDescent="0.2">
      <c r="A1480" t="str">
        <f t="shared" si="191"/>
        <v>Süss-saure Gurken</v>
      </c>
      <c r="B1480" t="str">
        <f t="shared" si="190"/>
        <v>Süss-saure</v>
      </c>
      <c r="C1480" t="str">
        <f t="shared" si="195"/>
        <v/>
      </c>
      <c r="D1480" t="str">
        <f t="shared" si="196"/>
        <v>1-2 min kochen</v>
      </c>
      <c r="E1480" t="str">
        <f t="shared" si="192"/>
        <v/>
      </c>
      <c r="G1480" t="b">
        <f t="shared" si="189"/>
        <v>1</v>
      </c>
      <c r="H1480" t="b">
        <f t="shared" si="193"/>
        <v>0</v>
      </c>
      <c r="I1480" t="str">
        <f t="shared" si="194"/>
        <v>1-2 min</v>
      </c>
      <c r="J1480" s="1" t="s">
        <v>2891</v>
      </c>
      <c r="L1480" t="s">
        <v>881</v>
      </c>
    </row>
    <row r="1481" spans="1:16" x14ac:dyDescent="0.2">
      <c r="A1481" t="str">
        <f t="shared" si="191"/>
        <v>Süss-saure Gurken</v>
      </c>
      <c r="B1481" t="str">
        <f t="shared" si="190"/>
        <v>Süss-saure</v>
      </c>
      <c r="C1481" t="str">
        <f t="shared" si="195"/>
        <v/>
      </c>
      <c r="D1481" t="str">
        <f t="shared" si="196"/>
        <v>Dazu kleine Zwiebel, Lorbeer, Senfkörner</v>
      </c>
      <c r="E1481" t="str">
        <f t="shared" si="192"/>
        <v/>
      </c>
      <c r="G1481" t="b">
        <f t="shared" si="189"/>
        <v>1</v>
      </c>
      <c r="H1481" t="b">
        <f t="shared" si="193"/>
        <v>0</v>
      </c>
      <c r="I1481" t="str">
        <f t="shared" si="194"/>
        <v>Dazu</v>
      </c>
      <c r="J1481" t="s">
        <v>2058</v>
      </c>
      <c r="K1481" t="s">
        <v>299</v>
      </c>
      <c r="L1481" t="s">
        <v>2059</v>
      </c>
      <c r="M1481" t="s">
        <v>2060</v>
      </c>
      <c r="N1481" t="s">
        <v>2061</v>
      </c>
    </row>
    <row r="1482" spans="1:16" x14ac:dyDescent="0.2">
      <c r="A1482" t="str">
        <f t="shared" si="191"/>
        <v>Tofscare</v>
      </c>
      <c r="B1482" t="str">
        <f t="shared" si="190"/>
        <v>Tofscare</v>
      </c>
      <c r="C1482" t="str">
        <f t="shared" si="195"/>
        <v/>
      </c>
      <c r="D1482" t="str">
        <f t="shared" si="196"/>
        <v/>
      </c>
      <c r="E1482" t="str">
        <f t="shared" si="192"/>
        <v/>
      </c>
      <c r="G1482" t="b">
        <f t="shared" si="189"/>
        <v>0</v>
      </c>
      <c r="H1482" t="b">
        <f t="shared" si="193"/>
        <v>1</v>
      </c>
      <c r="I1482" t="str">
        <f t="shared" si="194"/>
        <v>,Tofscare</v>
      </c>
      <c r="J1482" t="s">
        <v>2602</v>
      </c>
    </row>
    <row r="1483" spans="1:16" x14ac:dyDescent="0.2">
      <c r="A1483" t="str">
        <f t="shared" si="191"/>
        <v>Tofscare</v>
      </c>
      <c r="B1483" t="str">
        <f t="shared" si="190"/>
        <v>Tofscare</v>
      </c>
      <c r="C1483" t="str">
        <f t="shared" si="195"/>
        <v>Eliane</v>
      </c>
      <c r="D1483" t="str">
        <f t="shared" si="196"/>
        <v/>
      </c>
      <c r="E1483" t="str">
        <f t="shared" si="192"/>
        <v/>
      </c>
      <c r="F1483" t="b">
        <v>1</v>
      </c>
      <c r="G1483" t="b">
        <f t="shared" si="189"/>
        <v>1</v>
      </c>
      <c r="H1483" t="b">
        <f t="shared" si="193"/>
        <v>0</v>
      </c>
      <c r="I1483" t="str">
        <f t="shared" si="194"/>
        <v>Eliane</v>
      </c>
      <c r="J1483" t="s">
        <v>2063</v>
      </c>
    </row>
    <row r="1484" spans="1:16" x14ac:dyDescent="0.2">
      <c r="A1484" t="str">
        <f t="shared" si="191"/>
        <v>Tofscare</v>
      </c>
      <c r="B1484" t="str">
        <f t="shared" si="190"/>
        <v>Tofscare</v>
      </c>
      <c r="C1484" t="str">
        <f t="shared" si="195"/>
        <v/>
      </c>
      <c r="D1484" t="str">
        <f t="shared" si="196"/>
        <v/>
      </c>
      <c r="E1484" t="str">
        <f t="shared" si="192"/>
        <v/>
      </c>
      <c r="G1484" t="b">
        <f t="shared" si="189"/>
        <v>0</v>
      </c>
      <c r="H1484" t="b">
        <f t="shared" si="193"/>
        <v>0</v>
      </c>
      <c r="I1484" t="str">
        <f t="shared" si="194"/>
        <v>Eliane</v>
      </c>
    </row>
    <row r="1485" spans="1:16" x14ac:dyDescent="0.2">
      <c r="A1485" t="str">
        <f t="shared" si="191"/>
        <v>Tofscare</v>
      </c>
      <c r="B1485" t="str">
        <f t="shared" si="190"/>
        <v>Tofscare</v>
      </c>
      <c r="C1485" t="str">
        <f t="shared" si="195"/>
        <v/>
      </c>
      <c r="D1485" t="str">
        <f t="shared" si="196"/>
        <v/>
      </c>
      <c r="E1485">
        <f t="shared" si="192"/>
        <v>1</v>
      </c>
      <c r="G1485" t="b">
        <f t="shared" si="189"/>
        <v>0</v>
      </c>
      <c r="H1485" t="b">
        <f t="shared" si="193"/>
        <v>0</v>
      </c>
      <c r="I1485" t="str">
        <f t="shared" si="194"/>
        <v>Eliane</v>
      </c>
      <c r="K1485">
        <v>1</v>
      </c>
      <c r="L1485" t="s">
        <v>9</v>
      </c>
    </row>
    <row r="1486" spans="1:16" x14ac:dyDescent="0.2">
      <c r="A1486" t="str">
        <f t="shared" si="191"/>
        <v>Tofscare</v>
      </c>
      <c r="B1486" t="str">
        <f t="shared" si="190"/>
        <v>Tofscare</v>
      </c>
      <c r="C1486" t="str">
        <f t="shared" si="195"/>
        <v/>
      </c>
      <c r="D1486" t="str">
        <f t="shared" si="196"/>
        <v/>
      </c>
      <c r="E1486">
        <f t="shared" si="192"/>
        <v>2</v>
      </c>
      <c r="G1486" t="b">
        <f t="shared" si="189"/>
        <v>0</v>
      </c>
      <c r="H1486" t="b">
        <f t="shared" si="193"/>
        <v>0</v>
      </c>
      <c r="I1486" t="str">
        <f t="shared" si="194"/>
        <v>Eliane</v>
      </c>
      <c r="K1486">
        <v>2</v>
      </c>
      <c r="L1486" t="s">
        <v>144</v>
      </c>
      <c r="M1486" t="s">
        <v>12</v>
      </c>
    </row>
    <row r="1487" spans="1:16" x14ac:dyDescent="0.2">
      <c r="A1487" t="str">
        <f t="shared" si="191"/>
        <v>Tofscare</v>
      </c>
      <c r="B1487" t="str">
        <f t="shared" si="190"/>
        <v>Tofscare</v>
      </c>
      <c r="C1487" t="str">
        <f t="shared" si="195"/>
        <v/>
      </c>
      <c r="D1487" t="str">
        <f t="shared" si="196"/>
        <v/>
      </c>
      <c r="E1487" t="str">
        <f t="shared" si="192"/>
        <v/>
      </c>
      <c r="G1487" t="b">
        <f t="shared" si="189"/>
        <v>0</v>
      </c>
      <c r="H1487" t="b">
        <f t="shared" si="193"/>
        <v>0</v>
      </c>
      <c r="I1487" t="str">
        <f t="shared" si="194"/>
        <v>Eliane</v>
      </c>
      <c r="K1487" t="s">
        <v>73</v>
      </c>
      <c r="L1487" t="s">
        <v>144</v>
      </c>
      <c r="M1487" t="s">
        <v>7</v>
      </c>
    </row>
    <row r="1488" spans="1:16" x14ac:dyDescent="0.2">
      <c r="A1488" t="str">
        <f t="shared" si="191"/>
        <v>Tofscare</v>
      </c>
      <c r="B1488" t="str">
        <f t="shared" si="190"/>
        <v>Tofscare</v>
      </c>
      <c r="C1488" t="str">
        <f t="shared" si="195"/>
        <v/>
      </c>
      <c r="D1488" t="str">
        <f t="shared" si="196"/>
        <v/>
      </c>
      <c r="E1488">
        <f t="shared" si="192"/>
        <v>150</v>
      </c>
      <c r="G1488" t="b">
        <f t="shared" si="189"/>
        <v>0</v>
      </c>
      <c r="H1488" t="b">
        <f t="shared" si="193"/>
        <v>0</v>
      </c>
      <c r="I1488" t="str">
        <f t="shared" si="194"/>
        <v>Eliane</v>
      </c>
      <c r="K1488">
        <v>150</v>
      </c>
      <c r="L1488" t="s">
        <v>5</v>
      </c>
      <c r="M1488" t="s">
        <v>6</v>
      </c>
    </row>
    <row r="1489" spans="1:18" x14ac:dyDescent="0.2">
      <c r="A1489" t="str">
        <f t="shared" si="191"/>
        <v>Tofscare</v>
      </c>
      <c r="B1489" t="str">
        <f t="shared" si="190"/>
        <v>Tofscare</v>
      </c>
      <c r="C1489" t="str">
        <f t="shared" si="195"/>
        <v/>
      </c>
      <c r="D1489" t="str">
        <f t="shared" si="196"/>
        <v>Teig backen nur das es bräunlich wird.</v>
      </c>
      <c r="E1489" t="str">
        <f t="shared" si="192"/>
        <v/>
      </c>
      <c r="G1489" t="b">
        <f t="shared" si="189"/>
        <v>1</v>
      </c>
      <c r="H1489" t="b">
        <f t="shared" si="193"/>
        <v>0</v>
      </c>
      <c r="I1489" t="str">
        <f t="shared" si="194"/>
        <v>Teig backen</v>
      </c>
      <c r="J1489" t="s">
        <v>2856</v>
      </c>
      <c r="K1489" t="s">
        <v>163</v>
      </c>
      <c r="L1489" t="s">
        <v>65</v>
      </c>
      <c r="M1489" t="s">
        <v>692</v>
      </c>
      <c r="N1489" t="s">
        <v>2065</v>
      </c>
      <c r="O1489" t="s">
        <v>2043</v>
      </c>
    </row>
    <row r="1490" spans="1:18" x14ac:dyDescent="0.2">
      <c r="A1490" t="str">
        <f t="shared" si="191"/>
        <v>Tofscare</v>
      </c>
      <c r="B1490" t="str">
        <f t="shared" si="190"/>
        <v>Tofscare</v>
      </c>
      <c r="C1490" t="str">
        <f t="shared" si="195"/>
        <v/>
      </c>
      <c r="D1490" t="str">
        <f t="shared" si="196"/>
        <v/>
      </c>
      <c r="E1490" t="str">
        <f t="shared" si="192"/>
        <v/>
      </c>
      <c r="G1490" t="b">
        <f t="shared" si="189"/>
        <v>0</v>
      </c>
      <c r="H1490" t="b">
        <f t="shared" si="193"/>
        <v>0</v>
      </c>
      <c r="I1490" t="str">
        <f t="shared" si="194"/>
        <v>Teig backen</v>
      </c>
    </row>
    <row r="1491" spans="1:18" x14ac:dyDescent="0.2">
      <c r="A1491" t="str">
        <f t="shared" si="191"/>
        <v>Tofscare</v>
      </c>
      <c r="B1491" t="str">
        <f t="shared" si="190"/>
        <v>Tofscare</v>
      </c>
      <c r="C1491" t="str">
        <f t="shared" si="195"/>
        <v/>
      </c>
      <c r="D1491" t="str">
        <f t="shared" si="196"/>
        <v/>
      </c>
      <c r="E1491">
        <f t="shared" si="192"/>
        <v>1</v>
      </c>
      <c r="G1491" t="b">
        <f t="shared" si="189"/>
        <v>0</v>
      </c>
      <c r="H1491" t="b">
        <f t="shared" si="193"/>
        <v>0</v>
      </c>
      <c r="I1491" t="str">
        <f t="shared" si="194"/>
        <v>Teig backen</v>
      </c>
      <c r="K1491">
        <v>1</v>
      </c>
      <c r="L1491" t="s">
        <v>1357</v>
      </c>
      <c r="M1491" t="s">
        <v>2067</v>
      </c>
    </row>
    <row r="1492" spans="1:18" x14ac:dyDescent="0.2">
      <c r="A1492" t="str">
        <f t="shared" si="191"/>
        <v>Tofscare</v>
      </c>
      <c r="B1492" t="str">
        <f t="shared" si="190"/>
        <v>Tofscare</v>
      </c>
      <c r="C1492" t="str">
        <f t="shared" si="195"/>
        <v/>
      </c>
      <c r="D1492" t="str">
        <f t="shared" si="196"/>
        <v/>
      </c>
      <c r="E1492">
        <f t="shared" si="192"/>
        <v>50</v>
      </c>
      <c r="G1492" t="b">
        <f t="shared" si="189"/>
        <v>0</v>
      </c>
      <c r="H1492" t="b">
        <f t="shared" si="193"/>
        <v>0</v>
      </c>
      <c r="I1492" t="str">
        <f t="shared" si="194"/>
        <v>Teig backen</v>
      </c>
      <c r="K1492">
        <v>50</v>
      </c>
      <c r="L1492" t="s">
        <v>5</v>
      </c>
      <c r="M1492" t="s">
        <v>6</v>
      </c>
    </row>
    <row r="1493" spans="1:18" x14ac:dyDescent="0.2">
      <c r="A1493" t="str">
        <f t="shared" si="191"/>
        <v>Tofscare</v>
      </c>
      <c r="B1493" t="str">
        <f t="shared" si="190"/>
        <v>Tofscare</v>
      </c>
      <c r="C1493" t="str">
        <f t="shared" si="195"/>
        <v/>
      </c>
      <c r="D1493" t="str">
        <f t="shared" si="196"/>
        <v>Mitte kochen und immer rühren bis es vom Topf zusammenfällt.</v>
      </c>
      <c r="E1493" t="str">
        <f t="shared" si="192"/>
        <v/>
      </c>
      <c r="G1493" t="b">
        <f t="shared" ref="G1493:G1556" si="197">AND(NOT(H1493),NOT(I1492=I1493))</f>
        <v>1</v>
      </c>
      <c r="H1493" t="b">
        <f t="shared" si="193"/>
        <v>0</v>
      </c>
      <c r="I1493" t="str">
        <f t="shared" si="194"/>
        <v>Mitte kochen</v>
      </c>
      <c r="J1493" t="s">
        <v>2859</v>
      </c>
      <c r="K1493" t="s">
        <v>90</v>
      </c>
      <c r="L1493" t="s">
        <v>2068</v>
      </c>
      <c r="M1493" t="s">
        <v>165</v>
      </c>
      <c r="N1493" t="s">
        <v>166</v>
      </c>
      <c r="O1493" t="s">
        <v>692</v>
      </c>
      <c r="P1493" t="s">
        <v>2069</v>
      </c>
      <c r="Q1493" t="s">
        <v>2070</v>
      </c>
      <c r="R1493" t="s">
        <v>2071</v>
      </c>
    </row>
    <row r="1494" spans="1:18" x14ac:dyDescent="0.2">
      <c r="A1494" t="str">
        <f t="shared" si="191"/>
        <v>Tofscare</v>
      </c>
      <c r="B1494" t="str">
        <f t="shared" si="190"/>
        <v>Tofscare</v>
      </c>
      <c r="C1494" t="str">
        <f t="shared" si="195"/>
        <v/>
      </c>
      <c r="D1494" t="str">
        <f t="shared" si="196"/>
        <v/>
      </c>
      <c r="E1494" t="str">
        <f t="shared" si="192"/>
        <v/>
      </c>
      <c r="G1494" t="b">
        <f t="shared" si="197"/>
        <v>0</v>
      </c>
      <c r="H1494" t="b">
        <f t="shared" si="193"/>
        <v>0</v>
      </c>
      <c r="I1494" t="str">
        <f t="shared" si="194"/>
        <v>Mitte kochen</v>
      </c>
    </row>
    <row r="1495" spans="1:18" x14ac:dyDescent="0.2">
      <c r="A1495" t="str">
        <f t="shared" si="191"/>
        <v>Tofscare</v>
      </c>
      <c r="B1495" t="str">
        <f t="shared" si="190"/>
        <v>Tofscare</v>
      </c>
      <c r="C1495" t="str">
        <f t="shared" si="195"/>
        <v/>
      </c>
      <c r="D1495" t="str">
        <f t="shared" si="196"/>
        <v/>
      </c>
      <c r="E1495">
        <f t="shared" si="192"/>
        <v>200</v>
      </c>
      <c r="G1495" t="b">
        <f t="shared" si="197"/>
        <v>0</v>
      </c>
      <c r="H1495" t="b">
        <f t="shared" si="193"/>
        <v>0</v>
      </c>
      <c r="I1495" t="str">
        <f t="shared" si="194"/>
        <v>Mitte kochen</v>
      </c>
      <c r="K1495">
        <v>200</v>
      </c>
      <c r="L1495" t="s">
        <v>5</v>
      </c>
      <c r="M1495" t="s">
        <v>133</v>
      </c>
    </row>
    <row r="1496" spans="1:18" x14ac:dyDescent="0.2">
      <c r="A1496" t="str">
        <f t="shared" si="191"/>
        <v>Tofscare</v>
      </c>
      <c r="B1496" t="str">
        <f t="shared" si="190"/>
        <v>Tofscare</v>
      </c>
      <c r="C1496" t="str">
        <f t="shared" si="195"/>
        <v/>
      </c>
      <c r="D1496" t="str">
        <f t="shared" si="196"/>
        <v>Schokolade auflösen</v>
      </c>
      <c r="E1496" t="str">
        <f t="shared" si="192"/>
        <v/>
      </c>
      <c r="G1496" t="b">
        <f t="shared" si="197"/>
        <v>1</v>
      </c>
      <c r="H1496" t="b">
        <f t="shared" si="193"/>
        <v>0</v>
      </c>
      <c r="I1496" t="str">
        <f t="shared" si="194"/>
        <v>Schokolade auflösen</v>
      </c>
      <c r="J1496" t="s">
        <v>2860</v>
      </c>
    </row>
    <row r="1497" spans="1:18" x14ac:dyDescent="0.2">
      <c r="A1497" t="str">
        <f t="shared" si="191"/>
        <v>Tofscare</v>
      </c>
      <c r="B1497" t="str">
        <f t="shared" si="190"/>
        <v>Tofscare</v>
      </c>
      <c r="C1497" t="str">
        <f t="shared" si="195"/>
        <v/>
      </c>
      <c r="D1497" t="str">
        <f t="shared" si="196"/>
        <v/>
      </c>
      <c r="E1497" t="str">
        <f t="shared" si="192"/>
        <v/>
      </c>
      <c r="G1497" t="b">
        <f t="shared" si="197"/>
        <v>0</v>
      </c>
      <c r="H1497" t="b">
        <f t="shared" si="193"/>
        <v>0</v>
      </c>
      <c r="I1497" t="str">
        <f t="shared" si="194"/>
        <v>Schokolade auflösen</v>
      </c>
    </row>
    <row r="1498" spans="1:18" x14ac:dyDescent="0.2">
      <c r="A1498" t="str">
        <f t="shared" si="191"/>
        <v>Tomatenmark</v>
      </c>
      <c r="B1498" t="str">
        <f t="shared" si="190"/>
        <v>Tomatenmark</v>
      </c>
      <c r="C1498" t="str">
        <f t="shared" si="195"/>
        <v/>
      </c>
      <c r="D1498" t="str">
        <f t="shared" si="196"/>
        <v/>
      </c>
      <c r="E1498" t="str">
        <f t="shared" si="192"/>
        <v/>
      </c>
      <c r="G1498" t="b">
        <f t="shared" si="197"/>
        <v>0</v>
      </c>
      <c r="H1498" t="b">
        <f t="shared" si="193"/>
        <v>1</v>
      </c>
      <c r="I1498" t="str">
        <f t="shared" si="194"/>
        <v>,Tomatenmark</v>
      </c>
      <c r="J1498" t="s">
        <v>2603</v>
      </c>
    </row>
    <row r="1499" spans="1:18" x14ac:dyDescent="0.2">
      <c r="A1499" t="str">
        <f t="shared" si="191"/>
        <v>Tomatenmark</v>
      </c>
      <c r="B1499" t="str">
        <f t="shared" si="190"/>
        <v>Tomatenmark</v>
      </c>
      <c r="C1499" t="str">
        <f t="shared" si="195"/>
        <v>Eliane</v>
      </c>
      <c r="D1499" t="str">
        <f t="shared" si="196"/>
        <v/>
      </c>
      <c r="E1499" t="str">
        <f t="shared" si="192"/>
        <v/>
      </c>
      <c r="F1499" t="b">
        <v>1</v>
      </c>
      <c r="G1499" t="b">
        <f t="shared" si="197"/>
        <v>1</v>
      </c>
      <c r="H1499" t="b">
        <f t="shared" si="193"/>
        <v>0</v>
      </c>
      <c r="I1499" t="str">
        <f t="shared" si="194"/>
        <v>Eliane</v>
      </c>
      <c r="J1499" t="s">
        <v>2063</v>
      </c>
    </row>
    <row r="1500" spans="1:18" x14ac:dyDescent="0.2">
      <c r="A1500" t="str">
        <f t="shared" si="191"/>
        <v>Tomatenmark</v>
      </c>
      <c r="B1500" t="str">
        <f t="shared" si="190"/>
        <v>Tomatenmark</v>
      </c>
      <c r="C1500" t="str">
        <f t="shared" si="195"/>
        <v/>
      </c>
      <c r="D1500" t="str">
        <f t="shared" si="196"/>
        <v/>
      </c>
      <c r="E1500" t="str">
        <f t="shared" si="192"/>
        <v/>
      </c>
      <c r="G1500" t="b">
        <f t="shared" si="197"/>
        <v>0</v>
      </c>
      <c r="H1500" t="b">
        <f t="shared" si="193"/>
        <v>0</v>
      </c>
      <c r="I1500" t="str">
        <f t="shared" si="194"/>
        <v>Eliane</v>
      </c>
      <c r="K1500" t="s">
        <v>1320</v>
      </c>
    </row>
    <row r="1501" spans="1:18" x14ac:dyDescent="0.2">
      <c r="A1501" t="str">
        <f t="shared" si="191"/>
        <v>Tomatenmark</v>
      </c>
      <c r="B1501" t="str">
        <f t="shared" si="190"/>
        <v>Tomatenmark</v>
      </c>
      <c r="C1501" t="str">
        <f t="shared" si="195"/>
        <v/>
      </c>
      <c r="D1501" t="str">
        <f t="shared" si="196"/>
        <v/>
      </c>
      <c r="E1501" t="str">
        <f t="shared" si="192"/>
        <v/>
      </c>
      <c r="G1501" t="b">
        <f t="shared" si="197"/>
        <v>0</v>
      </c>
      <c r="H1501" t="b">
        <f t="shared" si="193"/>
        <v>0</v>
      </c>
      <c r="I1501" t="str">
        <f t="shared" si="194"/>
        <v>Eliane</v>
      </c>
      <c r="K1501" t="s">
        <v>983</v>
      </c>
    </row>
    <row r="1502" spans="1:18" x14ac:dyDescent="0.2">
      <c r="A1502" t="str">
        <f t="shared" si="191"/>
        <v>Tomatenmark</v>
      </c>
      <c r="B1502" t="str">
        <f t="shared" si="190"/>
        <v>Tomatenmark</v>
      </c>
      <c r="C1502" t="str">
        <f t="shared" si="195"/>
        <v/>
      </c>
      <c r="D1502" t="str">
        <f t="shared" si="196"/>
        <v/>
      </c>
      <c r="E1502">
        <f t="shared" si="192"/>
        <v>3200</v>
      </c>
      <c r="G1502" t="b">
        <f t="shared" si="197"/>
        <v>0</v>
      </c>
      <c r="H1502" t="b">
        <f t="shared" si="193"/>
        <v>0</v>
      </c>
      <c r="I1502" t="str">
        <f t="shared" si="194"/>
        <v>Eliane</v>
      </c>
      <c r="K1502" s="2">
        <v>3200</v>
      </c>
      <c r="L1502" t="s">
        <v>56</v>
      </c>
      <c r="M1502" t="s">
        <v>2075</v>
      </c>
    </row>
    <row r="1503" spans="1:18" x14ac:dyDescent="0.2">
      <c r="A1503" t="str">
        <f t="shared" si="191"/>
        <v>Tomatenmark</v>
      </c>
      <c r="B1503" t="str">
        <f t="shared" si="190"/>
        <v>Tomatenmark</v>
      </c>
      <c r="C1503" t="str">
        <f t="shared" si="195"/>
        <v/>
      </c>
      <c r="D1503" t="str">
        <f t="shared" si="196"/>
        <v/>
      </c>
      <c r="E1503">
        <f t="shared" si="192"/>
        <v>600</v>
      </c>
      <c r="G1503" t="b">
        <f t="shared" si="197"/>
        <v>0</v>
      </c>
      <c r="H1503" t="b">
        <f t="shared" si="193"/>
        <v>0</v>
      </c>
      <c r="I1503" t="str">
        <f t="shared" si="194"/>
        <v>Eliane</v>
      </c>
      <c r="K1503">
        <v>600</v>
      </c>
      <c r="L1503" t="s">
        <v>5</v>
      </c>
      <c r="M1503" t="s">
        <v>982</v>
      </c>
    </row>
    <row r="1504" spans="1:18" x14ac:dyDescent="0.2">
      <c r="A1504" t="str">
        <f t="shared" si="191"/>
        <v>Tomatenmark</v>
      </c>
      <c r="B1504" t="str">
        <f t="shared" si="190"/>
        <v>Tomatenmark</v>
      </c>
      <c r="C1504" t="str">
        <f t="shared" si="195"/>
        <v/>
      </c>
      <c r="D1504" t="str">
        <f t="shared" si="196"/>
        <v/>
      </c>
      <c r="E1504">
        <f t="shared" si="192"/>
        <v>150</v>
      </c>
      <c r="G1504" t="b">
        <f t="shared" si="197"/>
        <v>0</v>
      </c>
      <c r="H1504" t="b">
        <f t="shared" si="193"/>
        <v>0</v>
      </c>
      <c r="I1504" t="str">
        <f t="shared" si="194"/>
        <v>Eliane</v>
      </c>
      <c r="K1504">
        <v>150</v>
      </c>
      <c r="L1504" t="s">
        <v>5</v>
      </c>
      <c r="M1504" t="s">
        <v>7</v>
      </c>
    </row>
    <row r="1505" spans="1:15" x14ac:dyDescent="0.2">
      <c r="A1505" t="str">
        <f t="shared" si="191"/>
        <v>Tomatenmark</v>
      </c>
      <c r="B1505" t="str">
        <f t="shared" si="190"/>
        <v>Tomatenmark</v>
      </c>
      <c r="C1505" t="str">
        <f t="shared" si="195"/>
        <v/>
      </c>
      <c r="D1505" t="str">
        <f t="shared" si="196"/>
        <v/>
      </c>
      <c r="E1505">
        <f t="shared" si="192"/>
        <v>50</v>
      </c>
      <c r="G1505" t="b">
        <f t="shared" si="197"/>
        <v>0</v>
      </c>
      <c r="H1505" t="b">
        <f t="shared" si="193"/>
        <v>0</v>
      </c>
      <c r="I1505" t="str">
        <f t="shared" si="194"/>
        <v>Eliane</v>
      </c>
      <c r="K1505">
        <v>50</v>
      </c>
      <c r="L1505" t="s">
        <v>5</v>
      </c>
      <c r="M1505" t="s">
        <v>2076</v>
      </c>
      <c r="N1505" t="s">
        <v>18</v>
      </c>
    </row>
    <row r="1506" spans="1:15" x14ac:dyDescent="0.2">
      <c r="A1506" t="str">
        <f t="shared" si="191"/>
        <v>Torta de duraznos y crema</v>
      </c>
      <c r="B1506" t="str">
        <f t="shared" si="190"/>
        <v>Torta</v>
      </c>
      <c r="C1506" t="str">
        <f t="shared" si="195"/>
        <v/>
      </c>
      <c r="D1506" t="str">
        <f t="shared" si="196"/>
        <v/>
      </c>
      <c r="E1506" t="str">
        <f t="shared" si="192"/>
        <v/>
      </c>
      <c r="G1506" t="b">
        <f t="shared" si="197"/>
        <v>0</v>
      </c>
      <c r="H1506" t="b">
        <f t="shared" si="193"/>
        <v>1</v>
      </c>
      <c r="I1506" t="str">
        <f t="shared" si="194"/>
        <v>,Torta</v>
      </c>
      <c r="J1506" t="s">
        <v>2604</v>
      </c>
      <c r="K1506" t="s">
        <v>235</v>
      </c>
      <c r="L1506" t="s">
        <v>1067</v>
      </c>
      <c r="M1506" t="s">
        <v>266</v>
      </c>
      <c r="N1506" t="s">
        <v>549</v>
      </c>
    </row>
    <row r="1507" spans="1:15" x14ac:dyDescent="0.2">
      <c r="A1507" t="str">
        <f t="shared" si="191"/>
        <v>Torta de duraznos y crema</v>
      </c>
      <c r="B1507" t="str">
        <f t="shared" si="190"/>
        <v>Torta</v>
      </c>
      <c r="C1507" t="str">
        <f t="shared" si="195"/>
        <v>Stephanie Rauhut</v>
      </c>
      <c r="D1507" t="str">
        <f t="shared" si="196"/>
        <v/>
      </c>
      <c r="E1507" t="str">
        <f t="shared" si="192"/>
        <v/>
      </c>
      <c r="F1507" t="b">
        <v>1</v>
      </c>
      <c r="G1507" t="b">
        <f t="shared" si="197"/>
        <v>1</v>
      </c>
      <c r="H1507" t="b">
        <f t="shared" si="193"/>
        <v>0</v>
      </c>
      <c r="I1507" t="str">
        <f t="shared" si="194"/>
        <v>Stephanie</v>
      </c>
      <c r="J1507" t="s">
        <v>2078</v>
      </c>
      <c r="K1507" t="s">
        <v>2079</v>
      </c>
    </row>
    <row r="1508" spans="1:15" x14ac:dyDescent="0.2">
      <c r="A1508" t="str">
        <f t="shared" si="191"/>
        <v>Torta de duraznos y crema</v>
      </c>
      <c r="B1508" t="str">
        <f t="shared" si="190"/>
        <v>Torta</v>
      </c>
      <c r="C1508" t="str">
        <f t="shared" si="195"/>
        <v/>
      </c>
      <c r="D1508" t="str">
        <f t="shared" si="196"/>
        <v>20-25 porciones</v>
      </c>
      <c r="E1508" t="str">
        <f t="shared" si="192"/>
        <v/>
      </c>
      <c r="G1508" t="b">
        <f t="shared" si="197"/>
        <v>1</v>
      </c>
      <c r="H1508" t="b">
        <f t="shared" si="193"/>
        <v>0</v>
      </c>
      <c r="I1508" t="str">
        <f t="shared" si="194"/>
        <v>20-25</v>
      </c>
      <c r="J1508" t="s">
        <v>2080</v>
      </c>
      <c r="K1508" t="s">
        <v>2081</v>
      </c>
    </row>
    <row r="1509" spans="1:15" x14ac:dyDescent="0.2">
      <c r="A1509" t="str">
        <f t="shared" si="191"/>
        <v>Torta de duraznos y crema</v>
      </c>
      <c r="B1509" t="str">
        <f t="shared" si="190"/>
        <v>Torta</v>
      </c>
      <c r="C1509" t="str">
        <f t="shared" si="195"/>
        <v/>
      </c>
      <c r="D1509" t="str">
        <f t="shared" si="196"/>
        <v/>
      </c>
      <c r="E1509">
        <f t="shared" si="192"/>
        <v>2</v>
      </c>
      <c r="G1509" t="b">
        <f t="shared" si="197"/>
        <v>0</v>
      </c>
      <c r="H1509" t="b">
        <f t="shared" si="193"/>
        <v>0</v>
      </c>
      <c r="I1509" t="str">
        <f t="shared" si="194"/>
        <v>20-25</v>
      </c>
      <c r="K1509">
        <v>2</v>
      </c>
      <c r="L1509" t="s">
        <v>253</v>
      </c>
      <c r="M1509" t="s">
        <v>197</v>
      </c>
    </row>
    <row r="1510" spans="1:15" x14ac:dyDescent="0.2">
      <c r="A1510" t="str">
        <f t="shared" si="191"/>
        <v>Torta de duraznos y crema</v>
      </c>
      <c r="B1510" t="str">
        <f t="shared" si="190"/>
        <v>Torta</v>
      </c>
      <c r="C1510" t="str">
        <f t="shared" si="195"/>
        <v/>
      </c>
      <c r="D1510" t="str">
        <f t="shared" si="196"/>
        <v/>
      </c>
      <c r="E1510">
        <f t="shared" si="192"/>
        <v>2</v>
      </c>
      <c r="G1510" t="b">
        <f t="shared" si="197"/>
        <v>0</v>
      </c>
      <c r="H1510" t="b">
        <f t="shared" si="193"/>
        <v>0</v>
      </c>
      <c r="I1510" t="str">
        <f t="shared" si="194"/>
        <v>20-25</v>
      </c>
      <c r="K1510">
        <v>2</v>
      </c>
      <c r="L1510" t="s">
        <v>204</v>
      </c>
      <c r="M1510" t="s">
        <v>2367</v>
      </c>
      <c r="N1510" t="s">
        <v>235</v>
      </c>
      <c r="O1510" t="s">
        <v>570</v>
      </c>
    </row>
    <row r="1511" spans="1:15" x14ac:dyDescent="0.2">
      <c r="A1511" t="str">
        <f t="shared" si="191"/>
        <v>Torta de duraznos y crema</v>
      </c>
      <c r="B1511" t="str">
        <f t="shared" si="190"/>
        <v>Torta</v>
      </c>
      <c r="C1511" t="str">
        <f t="shared" si="195"/>
        <v/>
      </c>
      <c r="D1511" t="str">
        <f t="shared" si="196"/>
        <v/>
      </c>
      <c r="E1511">
        <f t="shared" si="192"/>
        <v>1</v>
      </c>
      <c r="G1511" t="b">
        <f t="shared" si="197"/>
        <v>0</v>
      </c>
      <c r="H1511" t="b">
        <f t="shared" si="193"/>
        <v>0</v>
      </c>
      <c r="I1511" t="str">
        <f t="shared" si="194"/>
        <v>20-25</v>
      </c>
      <c r="K1511">
        <v>1</v>
      </c>
      <c r="L1511" t="s">
        <v>229</v>
      </c>
      <c r="M1511" t="s">
        <v>200</v>
      </c>
    </row>
    <row r="1512" spans="1:15" x14ac:dyDescent="0.2">
      <c r="A1512" t="str">
        <f t="shared" si="191"/>
        <v>Torta de duraznos y crema</v>
      </c>
      <c r="B1512" t="str">
        <f t="shared" ref="B1512:B1575" si="198">IF(H1512,RIGHT(I1512,LEN(I1512)-1),B1511)</f>
        <v>Torta</v>
      </c>
      <c r="C1512" t="str">
        <f t="shared" si="195"/>
        <v/>
      </c>
      <c r="D1512" t="str">
        <f t="shared" si="196"/>
        <v/>
      </c>
      <c r="E1512">
        <f t="shared" si="192"/>
        <v>2</v>
      </c>
      <c r="G1512" t="b">
        <f t="shared" si="197"/>
        <v>0</v>
      </c>
      <c r="H1512" t="b">
        <f t="shared" si="193"/>
        <v>0</v>
      </c>
      <c r="I1512" t="str">
        <f t="shared" si="194"/>
        <v>20-25</v>
      </c>
      <c r="K1512">
        <v>2</v>
      </c>
      <c r="L1512" t="s">
        <v>253</v>
      </c>
      <c r="M1512" t="s">
        <v>244</v>
      </c>
    </row>
    <row r="1513" spans="1:15" x14ac:dyDescent="0.2">
      <c r="A1513" t="str">
        <f t="shared" si="191"/>
        <v>Torta de duraznos y crema</v>
      </c>
      <c r="B1513" t="str">
        <f t="shared" si="198"/>
        <v>Torta</v>
      </c>
      <c r="C1513" t="str">
        <f t="shared" si="195"/>
        <v/>
      </c>
      <c r="D1513" t="str">
        <f t="shared" si="196"/>
        <v/>
      </c>
      <c r="E1513">
        <f t="shared" si="192"/>
        <v>4</v>
      </c>
      <c r="G1513" t="b">
        <f t="shared" si="197"/>
        <v>0</v>
      </c>
      <c r="H1513" t="b">
        <f t="shared" si="193"/>
        <v>0</v>
      </c>
      <c r="I1513" t="str">
        <f t="shared" si="194"/>
        <v>20-25</v>
      </c>
      <c r="K1513">
        <v>4</v>
      </c>
      <c r="L1513" t="s">
        <v>215</v>
      </c>
    </row>
    <row r="1514" spans="1:15" x14ac:dyDescent="0.2">
      <c r="A1514" t="str">
        <f t="shared" si="191"/>
        <v>Torta de duraznos y crema</v>
      </c>
      <c r="B1514" t="str">
        <f t="shared" si="198"/>
        <v>Torta</v>
      </c>
      <c r="C1514" t="str">
        <f t="shared" si="195"/>
        <v/>
      </c>
      <c r="D1514" t="str">
        <f t="shared" si="196"/>
        <v/>
      </c>
      <c r="E1514">
        <f t="shared" si="192"/>
        <v>2</v>
      </c>
      <c r="G1514" t="b">
        <f t="shared" si="197"/>
        <v>0</v>
      </c>
      <c r="H1514" t="b">
        <f t="shared" si="193"/>
        <v>0</v>
      </c>
      <c r="I1514" t="str">
        <f t="shared" si="194"/>
        <v>20-25</v>
      </c>
      <c r="K1514">
        <v>2</v>
      </c>
      <c r="L1514" t="s">
        <v>620</v>
      </c>
    </row>
    <row r="1515" spans="1:15" x14ac:dyDescent="0.2">
      <c r="A1515" t="str">
        <f t="shared" si="191"/>
        <v>Torta de duraznos y crema</v>
      </c>
      <c r="B1515" t="str">
        <f t="shared" si="198"/>
        <v>Torta</v>
      </c>
      <c r="C1515" t="str">
        <f t="shared" si="195"/>
        <v/>
      </c>
      <c r="D1515" t="str">
        <f t="shared" si="196"/>
        <v/>
      </c>
      <c r="E1515">
        <f t="shared" si="192"/>
        <v>1</v>
      </c>
      <c r="G1515" t="b">
        <f t="shared" si="197"/>
        <v>0</v>
      </c>
      <c r="H1515" t="b">
        <f t="shared" si="193"/>
        <v>0</v>
      </c>
      <c r="I1515" t="str">
        <f t="shared" si="194"/>
        <v>20-25</v>
      </c>
      <c r="K1515">
        <v>1</v>
      </c>
      <c r="L1515" t="s">
        <v>248</v>
      </c>
      <c r="M1515" t="s">
        <v>246</v>
      </c>
    </row>
    <row r="1516" spans="1:15" x14ac:dyDescent="0.2">
      <c r="A1516" t="str">
        <f t="shared" si="191"/>
        <v>Torta de duraznos y crema</v>
      </c>
      <c r="B1516" t="str">
        <f t="shared" si="198"/>
        <v>Torta</v>
      </c>
      <c r="C1516" t="str">
        <f t="shared" si="195"/>
        <v/>
      </c>
      <c r="D1516" t="str">
        <f t="shared" si="196"/>
        <v/>
      </c>
      <c r="E1516">
        <f t="shared" si="192"/>
        <v>3</v>
      </c>
      <c r="G1516" t="b">
        <f t="shared" si="197"/>
        <v>0</v>
      </c>
      <c r="H1516" t="b">
        <f t="shared" si="193"/>
        <v>0</v>
      </c>
      <c r="I1516" t="str">
        <f t="shared" si="194"/>
        <v>20-25</v>
      </c>
      <c r="K1516">
        <v>3</v>
      </c>
      <c r="L1516" t="s">
        <v>253</v>
      </c>
      <c r="M1516" t="s">
        <v>223</v>
      </c>
    </row>
    <row r="1517" spans="1:15" x14ac:dyDescent="0.2">
      <c r="A1517" t="str">
        <f t="shared" si="191"/>
        <v>Torta de duraznos y crema</v>
      </c>
      <c r="B1517" t="str">
        <f t="shared" si="198"/>
        <v>Torta</v>
      </c>
      <c r="C1517" t="str">
        <f t="shared" si="195"/>
        <v/>
      </c>
      <c r="D1517" t="str">
        <f t="shared" si="196"/>
        <v/>
      </c>
      <c r="E1517">
        <f t="shared" si="192"/>
        <v>1</v>
      </c>
      <c r="G1517" t="b">
        <f t="shared" si="197"/>
        <v>0</v>
      </c>
      <c r="H1517" t="b">
        <f t="shared" si="193"/>
        <v>0</v>
      </c>
      <c r="I1517" t="str">
        <f t="shared" si="194"/>
        <v>20-25</v>
      </c>
      <c r="K1517">
        <v>1</v>
      </c>
      <c r="L1517" t="s">
        <v>199</v>
      </c>
      <c r="M1517" t="s">
        <v>2344</v>
      </c>
      <c r="N1517" t="s">
        <v>235</v>
      </c>
      <c r="O1517" t="s">
        <v>250</v>
      </c>
    </row>
    <row r="1518" spans="1:15" x14ac:dyDescent="0.2">
      <c r="A1518" t="str">
        <f t="shared" si="191"/>
        <v>Torta de duraznos y crema</v>
      </c>
      <c r="B1518" t="str">
        <f t="shared" si="198"/>
        <v>Torta</v>
      </c>
      <c r="C1518" t="str">
        <f t="shared" si="195"/>
        <v/>
      </c>
      <c r="D1518" t="str">
        <f t="shared" si="196"/>
        <v/>
      </c>
      <c r="E1518">
        <f t="shared" si="192"/>
        <v>1</v>
      </c>
      <c r="G1518" t="b">
        <f t="shared" si="197"/>
        <v>0</v>
      </c>
      <c r="H1518" t="b">
        <f t="shared" si="193"/>
        <v>0</v>
      </c>
      <c r="I1518" t="str">
        <f t="shared" si="194"/>
        <v>20-25</v>
      </c>
      <c r="K1518">
        <v>1</v>
      </c>
      <c r="L1518" t="s">
        <v>248</v>
      </c>
      <c r="M1518" t="s">
        <v>2476</v>
      </c>
      <c r="N1518" t="s">
        <v>235</v>
      </c>
      <c r="O1518" t="s">
        <v>1713</v>
      </c>
    </row>
    <row r="1519" spans="1:15" x14ac:dyDescent="0.2">
      <c r="A1519" t="str">
        <f t="shared" si="191"/>
        <v>Torta de duraznos y crema</v>
      </c>
      <c r="B1519" t="str">
        <f t="shared" si="198"/>
        <v>Torta</v>
      </c>
      <c r="C1519" t="str">
        <f t="shared" si="195"/>
        <v/>
      </c>
      <c r="D1519" t="str">
        <f t="shared" si="196"/>
        <v/>
      </c>
      <c r="E1519" t="str">
        <f t="shared" si="192"/>
        <v/>
      </c>
      <c r="G1519" t="b">
        <f t="shared" si="197"/>
        <v>0</v>
      </c>
      <c r="H1519" t="b">
        <f t="shared" si="193"/>
        <v>0</v>
      </c>
      <c r="I1519" t="str">
        <f t="shared" si="194"/>
        <v>20-25</v>
      </c>
      <c r="K1519" t="s">
        <v>73</v>
      </c>
      <c r="L1519" t="s">
        <v>248</v>
      </c>
      <c r="M1519" t="s">
        <v>226</v>
      </c>
    </row>
    <row r="1520" spans="1:15" x14ac:dyDescent="0.2">
      <c r="A1520" t="str">
        <f t="shared" si="191"/>
        <v>Torta de duraznos y crema</v>
      </c>
      <c r="B1520" t="str">
        <f t="shared" si="198"/>
        <v>Torta</v>
      </c>
      <c r="C1520" t="str">
        <f t="shared" si="195"/>
        <v/>
      </c>
      <c r="D1520" t="str">
        <f t="shared" si="196"/>
        <v/>
      </c>
      <c r="E1520">
        <f t="shared" si="192"/>
        <v>4</v>
      </c>
      <c r="G1520" t="b">
        <f t="shared" si="197"/>
        <v>0</v>
      </c>
      <c r="H1520" t="b">
        <f t="shared" si="193"/>
        <v>0</v>
      </c>
      <c r="I1520" t="str">
        <f t="shared" si="194"/>
        <v>20-25</v>
      </c>
      <c r="K1520">
        <v>4</v>
      </c>
      <c r="L1520" t="s">
        <v>1067</v>
      </c>
      <c r="M1520" t="s">
        <v>2082</v>
      </c>
      <c r="N1520" t="s">
        <v>2494</v>
      </c>
      <c r="O1520" t="s">
        <v>2495</v>
      </c>
    </row>
    <row r="1521" spans="1:48" x14ac:dyDescent="0.2">
      <c r="A1521" t="str">
        <f t="shared" si="191"/>
        <v>Torta de duraznos y crema</v>
      </c>
      <c r="B1521" t="str">
        <f t="shared" si="198"/>
        <v>Torta</v>
      </c>
      <c r="C1521" t="str">
        <f t="shared" si="195"/>
        <v/>
      </c>
      <c r="D1521" t="str">
        <f t="shared" si="196"/>
        <v/>
      </c>
      <c r="E1521">
        <f t="shared" si="192"/>
        <v>2</v>
      </c>
      <c r="G1521" t="b">
        <f t="shared" si="197"/>
        <v>0</v>
      </c>
      <c r="H1521" t="b">
        <f t="shared" si="193"/>
        <v>0</v>
      </c>
      <c r="I1521" t="str">
        <f t="shared" si="194"/>
        <v>20-25</v>
      </c>
      <c r="K1521">
        <v>2</v>
      </c>
      <c r="L1521" t="s">
        <v>73</v>
      </c>
      <c r="M1521" t="s">
        <v>253</v>
      </c>
      <c r="N1521" t="s">
        <v>549</v>
      </c>
      <c r="O1521" t="s">
        <v>235</v>
      </c>
      <c r="P1521" t="s">
        <v>197</v>
      </c>
    </row>
    <row r="1522" spans="1:48" x14ac:dyDescent="0.2">
      <c r="A1522" t="str">
        <f t="shared" si="191"/>
        <v>Torta de duraznos y crema</v>
      </c>
      <c r="B1522" t="str">
        <f t="shared" si="198"/>
        <v>Torta</v>
      </c>
      <c r="C1522" t="str">
        <f t="shared" si="195"/>
        <v/>
      </c>
      <c r="D1522" t="str">
        <f t="shared" si="196"/>
        <v/>
      </c>
      <c r="E1522" t="str">
        <f t="shared" si="192"/>
        <v/>
      </c>
      <c r="G1522" t="b">
        <f t="shared" si="197"/>
        <v>0</v>
      </c>
      <c r="H1522" t="b">
        <f t="shared" si="193"/>
        <v>0</v>
      </c>
      <c r="I1522" t="str">
        <f t="shared" si="194"/>
        <v>20-25</v>
      </c>
      <c r="K1522" t="s">
        <v>73</v>
      </c>
      <c r="L1522" t="s">
        <v>229</v>
      </c>
      <c r="M1522" t="s">
        <v>244</v>
      </c>
    </row>
    <row r="1523" spans="1:48" x14ac:dyDescent="0.2">
      <c r="A1523" t="str">
        <f t="shared" si="191"/>
        <v>Torta de duraznos y crema</v>
      </c>
      <c r="B1523" t="str">
        <f t="shared" si="198"/>
        <v>Torta</v>
      </c>
      <c r="C1523" t="str">
        <f t="shared" si="195"/>
        <v/>
      </c>
      <c r="D1523" t="str">
        <f t="shared" si="196"/>
        <v/>
      </c>
      <c r="E1523">
        <f t="shared" si="192"/>
        <v>75</v>
      </c>
      <c r="G1523" t="b">
        <f t="shared" si="197"/>
        <v>0</v>
      </c>
      <c r="H1523" t="b">
        <f t="shared" si="193"/>
        <v>0</v>
      </c>
      <c r="I1523" t="str">
        <f t="shared" si="194"/>
        <v>20-25</v>
      </c>
      <c r="K1523">
        <v>75</v>
      </c>
      <c r="L1523" t="s">
        <v>191</v>
      </c>
      <c r="M1523" t="s">
        <v>2084</v>
      </c>
    </row>
    <row r="1524" spans="1:48" x14ac:dyDescent="0.2">
      <c r="A1524" t="str">
        <f t="shared" si="191"/>
        <v>Torta de duraznos y crema</v>
      </c>
      <c r="B1524" t="str">
        <f t="shared" si="198"/>
        <v>Torta</v>
      </c>
      <c r="C1524" t="str">
        <f t="shared" si="195"/>
        <v/>
      </c>
      <c r="D1524" t="str">
        <f t="shared" si="196"/>
        <v/>
      </c>
      <c r="E1524" t="str">
        <f t="shared" si="192"/>
        <v/>
      </c>
      <c r="G1524" t="b">
        <f t="shared" si="197"/>
        <v>0</v>
      </c>
      <c r="H1524" t="b">
        <f t="shared" si="193"/>
        <v>0</v>
      </c>
      <c r="I1524" t="str">
        <f t="shared" si="194"/>
        <v>20-25</v>
      </c>
    </row>
    <row r="1525" spans="1:48" x14ac:dyDescent="0.2">
      <c r="A1525" t="str">
        <f t="shared" si="191"/>
        <v>Torta de duraznos y crema</v>
      </c>
      <c r="B1525" t="str">
        <f t="shared" si="198"/>
        <v>Torta</v>
      </c>
      <c r="C1525" t="str">
        <f t="shared" si="195"/>
        <v/>
      </c>
      <c r="D1525" t="str">
        <f t="shared" si="196"/>
        <v>Preparación:</v>
      </c>
      <c r="E1525" t="str">
        <f t="shared" si="192"/>
        <v/>
      </c>
      <c r="G1525" t="b">
        <f t="shared" si="197"/>
        <v>1</v>
      </c>
      <c r="H1525" t="b">
        <f t="shared" si="193"/>
        <v>0</v>
      </c>
      <c r="I1525" t="str">
        <f t="shared" si="194"/>
        <v>Preparación:</v>
      </c>
      <c r="J1525" t="s">
        <v>403</v>
      </c>
    </row>
    <row r="1526" spans="1:48" x14ac:dyDescent="0.2">
      <c r="A1526" t="str">
        <f t="shared" si="191"/>
        <v>Torta de duraznos y crema</v>
      </c>
      <c r="B1526" t="str">
        <f t="shared" si="198"/>
        <v>Torta</v>
      </c>
      <c r="C1526" t="str">
        <f t="shared" si="195"/>
        <v/>
      </c>
      <c r="D1526" t="str">
        <f t="shared" si="196"/>
        <v>Torta:</v>
      </c>
      <c r="E1526" t="str">
        <f t="shared" si="192"/>
        <v/>
      </c>
      <c r="G1526" t="b">
        <f t="shared" si="197"/>
        <v>1</v>
      </c>
      <c r="H1526" t="b">
        <f t="shared" si="193"/>
        <v>0</v>
      </c>
      <c r="I1526" t="str">
        <f t="shared" si="194"/>
        <v>Torta:</v>
      </c>
      <c r="J1526" t="s">
        <v>2085</v>
      </c>
    </row>
    <row r="1527" spans="1:48" x14ac:dyDescent="0.2">
      <c r="A1527" t="str">
        <f t="shared" si="191"/>
        <v>Torta de duraznos y crema</v>
      </c>
      <c r="B1527" t="str">
        <f t="shared" si="198"/>
        <v>Torta</v>
      </c>
      <c r="C1527" t="str">
        <f t="shared" si="195"/>
        <v/>
      </c>
      <c r="D1527" t="str">
        <f t="shared" si="196"/>
        <v>Precalentar el horno a 160°C.</v>
      </c>
      <c r="E1527" t="str">
        <f t="shared" si="192"/>
        <v/>
      </c>
      <c r="G1527" t="b">
        <f t="shared" si="197"/>
        <v>1</v>
      </c>
      <c r="H1527" t="b">
        <f t="shared" si="193"/>
        <v>0</v>
      </c>
      <c r="I1527" t="str">
        <f t="shared" si="194"/>
        <v>Precalentar</v>
      </c>
      <c r="J1527" t="s">
        <v>404</v>
      </c>
      <c r="K1527" t="s">
        <v>289</v>
      </c>
      <c r="L1527" t="s">
        <v>2864</v>
      </c>
      <c r="M1527" t="s">
        <v>221</v>
      </c>
      <c r="N1527" t="s">
        <v>2086</v>
      </c>
    </row>
    <row r="1528" spans="1:48" x14ac:dyDescent="0.2">
      <c r="A1528" t="str">
        <f t="shared" si="191"/>
        <v>Torta de duraznos y crema</v>
      </c>
      <c r="B1528" t="str">
        <f t="shared" si="198"/>
        <v>Torta</v>
      </c>
      <c r="C1528" t="str">
        <f t="shared" si="195"/>
        <v/>
      </c>
      <c r="D1528" t="str">
        <f t="shared" si="196"/>
        <v>Enmantecar y poner un disco de papel manteca en el fondo de 3 torteras de 22 cm de diametro. Se puede hacer en una tortera de 26 cm de diametro, per la textura final no</v>
      </c>
      <c r="E1528" t="str">
        <f t="shared" si="192"/>
        <v/>
      </c>
      <c r="G1528" t="b">
        <f t="shared" si="197"/>
        <v>1</v>
      </c>
      <c r="H1528" t="b">
        <f t="shared" si="193"/>
        <v>0</v>
      </c>
      <c r="I1528" t="str">
        <f t="shared" si="194"/>
        <v>Enmantecar</v>
      </c>
      <c r="J1528" t="s">
        <v>2087</v>
      </c>
      <c r="K1528" t="s">
        <v>266</v>
      </c>
      <c r="L1528" t="s">
        <v>1064</v>
      </c>
      <c r="M1528" t="s">
        <v>268</v>
      </c>
      <c r="N1528" t="s">
        <v>2664</v>
      </c>
      <c r="O1528" t="s">
        <v>235</v>
      </c>
      <c r="P1528" t="s">
        <v>547</v>
      </c>
      <c r="Q1528" t="s">
        <v>200</v>
      </c>
      <c r="R1528" t="s">
        <v>210</v>
      </c>
      <c r="S1528" t="s">
        <v>289</v>
      </c>
      <c r="T1528" t="s">
        <v>2865</v>
      </c>
      <c r="U1528" t="s">
        <v>235</v>
      </c>
      <c r="V1528">
        <v>3</v>
      </c>
      <c r="W1528" t="s">
        <v>2090</v>
      </c>
      <c r="X1528" t="s">
        <v>235</v>
      </c>
      <c r="Y1528">
        <v>22</v>
      </c>
      <c r="Z1528" t="s">
        <v>1412</v>
      </c>
      <c r="AA1528" t="s">
        <v>235</v>
      </c>
      <c r="AB1528" t="s">
        <v>2091</v>
      </c>
      <c r="AC1528" t="s">
        <v>1334</v>
      </c>
      <c r="AD1528" t="s">
        <v>2092</v>
      </c>
      <c r="AE1528" t="s">
        <v>461</v>
      </c>
      <c r="AF1528" t="s">
        <v>210</v>
      </c>
      <c r="AG1528" t="s">
        <v>263</v>
      </c>
      <c r="AH1528" t="s">
        <v>2093</v>
      </c>
      <c r="AI1528" t="s">
        <v>235</v>
      </c>
      <c r="AJ1528">
        <v>26</v>
      </c>
      <c r="AK1528" t="s">
        <v>1412</v>
      </c>
      <c r="AL1528" t="s">
        <v>235</v>
      </c>
      <c r="AM1528" t="s">
        <v>2094</v>
      </c>
      <c r="AN1528" t="s">
        <v>2494</v>
      </c>
      <c r="AO1528" t="s">
        <v>291</v>
      </c>
      <c r="AP1528" t="s">
        <v>2096</v>
      </c>
      <c r="AQ1528" t="s">
        <v>2097</v>
      </c>
      <c r="AR1528" t="s">
        <v>2748</v>
      </c>
      <c r="AS1528" t="s">
        <v>692</v>
      </c>
      <c r="AT1528" t="s">
        <v>291</v>
      </c>
      <c r="AU1528" t="s">
        <v>2099</v>
      </c>
    </row>
    <row r="1529" spans="1:48" x14ac:dyDescent="0.2">
      <c r="A1529" t="str">
        <f t="shared" si="191"/>
        <v>Torta de duraznos y crema</v>
      </c>
      <c r="B1529" t="str">
        <f t="shared" si="198"/>
        <v>Torta</v>
      </c>
      <c r="C1529" t="str">
        <f t="shared" si="195"/>
        <v/>
      </c>
      <c r="D1529" t="str">
        <f t="shared" si="196"/>
        <v>Entibiar la leche y mezclar con el jug de limón para que se corte. Reservar.</v>
      </c>
      <c r="E1529" t="str">
        <f t="shared" si="192"/>
        <v/>
      </c>
      <c r="G1529" t="b">
        <f t="shared" si="197"/>
        <v>1</v>
      </c>
      <c r="H1529" t="b">
        <f t="shared" si="193"/>
        <v>0</v>
      </c>
      <c r="I1529" t="str">
        <f t="shared" si="194"/>
        <v>Entibiar</v>
      </c>
      <c r="J1529" t="s">
        <v>2100</v>
      </c>
      <c r="K1529" t="s">
        <v>291</v>
      </c>
      <c r="L1529" t="s">
        <v>197</v>
      </c>
      <c r="M1529" t="s">
        <v>266</v>
      </c>
      <c r="N1529" t="s">
        <v>414</v>
      </c>
      <c r="O1529" t="s">
        <v>241</v>
      </c>
      <c r="P1529" t="s">
        <v>289</v>
      </c>
      <c r="Q1529" t="s">
        <v>2367</v>
      </c>
      <c r="R1529" t="s">
        <v>235</v>
      </c>
      <c r="S1529" t="s">
        <v>819</v>
      </c>
      <c r="T1529" t="s">
        <v>550</v>
      </c>
      <c r="U1529" t="s">
        <v>330</v>
      </c>
      <c r="V1529" t="s">
        <v>459</v>
      </c>
      <c r="W1529" t="s">
        <v>2102</v>
      </c>
      <c r="X1529" t="s">
        <v>2103</v>
      </c>
    </row>
    <row r="1530" spans="1:48" x14ac:dyDescent="0.2">
      <c r="A1530" t="str">
        <f t="shared" si="191"/>
        <v>Torta de duraznos y crema</v>
      </c>
      <c r="B1530" t="str">
        <f t="shared" si="198"/>
        <v>Torta</v>
      </c>
      <c r="C1530" t="str">
        <f t="shared" si="195"/>
        <v/>
      </c>
      <c r="D1530" t="str">
        <f t="shared" si="196"/>
        <v>Batir la manteca e irle incorporand el azucar lentamente.</v>
      </c>
      <c r="E1530" t="str">
        <f t="shared" si="192"/>
        <v/>
      </c>
      <c r="G1530" t="b">
        <f t="shared" si="197"/>
        <v>1</v>
      </c>
      <c r="H1530" t="b">
        <f t="shared" si="193"/>
        <v>0</v>
      </c>
      <c r="I1530" t="str">
        <f t="shared" si="194"/>
        <v>Batir</v>
      </c>
      <c r="J1530" t="s">
        <v>416</v>
      </c>
      <c r="K1530" t="s">
        <v>291</v>
      </c>
      <c r="L1530" t="s">
        <v>200</v>
      </c>
      <c r="M1530" t="s">
        <v>1062</v>
      </c>
      <c r="N1530" t="s">
        <v>2104</v>
      </c>
      <c r="O1530" t="s">
        <v>2497</v>
      </c>
      <c r="P1530" t="s">
        <v>289</v>
      </c>
      <c r="Q1530" t="s">
        <v>244</v>
      </c>
      <c r="R1530" t="s">
        <v>2106</v>
      </c>
    </row>
    <row r="1531" spans="1:48" x14ac:dyDescent="0.2">
      <c r="A1531" t="str">
        <f t="shared" si="191"/>
        <v>Torta de duraznos y crema</v>
      </c>
      <c r="B1531" t="str">
        <f t="shared" si="198"/>
        <v>Torta</v>
      </c>
      <c r="C1531" t="str">
        <f t="shared" si="195"/>
        <v/>
      </c>
      <c r="D1531" t="str">
        <f t="shared" si="196"/>
        <v>Incorporar los huevos y yemas de a uno, batiendo bien despues de cada adicion. Agregar la vainilla.</v>
      </c>
      <c r="E1531" t="str">
        <f t="shared" si="192"/>
        <v/>
      </c>
      <c r="G1531" t="b">
        <f t="shared" si="197"/>
        <v>1</v>
      </c>
      <c r="H1531" t="b">
        <f t="shared" si="193"/>
        <v>0</v>
      </c>
      <c r="I1531" t="str">
        <f t="shared" si="194"/>
        <v>Incorporar</v>
      </c>
      <c r="J1531" t="s">
        <v>424</v>
      </c>
      <c r="K1531" t="s">
        <v>287</v>
      </c>
      <c r="L1531" t="s">
        <v>215</v>
      </c>
      <c r="M1531" t="s">
        <v>266</v>
      </c>
      <c r="N1531" t="s">
        <v>620</v>
      </c>
      <c r="O1531" t="s">
        <v>235</v>
      </c>
      <c r="P1531" t="s">
        <v>221</v>
      </c>
      <c r="Q1531" t="s">
        <v>2107</v>
      </c>
      <c r="R1531" t="s">
        <v>2708</v>
      </c>
      <c r="S1531" t="s">
        <v>512</v>
      </c>
      <c r="T1531" t="s">
        <v>1689</v>
      </c>
      <c r="U1531" t="s">
        <v>235</v>
      </c>
      <c r="V1531" t="s">
        <v>1690</v>
      </c>
      <c r="W1531" t="s">
        <v>1691</v>
      </c>
      <c r="X1531" t="s">
        <v>411</v>
      </c>
      <c r="Y1531" t="s">
        <v>291</v>
      </c>
      <c r="Z1531" t="s">
        <v>625</v>
      </c>
    </row>
    <row r="1532" spans="1:48" x14ac:dyDescent="0.2">
      <c r="A1532" t="str">
        <f t="shared" si="191"/>
        <v>Torta de duraznos y crema</v>
      </c>
      <c r="B1532" t="str">
        <f t="shared" si="198"/>
        <v>Torta</v>
      </c>
      <c r="C1532" t="str">
        <f t="shared" si="195"/>
        <v/>
      </c>
      <c r="D1532" t="str">
        <f t="shared" si="196"/>
        <v>Tamizar en otro bowl la harina junto con el polv de hornear, bicarbonato y la sal. Incorporar al batido de manteca en tres tandas, alternand la leche cortada.</v>
      </c>
      <c r="E1532" t="str">
        <f t="shared" si="192"/>
        <v/>
      </c>
      <c r="G1532" t="b">
        <f t="shared" si="197"/>
        <v>1</v>
      </c>
      <c r="H1532" t="b">
        <f t="shared" si="193"/>
        <v>0</v>
      </c>
      <c r="I1532" t="str">
        <f t="shared" si="194"/>
        <v>Tamizar</v>
      </c>
      <c r="J1532" t="s">
        <v>407</v>
      </c>
      <c r="K1532" t="s">
        <v>210</v>
      </c>
      <c r="L1532" t="s">
        <v>2861</v>
      </c>
      <c r="M1532" t="s">
        <v>632</v>
      </c>
      <c r="N1532" t="s">
        <v>291</v>
      </c>
      <c r="O1532" t="s">
        <v>223</v>
      </c>
      <c r="P1532" t="s">
        <v>2717</v>
      </c>
      <c r="Q1532" t="s">
        <v>241</v>
      </c>
      <c r="R1532" t="s">
        <v>289</v>
      </c>
      <c r="S1532" t="s">
        <v>2344</v>
      </c>
      <c r="T1532" t="s">
        <v>235</v>
      </c>
      <c r="U1532" t="s">
        <v>409</v>
      </c>
      <c r="V1532" t="s">
        <v>2652</v>
      </c>
      <c r="W1532" t="s">
        <v>266</v>
      </c>
      <c r="X1532" t="s">
        <v>291</v>
      </c>
      <c r="Y1532" t="s">
        <v>410</v>
      </c>
      <c r="Z1532" t="s">
        <v>424</v>
      </c>
      <c r="AA1532" t="s">
        <v>426</v>
      </c>
      <c r="AB1532" t="s">
        <v>2442</v>
      </c>
      <c r="AC1532" t="s">
        <v>235</v>
      </c>
      <c r="AD1532" t="s">
        <v>200</v>
      </c>
      <c r="AE1532" t="s">
        <v>210</v>
      </c>
      <c r="AF1532" t="s">
        <v>2112</v>
      </c>
      <c r="AG1532" t="s">
        <v>2113</v>
      </c>
      <c r="AH1532" t="s">
        <v>2472</v>
      </c>
      <c r="AI1532" t="s">
        <v>291</v>
      </c>
      <c r="AJ1532" t="s">
        <v>197</v>
      </c>
      <c r="AK1532" t="s">
        <v>2115</v>
      </c>
    </row>
    <row r="1533" spans="1:48" x14ac:dyDescent="0.2">
      <c r="A1533" t="str">
        <f t="shared" si="191"/>
        <v>Torta de duraznos y crema</v>
      </c>
      <c r="B1533" t="str">
        <f t="shared" si="198"/>
        <v>Torta</v>
      </c>
      <c r="C1533" t="str">
        <f t="shared" si="195"/>
        <v/>
      </c>
      <c r="D1533" t="str">
        <f t="shared" si="196"/>
        <v>Dividir la masa entre los moldes usando una balanza tazas de medir.</v>
      </c>
      <c r="E1533" t="str">
        <f t="shared" si="192"/>
        <v/>
      </c>
      <c r="G1533" t="b">
        <f t="shared" si="197"/>
        <v>1</v>
      </c>
      <c r="H1533" t="b">
        <f t="shared" si="193"/>
        <v>0</v>
      </c>
      <c r="I1533" t="str">
        <f t="shared" si="194"/>
        <v>Dividir</v>
      </c>
      <c r="J1533" t="s">
        <v>2116</v>
      </c>
      <c r="K1533" t="s">
        <v>291</v>
      </c>
      <c r="L1533" t="s">
        <v>436</v>
      </c>
      <c r="M1533" t="s">
        <v>444</v>
      </c>
      <c r="N1533" t="s">
        <v>287</v>
      </c>
      <c r="O1533" t="s">
        <v>607</v>
      </c>
      <c r="P1533" t="s">
        <v>2862</v>
      </c>
      <c r="Q1533" t="s">
        <v>263</v>
      </c>
      <c r="R1533" t="s">
        <v>2118</v>
      </c>
      <c r="S1533" t="s">
        <v>253</v>
      </c>
      <c r="T1533" t="s">
        <v>235</v>
      </c>
      <c r="U1533" t="s">
        <v>2119</v>
      </c>
    </row>
    <row r="1534" spans="1:48" x14ac:dyDescent="0.2">
      <c r="A1534" t="str">
        <f t="shared" si="191"/>
        <v>Torta de duraznos y crema</v>
      </c>
      <c r="B1534" t="str">
        <f t="shared" si="198"/>
        <v>Torta</v>
      </c>
      <c r="C1534" t="str">
        <f t="shared" si="195"/>
        <v/>
      </c>
      <c r="D1534" t="str">
        <f t="shared" si="196"/>
        <v>Si hornean la torta en dos tres moldes, no va a llevar mas de 25-30 minutos, pero si la hornean en uno solo va a demorar aprox 55 minutos. Pinchar con un palito, y si</v>
      </c>
      <c r="E1534" t="str">
        <f t="shared" si="192"/>
        <v/>
      </c>
      <c r="G1534" t="b">
        <f t="shared" si="197"/>
        <v>1</v>
      </c>
      <c r="H1534" t="b">
        <f t="shared" si="193"/>
        <v>0</v>
      </c>
      <c r="I1534" t="str">
        <f t="shared" si="194"/>
        <v>Si</v>
      </c>
      <c r="J1534" t="s">
        <v>280</v>
      </c>
      <c r="K1534" t="s">
        <v>2120</v>
      </c>
      <c r="L1534" t="s">
        <v>291</v>
      </c>
      <c r="M1534" t="s">
        <v>1182</v>
      </c>
      <c r="N1534" t="s">
        <v>210</v>
      </c>
      <c r="O1534" t="s">
        <v>438</v>
      </c>
      <c r="P1534" t="s">
        <v>2112</v>
      </c>
      <c r="Q1534" t="s">
        <v>2121</v>
      </c>
      <c r="R1534" t="s">
        <v>2748</v>
      </c>
      <c r="S1534" t="s">
        <v>2134</v>
      </c>
      <c r="T1534" t="s">
        <v>221</v>
      </c>
      <c r="U1534" t="s">
        <v>1059</v>
      </c>
      <c r="V1534" t="s">
        <v>422</v>
      </c>
      <c r="W1534" t="s">
        <v>235</v>
      </c>
      <c r="X1534" t="s">
        <v>614</v>
      </c>
      <c r="Y1534" t="s">
        <v>448</v>
      </c>
      <c r="Z1534" t="s">
        <v>2663</v>
      </c>
      <c r="AA1534" t="s">
        <v>257</v>
      </c>
      <c r="AB1534" t="s">
        <v>291</v>
      </c>
      <c r="AC1534" t="s">
        <v>2120</v>
      </c>
      <c r="AD1534" t="s">
        <v>210</v>
      </c>
      <c r="AE1534" t="s">
        <v>2867</v>
      </c>
      <c r="AF1534" t="s">
        <v>2866</v>
      </c>
      <c r="AG1534" t="s">
        <v>2134</v>
      </c>
      <c r="AH1534" t="s">
        <v>221</v>
      </c>
      <c r="AI1534" t="s">
        <v>2125</v>
      </c>
      <c r="AJ1534" t="s">
        <v>447</v>
      </c>
      <c r="AK1534">
        <v>55</v>
      </c>
      <c r="AL1534" t="s">
        <v>275</v>
      </c>
      <c r="AM1534" t="s">
        <v>2126</v>
      </c>
      <c r="AN1534" t="s">
        <v>241</v>
      </c>
      <c r="AO1534" t="s">
        <v>268</v>
      </c>
      <c r="AP1534" t="s">
        <v>2127</v>
      </c>
      <c r="AQ1534" t="s">
        <v>266</v>
      </c>
      <c r="AR1534" t="s">
        <v>257</v>
      </c>
      <c r="AS1534" t="s">
        <v>2128</v>
      </c>
      <c r="AT1534" t="s">
        <v>2868</v>
      </c>
      <c r="AU1534" t="s">
        <v>2503</v>
      </c>
      <c r="AV1534" t="s">
        <v>2130</v>
      </c>
    </row>
    <row r="1535" spans="1:48" x14ac:dyDescent="0.2">
      <c r="A1535" t="str">
        <f t="shared" si="191"/>
        <v>Torta de duraznos y crema</v>
      </c>
      <c r="B1535" t="str">
        <f t="shared" si="198"/>
        <v>Torta</v>
      </c>
      <c r="C1535" t="str">
        <f t="shared" si="195"/>
        <v/>
      </c>
      <c r="D1535" t="str">
        <f t="shared" si="196"/>
        <v>Dejar enfriar completamente dentro del molde. Si no se va a armar la torta en seguida, se puede envolver en film y refrigerar. Tambien puede congelarse por hasta 3 meses.</v>
      </c>
      <c r="E1535" t="str">
        <f t="shared" si="192"/>
        <v/>
      </c>
      <c r="G1535" t="b">
        <f t="shared" si="197"/>
        <v>1</v>
      </c>
      <c r="H1535" t="b">
        <f t="shared" si="193"/>
        <v>0</v>
      </c>
      <c r="I1535" t="str">
        <f t="shared" si="194"/>
        <v>Dejar</v>
      </c>
      <c r="J1535" t="s">
        <v>545</v>
      </c>
      <c r="K1535" t="s">
        <v>455</v>
      </c>
      <c r="L1535" t="s">
        <v>2131</v>
      </c>
      <c r="M1535" t="s">
        <v>2863</v>
      </c>
      <c r="N1535" t="s">
        <v>540</v>
      </c>
      <c r="O1535" t="s">
        <v>2133</v>
      </c>
      <c r="P1535" t="s">
        <v>280</v>
      </c>
      <c r="Q1535" t="s">
        <v>2748</v>
      </c>
      <c r="R1535" t="s">
        <v>459</v>
      </c>
      <c r="S1535" t="s">
        <v>2134</v>
      </c>
      <c r="T1535" t="s">
        <v>221</v>
      </c>
      <c r="U1535" t="s">
        <v>2135</v>
      </c>
      <c r="V1535" t="s">
        <v>291</v>
      </c>
      <c r="W1535" t="s">
        <v>1182</v>
      </c>
      <c r="X1535" t="s">
        <v>210</v>
      </c>
      <c r="Y1535" t="s">
        <v>2136</v>
      </c>
      <c r="Z1535" t="s">
        <v>459</v>
      </c>
      <c r="AA1535" t="s">
        <v>2092</v>
      </c>
      <c r="AB1535" t="s">
        <v>2137</v>
      </c>
      <c r="AC1535" t="s">
        <v>210</v>
      </c>
      <c r="AD1535" t="s">
        <v>548</v>
      </c>
      <c r="AE1535" t="s">
        <v>266</v>
      </c>
      <c r="AF1535" t="s">
        <v>2138</v>
      </c>
      <c r="AG1535" t="s">
        <v>2139</v>
      </c>
      <c r="AH1535" t="s">
        <v>2092</v>
      </c>
      <c r="AI1535" t="s">
        <v>2140</v>
      </c>
      <c r="AJ1535" t="s">
        <v>441</v>
      </c>
      <c r="AK1535" t="s">
        <v>420</v>
      </c>
      <c r="AL1535">
        <v>3</v>
      </c>
      <c r="AM1535" t="s">
        <v>2141</v>
      </c>
    </row>
    <row r="1536" spans="1:48" x14ac:dyDescent="0.2">
      <c r="A1536" t="str">
        <f t="shared" si="191"/>
        <v>Torta de duraznos y crema</v>
      </c>
      <c r="B1536" t="str">
        <f t="shared" si="198"/>
        <v>Torta</v>
      </c>
      <c r="C1536" t="str">
        <f t="shared" si="195"/>
        <v/>
      </c>
      <c r="D1536" t="str">
        <f t="shared" si="196"/>
        <v/>
      </c>
      <c r="E1536" t="str">
        <f t="shared" si="192"/>
        <v/>
      </c>
      <c r="G1536" t="b">
        <f t="shared" si="197"/>
        <v>0</v>
      </c>
      <c r="H1536" t="b">
        <f t="shared" si="193"/>
        <v>0</v>
      </c>
      <c r="I1536" t="str">
        <f t="shared" si="194"/>
        <v>Dejar</v>
      </c>
    </row>
    <row r="1537" spans="1:51" x14ac:dyDescent="0.2">
      <c r="A1537" t="str">
        <f t="shared" ref="A1537:A1600" si="199">IF(NOT(B1537=B1536),_xlfn.TEXTJOIN(" ",TRUE, B1537, K1537:AH1537),A1536)</f>
        <v>Torta de duraznos y crema</v>
      </c>
      <c r="B1537" t="str">
        <f t="shared" si="198"/>
        <v>Torta</v>
      </c>
      <c r="C1537" t="str">
        <f t="shared" si="195"/>
        <v/>
      </c>
      <c r="D1537" t="str">
        <f t="shared" si="196"/>
        <v>Armado:</v>
      </c>
      <c r="E1537" t="str">
        <f t="shared" ref="E1537:E1600" si="200">IF(ISNUMBER(K1537),K1537,"")</f>
        <v/>
      </c>
      <c r="G1537" t="b">
        <f t="shared" si="197"/>
        <v>1</v>
      </c>
      <c r="H1537" t="b">
        <f t="shared" ref="H1537:H1600" si="201">ISNUMBER(SEARCH(",",I1537))</f>
        <v>0</v>
      </c>
      <c r="I1537" t="str">
        <f t="shared" si="194"/>
        <v>Armado:</v>
      </c>
      <c r="J1537" t="s">
        <v>2142</v>
      </c>
    </row>
    <row r="1538" spans="1:51" x14ac:dyDescent="0.2">
      <c r="A1538" t="str">
        <f t="shared" si="199"/>
        <v>Torta de duraznos y crema</v>
      </c>
      <c r="B1538" t="str">
        <f t="shared" si="198"/>
        <v>Torta</v>
      </c>
      <c r="C1538" t="str">
        <f t="shared" si="195"/>
        <v/>
      </c>
      <c r="D1538" t="str">
        <f t="shared" si="196"/>
        <v>Mezclar la crema de leche con el azucar en un bowl. Guardar en la heladera por al menos 2 horas para que el azucar se derrita.</v>
      </c>
      <c r="E1538" t="str">
        <f t="shared" si="200"/>
        <v/>
      </c>
      <c r="G1538" t="b">
        <f t="shared" si="197"/>
        <v>1</v>
      </c>
      <c r="H1538" t="b">
        <f t="shared" si="201"/>
        <v>0</v>
      </c>
      <c r="I1538" t="str">
        <f t="shared" ref="I1538:I1601" si="202">IF(ISBLANK(J1538),I1537,J1538)</f>
        <v>Mezclar</v>
      </c>
      <c r="J1538" t="s">
        <v>286</v>
      </c>
      <c r="K1538" t="s">
        <v>291</v>
      </c>
      <c r="L1538" t="s">
        <v>549</v>
      </c>
      <c r="M1538" t="s">
        <v>235</v>
      </c>
      <c r="N1538" t="s">
        <v>197</v>
      </c>
      <c r="O1538" t="s">
        <v>241</v>
      </c>
      <c r="P1538" t="s">
        <v>289</v>
      </c>
      <c r="Q1538" t="s">
        <v>244</v>
      </c>
      <c r="R1538" t="s">
        <v>210</v>
      </c>
      <c r="S1538" t="s">
        <v>268</v>
      </c>
      <c r="T1538" t="s">
        <v>2143</v>
      </c>
      <c r="U1538" t="s">
        <v>456</v>
      </c>
      <c r="V1538" t="s">
        <v>210</v>
      </c>
      <c r="W1538" t="s">
        <v>291</v>
      </c>
      <c r="X1538" t="s">
        <v>802</v>
      </c>
      <c r="Y1538" t="s">
        <v>441</v>
      </c>
      <c r="Z1538" t="s">
        <v>426</v>
      </c>
      <c r="AA1538" t="s">
        <v>2144</v>
      </c>
      <c r="AB1538">
        <v>2</v>
      </c>
      <c r="AC1538" t="s">
        <v>2145</v>
      </c>
      <c r="AD1538" t="s">
        <v>550</v>
      </c>
      <c r="AE1538" t="s">
        <v>330</v>
      </c>
      <c r="AF1538" t="s">
        <v>289</v>
      </c>
      <c r="AG1538" t="s">
        <v>244</v>
      </c>
      <c r="AH1538" t="s">
        <v>459</v>
      </c>
      <c r="AI1538" t="s">
        <v>2146</v>
      </c>
    </row>
    <row r="1539" spans="1:51" x14ac:dyDescent="0.2">
      <c r="A1539" t="str">
        <f t="shared" si="199"/>
        <v>Torta de duraznos y crema</v>
      </c>
      <c r="B1539" t="str">
        <f t="shared" si="198"/>
        <v>Torta</v>
      </c>
      <c r="C1539" t="str">
        <f t="shared" ref="C1539:C1602" si="203">IF(F1539,_xlfn.TEXTJOIN(" ",TRUE,J1539:AR1539),"")</f>
        <v/>
      </c>
      <c r="D1539" t="str">
        <f t="shared" ref="D1539:D1602" si="204">IF(AND(G1539,NOT(F1539)),_xlfn.TEXTJOIN(" ",TRUE,J1539:AR1539),"")</f>
        <v>Pelar los duraznos, descartar los carozos y cortar en fetas finas. Reservar.</v>
      </c>
      <c r="E1539" t="str">
        <f t="shared" si="200"/>
        <v/>
      </c>
      <c r="G1539" t="b">
        <f t="shared" si="197"/>
        <v>1</v>
      </c>
      <c r="H1539" t="b">
        <f t="shared" si="201"/>
        <v>0</v>
      </c>
      <c r="I1539" t="str">
        <f t="shared" si="202"/>
        <v>Pelar</v>
      </c>
      <c r="J1539" t="s">
        <v>1072</v>
      </c>
      <c r="K1539" t="s">
        <v>287</v>
      </c>
      <c r="L1539" t="s">
        <v>2147</v>
      </c>
      <c r="M1539" t="s">
        <v>2148</v>
      </c>
      <c r="N1539" t="s">
        <v>287</v>
      </c>
      <c r="O1539" t="s">
        <v>2149</v>
      </c>
      <c r="P1539" t="s">
        <v>266</v>
      </c>
      <c r="Q1539" t="s">
        <v>722</v>
      </c>
      <c r="R1539" t="s">
        <v>210</v>
      </c>
      <c r="S1539" t="s">
        <v>2150</v>
      </c>
      <c r="T1539" t="s">
        <v>2151</v>
      </c>
      <c r="U1539" t="s">
        <v>2103</v>
      </c>
    </row>
    <row r="1540" spans="1:51" x14ac:dyDescent="0.2">
      <c r="A1540" t="str">
        <f t="shared" si="199"/>
        <v>Torta de duraznos y crema</v>
      </c>
      <c r="B1540" t="str">
        <f t="shared" si="198"/>
        <v>Torta</v>
      </c>
      <c r="C1540" t="str">
        <f t="shared" si="203"/>
        <v/>
      </c>
      <c r="D1540" t="str">
        <f t="shared" si="204"/>
        <v>Batir la crema de leche hasta que esté firme, pero ojo de no pasarse.</v>
      </c>
      <c r="E1540" t="str">
        <f t="shared" si="200"/>
        <v/>
      </c>
      <c r="G1540" t="b">
        <f t="shared" si="197"/>
        <v>1</v>
      </c>
      <c r="H1540" t="b">
        <f t="shared" si="201"/>
        <v>0</v>
      </c>
      <c r="I1540" t="str">
        <f t="shared" si="202"/>
        <v>Batir</v>
      </c>
      <c r="J1540" t="s">
        <v>416</v>
      </c>
      <c r="K1540" t="s">
        <v>291</v>
      </c>
      <c r="L1540" t="s">
        <v>549</v>
      </c>
      <c r="M1540" t="s">
        <v>235</v>
      </c>
      <c r="N1540" t="s">
        <v>197</v>
      </c>
      <c r="O1540" t="s">
        <v>420</v>
      </c>
      <c r="P1540" t="s">
        <v>330</v>
      </c>
      <c r="Q1540" t="s">
        <v>577</v>
      </c>
      <c r="R1540" t="s">
        <v>2152</v>
      </c>
      <c r="S1540" t="s">
        <v>2663</v>
      </c>
      <c r="T1540" t="s">
        <v>2870</v>
      </c>
      <c r="U1540" t="s">
        <v>235</v>
      </c>
      <c r="V1540" t="s">
        <v>2748</v>
      </c>
      <c r="W1540" t="s">
        <v>2505</v>
      </c>
    </row>
    <row r="1541" spans="1:51" x14ac:dyDescent="0.2">
      <c r="A1541" t="str">
        <f t="shared" si="199"/>
        <v>Torta de duraznos y crema</v>
      </c>
      <c r="B1541" t="str">
        <f t="shared" si="198"/>
        <v>Torta</v>
      </c>
      <c r="C1541" t="str">
        <f t="shared" si="203"/>
        <v/>
      </c>
      <c r="D1541" t="str">
        <f t="shared" si="204"/>
        <v>Colocar una masa sobre una fuente, con la base mirand hacia arriba. Repetir la crema y el rest de los duraznos. Tapar con la ultima capa de masa, con la base mirando hacia arriba (esto</v>
      </c>
      <c r="E1541" t="str">
        <f t="shared" si="200"/>
        <v/>
      </c>
      <c r="G1541" t="b">
        <f t="shared" si="197"/>
        <v>1</v>
      </c>
      <c r="H1541" t="b">
        <f t="shared" si="201"/>
        <v>0</v>
      </c>
      <c r="I1541" t="str">
        <f t="shared" si="202"/>
        <v>Colocar</v>
      </c>
      <c r="J1541" t="s">
        <v>435</v>
      </c>
      <c r="K1541" t="s">
        <v>263</v>
      </c>
      <c r="L1541" t="s">
        <v>436</v>
      </c>
      <c r="M1541" t="s">
        <v>493</v>
      </c>
      <c r="N1541" t="s">
        <v>263</v>
      </c>
      <c r="O1541" t="s">
        <v>2155</v>
      </c>
      <c r="P1541" t="s">
        <v>241</v>
      </c>
      <c r="Q1541" t="s">
        <v>291</v>
      </c>
      <c r="R1541" t="s">
        <v>1424</v>
      </c>
      <c r="S1541" t="s">
        <v>2506</v>
      </c>
      <c r="T1541" t="s">
        <v>1177</v>
      </c>
      <c r="U1541" t="s">
        <v>2157</v>
      </c>
      <c r="V1541" t="s">
        <v>2158</v>
      </c>
      <c r="W1541" t="s">
        <v>291</v>
      </c>
      <c r="X1541" t="s">
        <v>549</v>
      </c>
      <c r="Y1541" t="s">
        <v>266</v>
      </c>
      <c r="Z1541" t="s">
        <v>289</v>
      </c>
      <c r="AA1541" t="s">
        <v>973</v>
      </c>
      <c r="AB1541" t="s">
        <v>235</v>
      </c>
      <c r="AC1541" t="s">
        <v>287</v>
      </c>
      <c r="AD1541" t="s">
        <v>1074</v>
      </c>
      <c r="AE1541" t="s">
        <v>2160</v>
      </c>
      <c r="AF1541" t="s">
        <v>241</v>
      </c>
      <c r="AG1541" t="s">
        <v>291</v>
      </c>
      <c r="AH1541" t="s">
        <v>2161</v>
      </c>
      <c r="AI1541" t="s">
        <v>553</v>
      </c>
      <c r="AJ1541" t="s">
        <v>235</v>
      </c>
      <c r="AK1541" t="s">
        <v>337</v>
      </c>
      <c r="AL1541" t="s">
        <v>241</v>
      </c>
      <c r="AM1541" t="s">
        <v>291</v>
      </c>
      <c r="AN1541" t="s">
        <v>1424</v>
      </c>
      <c r="AO1541" t="s">
        <v>2871</v>
      </c>
      <c r="AP1541" t="s">
        <v>1177</v>
      </c>
      <c r="AQ1541" t="s">
        <v>2162</v>
      </c>
      <c r="AR1541" t="s">
        <v>2872</v>
      </c>
      <c r="AS1541" t="s">
        <v>2508</v>
      </c>
      <c r="AT1541" t="s">
        <v>330</v>
      </c>
      <c r="AU1541" t="s">
        <v>291</v>
      </c>
      <c r="AV1541" t="s">
        <v>2164</v>
      </c>
      <c r="AW1541" t="s">
        <v>2165</v>
      </c>
      <c r="AX1541" t="s">
        <v>422</v>
      </c>
      <c r="AY1541" t="s">
        <v>2166</v>
      </c>
    </row>
    <row r="1542" spans="1:51" x14ac:dyDescent="0.2">
      <c r="A1542" t="str">
        <f t="shared" si="199"/>
        <v>Torta de duraznos y crema</v>
      </c>
      <c r="B1542" t="str">
        <f t="shared" si="198"/>
        <v>Torta</v>
      </c>
      <c r="C1542" t="str">
        <f t="shared" si="203"/>
        <v/>
      </c>
      <c r="D1542" t="str">
        <f t="shared" si="204"/>
        <v>Bañar la torta con el resto de la crema batida.</v>
      </c>
      <c r="E1542" t="str">
        <f t="shared" si="200"/>
        <v/>
      </c>
      <c r="G1542" t="b">
        <f t="shared" si="197"/>
        <v>1</v>
      </c>
      <c r="H1542" t="b">
        <f t="shared" si="201"/>
        <v>0</v>
      </c>
      <c r="I1542" t="str">
        <f t="shared" si="202"/>
        <v>Bañar</v>
      </c>
      <c r="J1542" t="s">
        <v>2167</v>
      </c>
      <c r="K1542" t="s">
        <v>291</v>
      </c>
      <c r="L1542" t="s">
        <v>1182</v>
      </c>
      <c r="M1542" t="s">
        <v>241</v>
      </c>
      <c r="N1542" t="s">
        <v>289</v>
      </c>
      <c r="O1542" t="s">
        <v>2869</v>
      </c>
      <c r="P1542" t="s">
        <v>235</v>
      </c>
      <c r="Q1542" t="s">
        <v>291</v>
      </c>
      <c r="R1542" t="s">
        <v>549</v>
      </c>
      <c r="S1542" t="s">
        <v>2168</v>
      </c>
    </row>
    <row r="1543" spans="1:51" x14ac:dyDescent="0.2">
      <c r="A1543" t="str">
        <f t="shared" si="199"/>
        <v>Torta de duraznos y crema</v>
      </c>
      <c r="B1543" t="str">
        <f t="shared" si="198"/>
        <v>Torta</v>
      </c>
      <c r="C1543" t="str">
        <f t="shared" si="203"/>
        <v/>
      </c>
      <c r="D1543" t="str">
        <f t="shared" si="204"/>
        <v>Romper los merengues groseramente y pegar un poco a los lados de la torta. Armar una linda montala de merengues rotos en la cima.</v>
      </c>
      <c r="E1543" t="str">
        <f t="shared" si="200"/>
        <v/>
      </c>
      <c r="G1543" t="b">
        <f t="shared" si="197"/>
        <v>1</v>
      </c>
      <c r="H1543" t="b">
        <f t="shared" si="201"/>
        <v>0</v>
      </c>
      <c r="I1543" t="str">
        <f t="shared" si="202"/>
        <v>Romper</v>
      </c>
      <c r="J1543" t="s">
        <v>2169</v>
      </c>
      <c r="K1543" t="s">
        <v>287</v>
      </c>
      <c r="L1543" t="s">
        <v>2084</v>
      </c>
      <c r="M1543" t="s">
        <v>2170</v>
      </c>
      <c r="N1543" t="s">
        <v>266</v>
      </c>
      <c r="O1543" t="s">
        <v>2171</v>
      </c>
      <c r="P1543" t="s">
        <v>268</v>
      </c>
      <c r="Q1543" t="s">
        <v>2657</v>
      </c>
      <c r="R1543" t="s">
        <v>221</v>
      </c>
      <c r="S1543" t="s">
        <v>287</v>
      </c>
      <c r="T1543" t="s">
        <v>2172</v>
      </c>
      <c r="U1543" t="s">
        <v>235</v>
      </c>
      <c r="V1543" t="s">
        <v>291</v>
      </c>
      <c r="W1543" t="s">
        <v>2173</v>
      </c>
      <c r="X1543" t="s">
        <v>2174</v>
      </c>
      <c r="Y1543" t="s">
        <v>263</v>
      </c>
      <c r="Z1543" t="s">
        <v>2175</v>
      </c>
      <c r="AA1543" t="s">
        <v>2176</v>
      </c>
      <c r="AB1543" t="s">
        <v>235</v>
      </c>
      <c r="AC1543" t="s">
        <v>2084</v>
      </c>
      <c r="AD1543" t="s">
        <v>2177</v>
      </c>
      <c r="AE1543" t="s">
        <v>210</v>
      </c>
      <c r="AF1543" t="s">
        <v>291</v>
      </c>
      <c r="AG1543" t="s">
        <v>2178</v>
      </c>
    </row>
    <row r="1544" spans="1:51" x14ac:dyDescent="0.2">
      <c r="A1544" t="str">
        <f t="shared" si="199"/>
        <v>Torta de duraznos y crema</v>
      </c>
      <c r="B1544" t="str">
        <f t="shared" si="198"/>
        <v>Torta</v>
      </c>
      <c r="C1544" t="str">
        <f t="shared" si="203"/>
        <v/>
      </c>
      <c r="D1544" t="str">
        <f t="shared" si="204"/>
        <v>Refrigerar la torta antes de servir para que se asiente.</v>
      </c>
      <c r="E1544" t="str">
        <f t="shared" si="200"/>
        <v/>
      </c>
      <c r="G1544" t="b">
        <f t="shared" si="197"/>
        <v>1</v>
      </c>
      <c r="H1544" t="b">
        <f t="shared" si="201"/>
        <v>0</v>
      </c>
      <c r="I1544" t="str">
        <f t="shared" si="202"/>
        <v>Refrigerar</v>
      </c>
      <c r="J1544" t="s">
        <v>654</v>
      </c>
      <c r="K1544" t="s">
        <v>291</v>
      </c>
      <c r="L1544" t="s">
        <v>1182</v>
      </c>
      <c r="M1544" t="s">
        <v>2179</v>
      </c>
      <c r="N1544" t="s">
        <v>235</v>
      </c>
      <c r="O1544" t="s">
        <v>658</v>
      </c>
      <c r="P1544" t="s">
        <v>550</v>
      </c>
      <c r="Q1544" t="s">
        <v>330</v>
      </c>
      <c r="R1544" t="s">
        <v>459</v>
      </c>
      <c r="S1544" t="s">
        <v>2180</v>
      </c>
    </row>
    <row r="1545" spans="1:51" x14ac:dyDescent="0.2">
      <c r="A1545" t="str">
        <f>_xlfn.TEXTJOIN(" ",TRUE, B1545, K1545:AH1545)</f>
        <v>Torta de manzana</v>
      </c>
      <c r="B1545" t="str">
        <f t="shared" si="198"/>
        <v>Torta</v>
      </c>
      <c r="C1545" t="str">
        <f t="shared" si="203"/>
        <v/>
      </c>
      <c r="D1545" t="str">
        <f t="shared" si="204"/>
        <v/>
      </c>
      <c r="E1545" t="str">
        <f t="shared" si="200"/>
        <v/>
      </c>
      <c r="G1545" t="b">
        <f t="shared" si="197"/>
        <v>0</v>
      </c>
      <c r="H1545" t="b">
        <f t="shared" si="201"/>
        <v>1</v>
      </c>
      <c r="I1545" t="str">
        <f t="shared" si="202"/>
        <v>,Torta</v>
      </c>
      <c r="J1545" t="s">
        <v>2604</v>
      </c>
      <c r="K1545" t="s">
        <v>235</v>
      </c>
      <c r="L1545" t="s">
        <v>556</v>
      </c>
    </row>
    <row r="1546" spans="1:51" x14ac:dyDescent="0.2">
      <c r="A1546" t="str">
        <f t="shared" si="199"/>
        <v>Torta de manzana</v>
      </c>
      <c r="B1546" t="str">
        <f t="shared" si="198"/>
        <v>Torta</v>
      </c>
      <c r="C1546" t="str">
        <f t="shared" si="203"/>
        <v/>
      </c>
      <c r="D1546" t="str">
        <f t="shared" si="204"/>
        <v/>
      </c>
      <c r="E1546">
        <f t="shared" si="200"/>
        <v>12</v>
      </c>
      <c r="G1546" t="b">
        <f t="shared" si="197"/>
        <v>0</v>
      </c>
      <c r="H1546" t="b">
        <f t="shared" si="201"/>
        <v>1</v>
      </c>
      <c r="I1546" t="str">
        <f t="shared" si="202"/>
        <v>,Torta</v>
      </c>
      <c r="K1546">
        <v>12</v>
      </c>
      <c r="L1546" t="s">
        <v>1154</v>
      </c>
      <c r="M1546" t="s">
        <v>235</v>
      </c>
      <c r="N1546" t="s">
        <v>223</v>
      </c>
    </row>
    <row r="1547" spans="1:51" x14ac:dyDescent="0.2">
      <c r="A1547" t="str">
        <f t="shared" si="199"/>
        <v>Torta de manzana</v>
      </c>
      <c r="B1547" t="str">
        <f t="shared" si="198"/>
        <v>Torta</v>
      </c>
      <c r="C1547" t="str">
        <f t="shared" si="203"/>
        <v/>
      </c>
      <c r="D1547" t="str">
        <f t="shared" si="204"/>
        <v/>
      </c>
      <c r="E1547">
        <f t="shared" si="200"/>
        <v>6</v>
      </c>
      <c r="G1547" t="b">
        <f t="shared" si="197"/>
        <v>0</v>
      </c>
      <c r="H1547" t="b">
        <f t="shared" si="201"/>
        <v>1</v>
      </c>
      <c r="I1547" t="str">
        <f t="shared" si="202"/>
        <v>,Torta</v>
      </c>
      <c r="K1547">
        <v>6</v>
      </c>
      <c r="L1547" t="s">
        <v>1154</v>
      </c>
      <c r="M1547" t="s">
        <v>216</v>
      </c>
    </row>
    <row r="1548" spans="1:51" x14ac:dyDescent="0.2">
      <c r="A1548" t="str">
        <f t="shared" si="199"/>
        <v>Torta de manzana</v>
      </c>
      <c r="B1548" t="str">
        <f t="shared" si="198"/>
        <v>Torta</v>
      </c>
      <c r="C1548" t="str">
        <f t="shared" si="203"/>
        <v/>
      </c>
      <c r="D1548" t="str">
        <f t="shared" si="204"/>
        <v/>
      </c>
      <c r="E1548">
        <f t="shared" si="200"/>
        <v>3</v>
      </c>
      <c r="G1548" t="b">
        <f t="shared" si="197"/>
        <v>0</v>
      </c>
      <c r="H1548" t="b">
        <f t="shared" si="201"/>
        <v>1</v>
      </c>
      <c r="I1548" t="str">
        <f t="shared" si="202"/>
        <v>,Torta</v>
      </c>
      <c r="K1548">
        <v>3</v>
      </c>
      <c r="L1548" t="s">
        <v>711</v>
      </c>
      <c r="M1548" t="s">
        <v>224</v>
      </c>
    </row>
    <row r="1549" spans="1:51" x14ac:dyDescent="0.2">
      <c r="A1549" t="str">
        <f t="shared" si="199"/>
        <v>Torta de manzana</v>
      </c>
      <c r="B1549" t="str">
        <f t="shared" si="198"/>
        <v>Torta</v>
      </c>
      <c r="C1549" t="str">
        <f t="shared" si="203"/>
        <v/>
      </c>
      <c r="D1549" t="str">
        <f t="shared" si="204"/>
        <v/>
      </c>
      <c r="E1549">
        <f t="shared" si="200"/>
        <v>60</v>
      </c>
      <c r="G1549" t="b">
        <f t="shared" si="197"/>
        <v>0</v>
      </c>
      <c r="H1549" t="b">
        <f t="shared" si="201"/>
        <v>1</v>
      </c>
      <c r="I1549" t="str">
        <f t="shared" si="202"/>
        <v>,Torta</v>
      </c>
      <c r="K1549">
        <v>60</v>
      </c>
      <c r="L1549" t="s">
        <v>5</v>
      </c>
      <c r="M1549" t="s">
        <v>200</v>
      </c>
    </row>
    <row r="1550" spans="1:51" x14ac:dyDescent="0.2">
      <c r="A1550" t="str">
        <f t="shared" si="199"/>
        <v>Torta de manzana</v>
      </c>
      <c r="B1550" t="str">
        <f t="shared" si="198"/>
        <v>Torta</v>
      </c>
      <c r="C1550" t="str">
        <f t="shared" si="203"/>
        <v/>
      </c>
      <c r="D1550" t="str">
        <f t="shared" si="204"/>
        <v>Mezclar a mano y agregar yemas.</v>
      </c>
      <c r="E1550" t="str">
        <f t="shared" si="200"/>
        <v/>
      </c>
      <c r="G1550" t="b">
        <f t="shared" si="197"/>
        <v>1</v>
      </c>
      <c r="H1550" t="b">
        <f t="shared" si="201"/>
        <v>0</v>
      </c>
      <c r="I1550" t="str">
        <f t="shared" si="202"/>
        <v>Mezclar</v>
      </c>
      <c r="J1550" t="s">
        <v>286</v>
      </c>
      <c r="K1550" t="s">
        <v>221</v>
      </c>
      <c r="L1550" t="s">
        <v>2873</v>
      </c>
      <c r="M1550" t="s">
        <v>266</v>
      </c>
      <c r="N1550" t="s">
        <v>220</v>
      </c>
      <c r="P1550" t="s">
        <v>2182</v>
      </c>
    </row>
    <row r="1551" spans="1:51" x14ac:dyDescent="0.2">
      <c r="A1551" t="str">
        <f t="shared" si="199"/>
        <v>Torta de manzana</v>
      </c>
      <c r="B1551" t="str">
        <f t="shared" si="198"/>
        <v>Torta</v>
      </c>
      <c r="C1551" t="str">
        <f t="shared" si="203"/>
        <v/>
      </c>
      <c r="D1551" t="str">
        <f t="shared" si="204"/>
        <v>Poner 3/4 partes en asadera. Cortar manzanas en cubitos con azúcar y un chorrito de agua. Llevar al fuego. Dejar enfriar.</v>
      </c>
      <c r="E1551" t="str">
        <f t="shared" si="200"/>
        <v/>
      </c>
      <c r="G1551" t="b">
        <f t="shared" si="197"/>
        <v>1</v>
      </c>
      <c r="H1551" t="b">
        <f t="shared" si="201"/>
        <v>0</v>
      </c>
      <c r="I1551" t="str">
        <f t="shared" si="202"/>
        <v>Poner 3/4</v>
      </c>
      <c r="J1551" t="s">
        <v>2874</v>
      </c>
      <c r="K1551" s="1"/>
      <c r="L1551" t="s">
        <v>2183</v>
      </c>
      <c r="M1551" t="s">
        <v>210</v>
      </c>
      <c r="N1551" t="s">
        <v>2184</v>
      </c>
      <c r="O1551" t="s">
        <v>795</v>
      </c>
      <c r="Q1551" t="s">
        <v>316</v>
      </c>
      <c r="S1551" t="s">
        <v>210</v>
      </c>
      <c r="T1551" t="s">
        <v>783</v>
      </c>
      <c r="U1551" t="s">
        <v>241</v>
      </c>
      <c r="Y1551" t="s">
        <v>216</v>
      </c>
      <c r="Z1551" t="s">
        <v>266</v>
      </c>
      <c r="AA1551" t="s">
        <v>268</v>
      </c>
      <c r="AB1551" t="s">
        <v>2880</v>
      </c>
      <c r="AC1551" t="s">
        <v>235</v>
      </c>
      <c r="AD1551" t="s">
        <v>793</v>
      </c>
      <c r="AE1551" t="s">
        <v>801</v>
      </c>
      <c r="AF1551" t="s">
        <v>426</v>
      </c>
      <c r="AG1551" t="s">
        <v>2186</v>
      </c>
      <c r="AH1551" t="s">
        <v>545</v>
      </c>
      <c r="AI1551" t="s">
        <v>1529</v>
      </c>
    </row>
    <row r="1552" spans="1:51" x14ac:dyDescent="0.2">
      <c r="A1552" t="str">
        <f t="shared" si="199"/>
        <v>Torta de manzana</v>
      </c>
      <c r="B1552" t="str">
        <f t="shared" si="198"/>
        <v>Torta</v>
      </c>
      <c r="C1552" t="str">
        <f t="shared" si="203"/>
        <v/>
      </c>
      <c r="D1552" t="str">
        <f t="shared" si="204"/>
        <v>Poner la compota sobre la masa. Encima espolvorear con canela. Arriba de eso el merengue de las claras con azúcar y espolvorear con el resto de la masa. </v>
      </c>
      <c r="E1552" t="str">
        <f t="shared" si="200"/>
        <v/>
      </c>
      <c r="G1552" t="b">
        <v>1</v>
      </c>
      <c r="H1552" t="b">
        <f t="shared" si="201"/>
        <v>0</v>
      </c>
      <c r="I1552" t="str">
        <f t="shared" si="202"/>
        <v>Poner</v>
      </c>
      <c r="J1552" t="s">
        <v>353</v>
      </c>
      <c r="K1552" t="s">
        <v>291</v>
      </c>
      <c r="L1552" t="s">
        <v>2187</v>
      </c>
      <c r="M1552" t="s">
        <v>493</v>
      </c>
      <c r="N1552" t="s">
        <v>291</v>
      </c>
      <c r="O1552" t="s">
        <v>719</v>
      </c>
      <c r="P1552" t="s">
        <v>2188</v>
      </c>
      <c r="Q1552" t="s">
        <v>1170</v>
      </c>
      <c r="R1552" t="s">
        <v>241</v>
      </c>
      <c r="S1552" t="s">
        <v>2189</v>
      </c>
      <c r="T1552" t="s">
        <v>2190</v>
      </c>
      <c r="U1552" t="s">
        <v>235</v>
      </c>
      <c r="V1552" t="s">
        <v>2875</v>
      </c>
      <c r="W1552" t="s">
        <v>289</v>
      </c>
      <c r="X1552" t="s">
        <v>1779</v>
      </c>
      <c r="Y1552" t="s">
        <v>235</v>
      </c>
      <c r="Z1552" t="s">
        <v>449</v>
      </c>
      <c r="AA1552" t="s">
        <v>1068</v>
      </c>
      <c r="AB1552" t="s">
        <v>241</v>
      </c>
      <c r="AF1552" t="s">
        <v>216</v>
      </c>
      <c r="AG1552" t="s">
        <v>266</v>
      </c>
      <c r="AI1552" t="s">
        <v>1170</v>
      </c>
      <c r="AJ1552" t="s">
        <v>241</v>
      </c>
      <c r="AK1552" t="s">
        <v>289</v>
      </c>
      <c r="AL1552" t="s">
        <v>2869</v>
      </c>
      <c r="AM1552" t="s">
        <v>235</v>
      </c>
      <c r="AN1552" t="s">
        <v>291</v>
      </c>
      <c r="AO1552" t="s">
        <v>333</v>
      </c>
    </row>
    <row r="1553" spans="1:36" x14ac:dyDescent="0.2">
      <c r="A1553" t="str">
        <f>_xlfn.TEXTJOIN(" ",TRUE, B1553, K1553:AH1553)</f>
        <v>Torta helada de frutilla</v>
      </c>
      <c r="B1553" t="str">
        <f t="shared" si="198"/>
        <v>Torta</v>
      </c>
      <c r="C1553" t="str">
        <f t="shared" si="203"/>
        <v/>
      </c>
      <c r="D1553" t="str">
        <f t="shared" si="204"/>
        <v/>
      </c>
      <c r="E1553" t="str">
        <f t="shared" si="200"/>
        <v/>
      </c>
      <c r="G1553" t="b">
        <f t="shared" si="197"/>
        <v>0</v>
      </c>
      <c r="H1553" t="b">
        <f t="shared" si="201"/>
        <v>1</v>
      </c>
      <c r="I1553" t="str">
        <f t="shared" si="202"/>
        <v>,Torta</v>
      </c>
      <c r="J1553" t="s">
        <v>2604</v>
      </c>
      <c r="K1553" t="s">
        <v>1786</v>
      </c>
      <c r="L1553" t="s">
        <v>235</v>
      </c>
      <c r="M1553" t="s">
        <v>1094</v>
      </c>
    </row>
    <row r="1554" spans="1:36" x14ac:dyDescent="0.2">
      <c r="A1554" t="str">
        <f t="shared" si="199"/>
        <v>Torta helada de frutilla</v>
      </c>
      <c r="B1554" t="str">
        <f t="shared" si="198"/>
        <v>Torta</v>
      </c>
      <c r="C1554" t="str">
        <f t="shared" si="203"/>
        <v/>
      </c>
      <c r="D1554" t="str">
        <f t="shared" si="204"/>
        <v/>
      </c>
      <c r="E1554">
        <f t="shared" si="200"/>
        <v>1</v>
      </c>
      <c r="G1554" t="b">
        <f t="shared" si="197"/>
        <v>0</v>
      </c>
      <c r="H1554" t="b">
        <f t="shared" si="201"/>
        <v>1</v>
      </c>
      <c r="I1554" t="str">
        <f t="shared" si="202"/>
        <v>,Torta</v>
      </c>
      <c r="K1554">
        <v>1</v>
      </c>
      <c r="L1554" t="s">
        <v>2192</v>
      </c>
    </row>
    <row r="1555" spans="1:36" x14ac:dyDescent="0.2">
      <c r="A1555" t="str">
        <f t="shared" si="199"/>
        <v>Torta helada de frutilla</v>
      </c>
      <c r="B1555" t="str">
        <f t="shared" si="198"/>
        <v>Torta</v>
      </c>
      <c r="C1555" t="str">
        <f t="shared" si="203"/>
        <v/>
      </c>
      <c r="D1555" t="str">
        <f t="shared" si="204"/>
        <v/>
      </c>
      <c r="E1555">
        <f t="shared" si="200"/>
        <v>1</v>
      </c>
      <c r="G1555" t="b">
        <f t="shared" si="197"/>
        <v>0</v>
      </c>
      <c r="H1555" t="b">
        <f t="shared" si="201"/>
        <v>1</v>
      </c>
      <c r="I1555" t="str">
        <f t="shared" si="202"/>
        <v>,Torta</v>
      </c>
      <c r="K1555">
        <v>1</v>
      </c>
      <c r="L1555" t="s">
        <v>2496</v>
      </c>
      <c r="M1555" t="s">
        <v>235</v>
      </c>
      <c r="N1555" t="s">
        <v>1779</v>
      </c>
    </row>
    <row r="1556" spans="1:36" x14ac:dyDescent="0.2">
      <c r="A1556" t="str">
        <f t="shared" si="199"/>
        <v>Torta helada de frutilla</v>
      </c>
      <c r="B1556" t="str">
        <f t="shared" si="198"/>
        <v>Torta</v>
      </c>
      <c r="C1556" t="str">
        <f t="shared" si="203"/>
        <v/>
      </c>
      <c r="D1556" t="str">
        <f t="shared" si="204"/>
        <v/>
      </c>
      <c r="E1556">
        <f t="shared" si="200"/>
        <v>500</v>
      </c>
      <c r="G1556" t="b">
        <f t="shared" si="197"/>
        <v>0</v>
      </c>
      <c r="H1556" t="b">
        <f t="shared" si="201"/>
        <v>1</v>
      </c>
      <c r="I1556" t="str">
        <f t="shared" si="202"/>
        <v>,Torta</v>
      </c>
      <c r="K1556">
        <v>500</v>
      </c>
      <c r="L1556" t="s">
        <v>191</v>
      </c>
      <c r="M1556" t="s">
        <v>244</v>
      </c>
    </row>
    <row r="1557" spans="1:36" x14ac:dyDescent="0.2">
      <c r="A1557" t="str">
        <f t="shared" si="199"/>
        <v>Torta helada de frutilla</v>
      </c>
      <c r="B1557" t="str">
        <f t="shared" si="198"/>
        <v>Torta</v>
      </c>
      <c r="C1557" t="str">
        <f t="shared" si="203"/>
        <v/>
      </c>
      <c r="D1557" t="str">
        <f t="shared" si="204"/>
        <v/>
      </c>
      <c r="E1557">
        <f t="shared" si="200"/>
        <v>750</v>
      </c>
      <c r="G1557" t="b">
        <f t="shared" ref="G1557:G1620" si="205">AND(NOT(H1557),NOT(I1556=I1557))</f>
        <v>0</v>
      </c>
      <c r="H1557" t="b">
        <f t="shared" si="201"/>
        <v>1</v>
      </c>
      <c r="I1557" t="str">
        <f t="shared" si="202"/>
        <v>,Torta</v>
      </c>
      <c r="K1557">
        <v>750</v>
      </c>
      <c r="L1557" t="s">
        <v>191</v>
      </c>
      <c r="M1557" t="s">
        <v>549</v>
      </c>
    </row>
    <row r="1558" spans="1:36" x14ac:dyDescent="0.2">
      <c r="A1558" t="str">
        <f t="shared" si="199"/>
        <v>Torta helada de frutilla</v>
      </c>
      <c r="B1558" t="str">
        <f t="shared" si="198"/>
        <v>Torta</v>
      </c>
      <c r="C1558" t="str">
        <f t="shared" si="203"/>
        <v/>
      </c>
      <c r="D1558" t="str">
        <f t="shared" si="204"/>
        <v/>
      </c>
      <c r="E1558">
        <f t="shared" si="200"/>
        <v>750</v>
      </c>
      <c r="G1558" t="b">
        <f t="shared" si="205"/>
        <v>0</v>
      </c>
      <c r="H1558" t="b">
        <f t="shared" si="201"/>
        <v>1</v>
      </c>
      <c r="I1558" t="str">
        <f t="shared" si="202"/>
        <v>,Torta</v>
      </c>
      <c r="K1558">
        <v>750</v>
      </c>
      <c r="L1558" t="s">
        <v>191</v>
      </c>
      <c r="M1558" t="s">
        <v>1095</v>
      </c>
    </row>
    <row r="1559" spans="1:36" x14ac:dyDescent="0.2">
      <c r="A1559" t="str">
        <f t="shared" si="199"/>
        <v>Torta helada de frutilla</v>
      </c>
      <c r="B1559" t="str">
        <f t="shared" si="198"/>
        <v>Torta</v>
      </c>
      <c r="C1559" t="str">
        <f t="shared" si="203"/>
        <v/>
      </c>
      <c r="D1559" t="str">
        <f t="shared" si="204"/>
        <v/>
      </c>
      <c r="E1559" t="str">
        <f t="shared" si="200"/>
        <v/>
      </c>
      <c r="G1559" t="b">
        <f t="shared" si="205"/>
        <v>0</v>
      </c>
      <c r="H1559" t="b">
        <f t="shared" si="201"/>
        <v>1</v>
      </c>
      <c r="I1559" t="str">
        <f t="shared" si="202"/>
        <v>,Torta</v>
      </c>
    </row>
    <row r="1560" spans="1:36" x14ac:dyDescent="0.2">
      <c r="A1560" t="str">
        <f t="shared" si="199"/>
        <v>Torta helada de frutilla</v>
      </c>
      <c r="B1560" t="str">
        <f t="shared" si="198"/>
        <v>Torta</v>
      </c>
      <c r="C1560" t="str">
        <f t="shared" si="203"/>
        <v/>
      </c>
      <c r="D1560" t="str">
        <f t="shared" si="204"/>
        <v>Preparación:</v>
      </c>
      <c r="E1560" t="str">
        <f t="shared" si="200"/>
        <v/>
      </c>
      <c r="G1560" t="b">
        <f t="shared" si="205"/>
        <v>1</v>
      </c>
      <c r="H1560" t="b">
        <f t="shared" si="201"/>
        <v>0</v>
      </c>
      <c r="I1560" t="str">
        <f t="shared" si="202"/>
        <v>Preparación:</v>
      </c>
      <c r="J1560" t="s">
        <v>403</v>
      </c>
    </row>
    <row r="1561" spans="1:36" x14ac:dyDescent="0.2">
      <c r="A1561" t="str">
        <f t="shared" si="199"/>
        <v>Torta helada de frutilla</v>
      </c>
      <c r="B1561" t="str">
        <f t="shared" si="198"/>
        <v>Torta</v>
      </c>
      <c r="C1561" t="str">
        <f t="shared" si="203"/>
        <v/>
      </c>
      <c r="D1561" t="str">
        <f t="shared" si="204"/>
        <v>Procesar las frutillas y colocarlas en una cacerola junt con el azucar.</v>
      </c>
      <c r="E1561" t="str">
        <f t="shared" si="200"/>
        <v/>
      </c>
      <c r="G1561" t="b">
        <f t="shared" si="205"/>
        <v>1</v>
      </c>
      <c r="H1561" t="b">
        <f t="shared" si="201"/>
        <v>0</v>
      </c>
      <c r="I1561" t="str">
        <f t="shared" si="202"/>
        <v>Procesar</v>
      </c>
      <c r="J1561" t="s">
        <v>2193</v>
      </c>
      <c r="K1561" t="s">
        <v>449</v>
      </c>
      <c r="L1561" t="s">
        <v>1095</v>
      </c>
      <c r="M1561" t="s">
        <v>266</v>
      </c>
      <c r="N1561" t="s">
        <v>1698</v>
      </c>
      <c r="O1561" t="s">
        <v>210</v>
      </c>
      <c r="P1561" t="s">
        <v>263</v>
      </c>
      <c r="Q1561" t="s">
        <v>2194</v>
      </c>
      <c r="R1561" t="s">
        <v>2347</v>
      </c>
      <c r="S1561" t="s">
        <v>241</v>
      </c>
      <c r="T1561" t="s">
        <v>289</v>
      </c>
      <c r="U1561" t="s">
        <v>515</v>
      </c>
    </row>
    <row r="1562" spans="1:36" x14ac:dyDescent="0.2">
      <c r="A1562" t="str">
        <f t="shared" si="199"/>
        <v>Torta helada de frutilla</v>
      </c>
      <c r="B1562" t="str">
        <f t="shared" si="198"/>
        <v>Torta</v>
      </c>
      <c r="C1562" t="str">
        <f t="shared" si="203"/>
        <v/>
      </c>
      <c r="D1562" t="str">
        <f t="shared" si="204"/>
        <v>Cocinar hasta que se rompa el hervor y dejar enfriar (se cocina el azucar con el pure de frutas para que n se cristalice en el freezer).</v>
      </c>
      <c r="E1562" t="str">
        <f t="shared" si="200"/>
        <v/>
      </c>
      <c r="G1562" t="b">
        <f t="shared" si="205"/>
        <v>1</v>
      </c>
      <c r="H1562" t="b">
        <f t="shared" si="201"/>
        <v>0</v>
      </c>
      <c r="I1562" t="str">
        <f t="shared" si="202"/>
        <v>Cocinar</v>
      </c>
      <c r="J1562" t="s">
        <v>525</v>
      </c>
      <c r="K1562" t="s">
        <v>420</v>
      </c>
      <c r="L1562" t="s">
        <v>330</v>
      </c>
      <c r="M1562" t="s">
        <v>459</v>
      </c>
      <c r="N1562" t="s">
        <v>2195</v>
      </c>
      <c r="O1562" t="s">
        <v>289</v>
      </c>
      <c r="P1562" t="s">
        <v>2196</v>
      </c>
      <c r="Q1562" t="s">
        <v>266</v>
      </c>
      <c r="R1562" t="s">
        <v>454</v>
      </c>
      <c r="S1562" t="s">
        <v>455</v>
      </c>
      <c r="T1562" t="s">
        <v>2197</v>
      </c>
      <c r="U1562" t="s">
        <v>2198</v>
      </c>
      <c r="V1562" t="s">
        <v>289</v>
      </c>
      <c r="W1562" t="s">
        <v>244</v>
      </c>
      <c r="X1562" t="s">
        <v>241</v>
      </c>
      <c r="Y1562" t="s">
        <v>289</v>
      </c>
      <c r="Z1562" t="s">
        <v>2199</v>
      </c>
      <c r="AA1562" t="s">
        <v>235</v>
      </c>
      <c r="AB1562" t="s">
        <v>313</v>
      </c>
      <c r="AC1562" t="s">
        <v>550</v>
      </c>
      <c r="AD1562" t="s">
        <v>330</v>
      </c>
      <c r="AE1562" t="s">
        <v>2356</v>
      </c>
      <c r="AF1562" t="s">
        <v>459</v>
      </c>
      <c r="AG1562" t="s">
        <v>2200</v>
      </c>
      <c r="AH1562" t="s">
        <v>210</v>
      </c>
      <c r="AI1562" t="s">
        <v>289</v>
      </c>
      <c r="AJ1562" t="s">
        <v>2201</v>
      </c>
    </row>
    <row r="1563" spans="1:36" x14ac:dyDescent="0.2">
      <c r="A1563" t="str">
        <f t="shared" si="199"/>
        <v>Torta helada de frutilla</v>
      </c>
      <c r="B1563" t="str">
        <f t="shared" si="198"/>
        <v>Torta</v>
      </c>
      <c r="C1563" t="str">
        <f t="shared" si="203"/>
        <v/>
      </c>
      <c r="D1563" t="str">
        <f t="shared" si="204"/>
        <v>Mezclar la crema bien batida con el puré de frutillas.</v>
      </c>
      <c r="E1563" t="str">
        <f t="shared" si="200"/>
        <v/>
      </c>
      <c r="G1563" t="b">
        <f t="shared" si="205"/>
        <v>1</v>
      </c>
      <c r="H1563" t="b">
        <f t="shared" si="201"/>
        <v>0</v>
      </c>
      <c r="I1563" t="str">
        <f t="shared" si="202"/>
        <v>Mezclar</v>
      </c>
      <c r="J1563" t="s">
        <v>286</v>
      </c>
      <c r="K1563" t="s">
        <v>291</v>
      </c>
      <c r="L1563" t="s">
        <v>549</v>
      </c>
      <c r="M1563" t="s">
        <v>512</v>
      </c>
      <c r="N1563" t="s">
        <v>1081</v>
      </c>
      <c r="O1563" t="s">
        <v>241</v>
      </c>
      <c r="P1563" t="s">
        <v>289</v>
      </c>
      <c r="Q1563" t="s">
        <v>1101</v>
      </c>
      <c r="R1563" t="s">
        <v>235</v>
      </c>
      <c r="S1563" t="s">
        <v>1102</v>
      </c>
    </row>
    <row r="1564" spans="1:36" x14ac:dyDescent="0.2">
      <c r="A1564" t="str">
        <f t="shared" si="199"/>
        <v>Torta helada de frutilla</v>
      </c>
      <c r="B1564" t="str">
        <f t="shared" si="198"/>
        <v>Torta</v>
      </c>
      <c r="C1564" t="str">
        <f t="shared" si="203"/>
        <v/>
      </c>
      <c r="D1564" t="str">
        <f t="shared" si="204"/>
        <v>Tapizar la base de un molde desmontable de 26 cm de diametr con un disc de pionono.</v>
      </c>
      <c r="E1564" t="str">
        <f t="shared" si="200"/>
        <v/>
      </c>
      <c r="G1564" t="b">
        <f t="shared" si="205"/>
        <v>1</v>
      </c>
      <c r="H1564" t="b">
        <f t="shared" si="201"/>
        <v>0</v>
      </c>
      <c r="I1564" t="str">
        <f t="shared" si="202"/>
        <v>Tapizar</v>
      </c>
      <c r="J1564" t="s">
        <v>2202</v>
      </c>
      <c r="K1564" t="s">
        <v>291</v>
      </c>
      <c r="L1564" t="s">
        <v>1424</v>
      </c>
      <c r="M1564" t="s">
        <v>235</v>
      </c>
      <c r="N1564" t="s">
        <v>268</v>
      </c>
      <c r="O1564" t="s">
        <v>269</v>
      </c>
      <c r="P1564" t="s">
        <v>2203</v>
      </c>
      <c r="Q1564" t="s">
        <v>235</v>
      </c>
      <c r="R1564">
        <v>26</v>
      </c>
      <c r="S1564" t="s">
        <v>1412</v>
      </c>
      <c r="T1564" t="s">
        <v>235</v>
      </c>
      <c r="U1564" t="s">
        <v>2474</v>
      </c>
      <c r="V1564" t="s">
        <v>241</v>
      </c>
      <c r="W1564" t="s">
        <v>268</v>
      </c>
      <c r="X1564" t="s">
        <v>2496</v>
      </c>
      <c r="Y1564" t="s">
        <v>235</v>
      </c>
      <c r="Z1564" t="s">
        <v>2205</v>
      </c>
    </row>
    <row r="1565" spans="1:36" x14ac:dyDescent="0.2">
      <c r="A1565" t="str">
        <f t="shared" si="199"/>
        <v>Torta helada de frutilla</v>
      </c>
      <c r="B1565" t="str">
        <f t="shared" si="198"/>
        <v>Torta</v>
      </c>
      <c r="C1565" t="str">
        <f t="shared" si="203"/>
        <v/>
      </c>
      <c r="D1565" t="str">
        <f t="shared" si="204"/>
        <v>Colocar la mitad del mousse sobre el pionono.</v>
      </c>
      <c r="E1565" t="str">
        <f t="shared" si="200"/>
        <v/>
      </c>
      <c r="G1565" t="b">
        <f t="shared" si="205"/>
        <v>1</v>
      </c>
      <c r="H1565" t="b">
        <f t="shared" si="201"/>
        <v>0</v>
      </c>
      <c r="I1565" t="str">
        <f t="shared" si="202"/>
        <v>Colocar</v>
      </c>
      <c r="J1565" t="s">
        <v>435</v>
      </c>
      <c r="K1565" t="s">
        <v>291</v>
      </c>
      <c r="L1565" t="s">
        <v>356</v>
      </c>
      <c r="M1565" t="s">
        <v>540</v>
      </c>
      <c r="N1565" t="s">
        <v>2206</v>
      </c>
      <c r="O1565" t="s">
        <v>493</v>
      </c>
      <c r="P1565" t="s">
        <v>289</v>
      </c>
      <c r="Q1565" t="s">
        <v>2205</v>
      </c>
    </row>
    <row r="1566" spans="1:36" x14ac:dyDescent="0.2">
      <c r="A1566" t="str">
        <f t="shared" si="199"/>
        <v>Torta helada de frutilla</v>
      </c>
      <c r="B1566" t="str">
        <f t="shared" si="198"/>
        <v>Torta</v>
      </c>
      <c r="C1566" t="str">
        <f t="shared" si="203"/>
        <v/>
      </c>
      <c r="D1566" t="str">
        <f t="shared" si="204"/>
        <v>Sobre el mousse, colocar el disc de merengue.</v>
      </c>
      <c r="E1566" t="str">
        <f t="shared" si="200"/>
        <v/>
      </c>
      <c r="G1566" t="b">
        <f t="shared" si="205"/>
        <v>1</v>
      </c>
      <c r="H1566" t="b">
        <f t="shared" si="201"/>
        <v>0</v>
      </c>
      <c r="I1566" t="str">
        <f t="shared" si="202"/>
        <v>Sobre</v>
      </c>
      <c r="J1566" t="s">
        <v>2207</v>
      </c>
      <c r="K1566" t="s">
        <v>289</v>
      </c>
      <c r="L1566" t="s">
        <v>2208</v>
      </c>
      <c r="M1566" t="s">
        <v>546</v>
      </c>
      <c r="N1566" t="s">
        <v>289</v>
      </c>
      <c r="O1566" t="s">
        <v>2496</v>
      </c>
      <c r="P1566" t="s">
        <v>235</v>
      </c>
      <c r="Q1566" t="s">
        <v>2209</v>
      </c>
    </row>
    <row r="1567" spans="1:36" x14ac:dyDescent="0.2">
      <c r="A1567" t="str">
        <f t="shared" si="199"/>
        <v>Torta helada de frutilla</v>
      </c>
      <c r="B1567" t="str">
        <f t="shared" si="198"/>
        <v>Torta</v>
      </c>
      <c r="C1567" t="str">
        <f t="shared" si="203"/>
        <v/>
      </c>
      <c r="D1567" t="str">
        <f t="shared" si="204"/>
        <v>Terminar con el mousse y llevar al freezer hasta que esté firme. Retirar del freezer 20 minutos antes de servir y desmoldar.</v>
      </c>
      <c r="E1567" t="str">
        <f t="shared" si="200"/>
        <v/>
      </c>
      <c r="G1567" t="b">
        <f t="shared" si="205"/>
        <v>1</v>
      </c>
      <c r="H1567" t="b">
        <f t="shared" si="201"/>
        <v>0</v>
      </c>
      <c r="I1567" t="str">
        <f t="shared" si="202"/>
        <v>Terminar</v>
      </c>
      <c r="J1567" t="s">
        <v>2210</v>
      </c>
      <c r="K1567" t="s">
        <v>241</v>
      </c>
      <c r="L1567" t="s">
        <v>289</v>
      </c>
      <c r="M1567" t="s">
        <v>2206</v>
      </c>
      <c r="N1567" t="s">
        <v>266</v>
      </c>
      <c r="O1567" t="s">
        <v>1059</v>
      </c>
      <c r="P1567" t="s">
        <v>426</v>
      </c>
      <c r="Q1567" t="s">
        <v>2211</v>
      </c>
      <c r="R1567" t="s">
        <v>420</v>
      </c>
      <c r="S1567" t="s">
        <v>330</v>
      </c>
      <c r="T1567" t="s">
        <v>577</v>
      </c>
      <c r="U1567" t="s">
        <v>2212</v>
      </c>
      <c r="V1567" t="s">
        <v>781</v>
      </c>
      <c r="W1567" t="s">
        <v>540</v>
      </c>
      <c r="X1567" t="s">
        <v>2211</v>
      </c>
      <c r="Y1567">
        <v>20</v>
      </c>
      <c r="Z1567" t="s">
        <v>534</v>
      </c>
      <c r="AA1567" t="s">
        <v>2179</v>
      </c>
      <c r="AB1567" t="s">
        <v>235</v>
      </c>
      <c r="AC1567" t="s">
        <v>658</v>
      </c>
      <c r="AD1567" t="s">
        <v>266</v>
      </c>
      <c r="AE1567" t="s">
        <v>2213</v>
      </c>
    </row>
    <row r="1568" spans="1:36" x14ac:dyDescent="0.2">
      <c r="A1568" t="str">
        <f t="shared" si="199"/>
        <v>Tortas fritas con sabores</v>
      </c>
      <c r="B1568" t="str">
        <f t="shared" si="198"/>
        <v>Tortas</v>
      </c>
      <c r="C1568" t="str">
        <f t="shared" si="203"/>
        <v/>
      </c>
      <c r="D1568" t="str">
        <f t="shared" si="204"/>
        <v/>
      </c>
      <c r="E1568" t="str">
        <f t="shared" si="200"/>
        <v/>
      </c>
      <c r="G1568" t="b">
        <f t="shared" si="205"/>
        <v>0</v>
      </c>
      <c r="H1568" t="b">
        <f t="shared" si="201"/>
        <v>1</v>
      </c>
      <c r="I1568" t="str">
        <f t="shared" si="202"/>
        <v>,Tortas</v>
      </c>
      <c r="J1568" t="s">
        <v>2605</v>
      </c>
      <c r="K1568" t="s">
        <v>2215</v>
      </c>
      <c r="L1568" t="s">
        <v>241</v>
      </c>
      <c r="M1568" t="s">
        <v>656</v>
      </c>
    </row>
    <row r="1569" spans="1:26" x14ac:dyDescent="0.2">
      <c r="A1569" t="str">
        <f t="shared" si="199"/>
        <v>Tortas fritas con sabores</v>
      </c>
      <c r="B1569" t="str">
        <f t="shared" si="198"/>
        <v>Tortas</v>
      </c>
      <c r="C1569" t="str">
        <f t="shared" si="203"/>
        <v/>
      </c>
      <c r="D1569" t="str">
        <f t="shared" si="204"/>
        <v/>
      </c>
      <c r="E1569">
        <f t="shared" si="200"/>
        <v>44228</v>
      </c>
      <c r="G1569" t="b">
        <f t="shared" si="205"/>
        <v>0</v>
      </c>
      <c r="H1569" t="b">
        <f t="shared" si="201"/>
        <v>1</v>
      </c>
      <c r="I1569" t="str">
        <f t="shared" si="202"/>
        <v>,Tortas</v>
      </c>
      <c r="K1569" s="1">
        <v>44228</v>
      </c>
      <c r="L1569" t="s">
        <v>36</v>
      </c>
      <c r="M1569" t="s">
        <v>223</v>
      </c>
    </row>
    <row r="1570" spans="1:26" x14ac:dyDescent="0.2">
      <c r="A1570" t="str">
        <f t="shared" si="199"/>
        <v>Tortas fritas con sabores</v>
      </c>
      <c r="B1570" t="str">
        <f t="shared" si="198"/>
        <v>Tortas</v>
      </c>
      <c r="C1570" t="str">
        <f t="shared" si="203"/>
        <v/>
      </c>
      <c r="D1570" t="str">
        <f t="shared" si="204"/>
        <v/>
      </c>
      <c r="E1570">
        <f t="shared" si="200"/>
        <v>2</v>
      </c>
      <c r="G1570" t="b">
        <f t="shared" si="205"/>
        <v>0</v>
      </c>
      <c r="H1570" t="b">
        <f t="shared" si="201"/>
        <v>1</v>
      </c>
      <c r="I1570" t="str">
        <f t="shared" si="202"/>
        <v>,Tortas</v>
      </c>
      <c r="K1570">
        <v>2</v>
      </c>
      <c r="L1570" t="s">
        <v>1154</v>
      </c>
      <c r="M1570" t="s">
        <v>712</v>
      </c>
      <c r="N1570" t="s">
        <v>2216</v>
      </c>
    </row>
    <row r="1571" spans="1:26" x14ac:dyDescent="0.2">
      <c r="A1571" t="str">
        <f t="shared" si="199"/>
        <v>Tortas fritas con sabores</v>
      </c>
      <c r="B1571" t="str">
        <f t="shared" si="198"/>
        <v>Tortas</v>
      </c>
      <c r="C1571" t="str">
        <f t="shared" si="203"/>
        <v/>
      </c>
      <c r="D1571" t="str">
        <f t="shared" si="204"/>
        <v/>
      </c>
      <c r="E1571">
        <f t="shared" si="200"/>
        <v>125</v>
      </c>
      <c r="G1571" t="b">
        <f t="shared" si="205"/>
        <v>0</v>
      </c>
      <c r="H1571" t="b">
        <f t="shared" si="201"/>
        <v>1</v>
      </c>
      <c r="I1571" t="str">
        <f t="shared" si="202"/>
        <v>,Tortas</v>
      </c>
      <c r="K1571">
        <v>125</v>
      </c>
      <c r="L1571" t="s">
        <v>508</v>
      </c>
      <c r="M1571" t="s">
        <v>235</v>
      </c>
      <c r="N1571" t="s">
        <v>504</v>
      </c>
    </row>
    <row r="1572" spans="1:26" x14ac:dyDescent="0.2">
      <c r="A1572" t="str">
        <f t="shared" si="199"/>
        <v>Tortas fritas con sabores</v>
      </c>
      <c r="B1572" t="str">
        <f t="shared" si="198"/>
        <v>Tortas</v>
      </c>
      <c r="C1572" t="str">
        <f t="shared" si="203"/>
        <v/>
      </c>
      <c r="D1572" t="str">
        <f t="shared" si="204"/>
        <v/>
      </c>
      <c r="E1572">
        <f t="shared" si="200"/>
        <v>125</v>
      </c>
      <c r="G1572" t="b">
        <f t="shared" si="205"/>
        <v>0</v>
      </c>
      <c r="H1572" t="b">
        <f t="shared" si="201"/>
        <v>1</v>
      </c>
      <c r="I1572" t="str">
        <f t="shared" si="202"/>
        <v>,Tortas</v>
      </c>
      <c r="K1572">
        <v>125</v>
      </c>
      <c r="L1572" t="s">
        <v>508</v>
      </c>
      <c r="M1572" t="s">
        <v>235</v>
      </c>
      <c r="N1572" t="s">
        <v>197</v>
      </c>
    </row>
    <row r="1573" spans="1:26" x14ac:dyDescent="0.2">
      <c r="A1573" t="str">
        <f t="shared" si="199"/>
        <v>Tortas fritas con sabores</v>
      </c>
      <c r="B1573" t="str">
        <f t="shared" si="198"/>
        <v>Tortas</v>
      </c>
      <c r="C1573" t="str">
        <f t="shared" si="203"/>
        <v/>
      </c>
      <c r="D1573" t="str">
        <f t="shared" si="204"/>
        <v/>
      </c>
      <c r="E1573">
        <f t="shared" si="200"/>
        <v>3</v>
      </c>
      <c r="G1573" t="b">
        <f t="shared" si="205"/>
        <v>0</v>
      </c>
      <c r="H1573" t="b">
        <f t="shared" si="201"/>
        <v>1</v>
      </c>
      <c r="I1573" t="str">
        <f t="shared" si="202"/>
        <v>,Tortas</v>
      </c>
      <c r="K1573">
        <v>3</v>
      </c>
      <c r="L1573" t="s">
        <v>1154</v>
      </c>
      <c r="M1573" t="s">
        <v>235</v>
      </c>
      <c r="N1573" t="s">
        <v>216</v>
      </c>
    </row>
    <row r="1574" spans="1:26" x14ac:dyDescent="0.2">
      <c r="A1574" t="str">
        <f t="shared" si="199"/>
        <v>Tortas fritas con sabores</v>
      </c>
      <c r="B1574" t="str">
        <f t="shared" si="198"/>
        <v>Tortas</v>
      </c>
      <c r="C1574" t="str">
        <f t="shared" si="203"/>
        <v/>
      </c>
      <c r="D1574" t="str">
        <f t="shared" si="204"/>
        <v/>
      </c>
      <c r="E1574" t="str">
        <f t="shared" si="200"/>
        <v/>
      </c>
      <c r="G1574" t="b">
        <f t="shared" si="205"/>
        <v>0</v>
      </c>
      <c r="H1574" t="b">
        <f t="shared" si="201"/>
        <v>1</v>
      </c>
      <c r="I1574" t="str">
        <f t="shared" si="202"/>
        <v>,Tortas</v>
      </c>
      <c r="K1574" t="s">
        <v>2217</v>
      </c>
      <c r="L1574" t="s">
        <v>2218</v>
      </c>
      <c r="M1574" s="1">
        <v>44257</v>
      </c>
      <c r="N1574" t="s">
        <v>2219</v>
      </c>
    </row>
    <row r="1575" spans="1:26" x14ac:dyDescent="0.2">
      <c r="A1575" t="str">
        <f t="shared" si="199"/>
        <v>Tortas fritas con sabores</v>
      </c>
      <c r="B1575" t="str">
        <f t="shared" si="198"/>
        <v>Tortas</v>
      </c>
      <c r="C1575" t="str">
        <f t="shared" si="203"/>
        <v/>
      </c>
      <c r="D1575" t="str">
        <f t="shared" si="204"/>
        <v/>
      </c>
      <c r="E1575" t="str">
        <f t="shared" si="200"/>
        <v/>
      </c>
      <c r="G1575" t="b">
        <f t="shared" si="205"/>
        <v>0</v>
      </c>
      <c r="H1575" t="b">
        <f t="shared" si="201"/>
        <v>1</v>
      </c>
      <c r="I1575" t="str">
        <f t="shared" si="202"/>
        <v>,Tortas</v>
      </c>
    </row>
    <row r="1576" spans="1:26" x14ac:dyDescent="0.2">
      <c r="A1576" t="str">
        <f t="shared" si="199"/>
        <v>Tortas fritas con sabores</v>
      </c>
      <c r="B1576" t="str">
        <f t="shared" ref="B1576:B1639" si="206">IF(H1576,RIGHT(I1576,LEN(I1576)-1),B1575)</f>
        <v>Tortas</v>
      </c>
      <c r="C1576" t="str">
        <f t="shared" si="203"/>
        <v/>
      </c>
      <c r="D1576" t="str">
        <f t="shared" si="204"/>
        <v>A los dulces agregar ralladura de una naranja y 1 cda. de canela.</v>
      </c>
      <c r="E1576" t="str">
        <f t="shared" si="200"/>
        <v/>
      </c>
      <c r="G1576" t="b">
        <f t="shared" si="205"/>
        <v>1</v>
      </c>
      <c r="H1576" t="b">
        <f t="shared" si="201"/>
        <v>0</v>
      </c>
      <c r="I1576" t="str">
        <f t="shared" si="202"/>
        <v>A</v>
      </c>
      <c r="J1576" t="s">
        <v>536</v>
      </c>
      <c r="K1576" t="s">
        <v>287</v>
      </c>
      <c r="L1576" t="s">
        <v>2220</v>
      </c>
      <c r="M1576" t="s">
        <v>220</v>
      </c>
      <c r="N1576" t="s">
        <v>2221</v>
      </c>
      <c r="O1576" t="s">
        <v>235</v>
      </c>
      <c r="P1576" t="s">
        <v>263</v>
      </c>
      <c r="Q1576" t="s">
        <v>363</v>
      </c>
      <c r="R1576" t="s">
        <v>266</v>
      </c>
      <c r="S1576">
        <v>1</v>
      </c>
      <c r="T1576" t="s">
        <v>710</v>
      </c>
      <c r="U1576" t="s">
        <v>235</v>
      </c>
      <c r="V1576" t="s">
        <v>2189</v>
      </c>
    </row>
    <row r="1577" spans="1:26" x14ac:dyDescent="0.2">
      <c r="A1577" t="str">
        <f t="shared" si="199"/>
        <v>Tortas fritas con sabores</v>
      </c>
      <c r="B1577" t="str">
        <f t="shared" si="206"/>
        <v>Tortas</v>
      </c>
      <c r="C1577" t="str">
        <f t="shared" si="203"/>
        <v/>
      </c>
      <c r="D1577" t="str">
        <f t="shared" si="204"/>
        <v>A los salados 1/2 cebolla chica rallada y 3 cdas de ques rallado. </v>
      </c>
      <c r="E1577" t="str">
        <f t="shared" si="200"/>
        <v/>
      </c>
      <c r="G1577" t="b">
        <v>1</v>
      </c>
      <c r="H1577" t="b">
        <f t="shared" si="201"/>
        <v>0</v>
      </c>
      <c r="I1577" t="str">
        <f t="shared" si="202"/>
        <v>A</v>
      </c>
      <c r="J1577" t="s">
        <v>536</v>
      </c>
      <c r="K1577" t="s">
        <v>287</v>
      </c>
      <c r="L1577" t="s">
        <v>2731</v>
      </c>
      <c r="M1577" s="1"/>
      <c r="N1577" t="s">
        <v>481</v>
      </c>
      <c r="O1577" t="s">
        <v>2223</v>
      </c>
      <c r="P1577" t="s">
        <v>888</v>
      </c>
      <c r="Q1577" t="s">
        <v>266</v>
      </c>
      <c r="R1577">
        <v>3</v>
      </c>
      <c r="S1577" t="s">
        <v>204</v>
      </c>
      <c r="T1577" t="s">
        <v>235</v>
      </c>
      <c r="U1577" t="s">
        <v>2407</v>
      </c>
      <c r="V1577" t="s">
        <v>2511</v>
      </c>
    </row>
    <row r="1578" spans="1:26" x14ac:dyDescent="0.2">
      <c r="A1578" t="str">
        <f t="shared" si="199"/>
        <v>Tortas fritas con sabores</v>
      </c>
      <c r="B1578" t="str">
        <f t="shared" si="206"/>
        <v>Tortas</v>
      </c>
      <c r="C1578" t="str">
        <f t="shared" si="203"/>
        <v/>
      </c>
      <c r="D1578" t="str">
        <f t="shared" si="204"/>
        <v>Unir todo. Dejar leudar. Al estirar untar la masa con la grasa blanda y volver a amasar. </v>
      </c>
      <c r="E1578" t="str">
        <f t="shared" si="200"/>
        <v/>
      </c>
      <c r="G1578" t="b">
        <f t="shared" si="205"/>
        <v>1</v>
      </c>
      <c r="H1578" t="b">
        <f t="shared" si="201"/>
        <v>0</v>
      </c>
      <c r="I1578" t="str">
        <f t="shared" si="202"/>
        <v>Unir</v>
      </c>
      <c r="J1578" t="s">
        <v>2225</v>
      </c>
      <c r="K1578" t="s">
        <v>2226</v>
      </c>
      <c r="L1578" t="s">
        <v>545</v>
      </c>
      <c r="M1578" t="s">
        <v>2227</v>
      </c>
      <c r="N1578" t="s">
        <v>2228</v>
      </c>
      <c r="O1578" t="s">
        <v>2229</v>
      </c>
      <c r="P1578" t="s">
        <v>2230</v>
      </c>
      <c r="Q1578" t="s">
        <v>291</v>
      </c>
      <c r="R1578" t="s">
        <v>436</v>
      </c>
      <c r="S1578" t="s">
        <v>241</v>
      </c>
      <c r="T1578" t="s">
        <v>291</v>
      </c>
      <c r="U1578" t="s">
        <v>2231</v>
      </c>
      <c r="V1578" t="s">
        <v>2218</v>
      </c>
      <c r="W1578" t="s">
        <v>266</v>
      </c>
      <c r="X1578" t="s">
        <v>2232</v>
      </c>
      <c r="Y1578" t="s">
        <v>221</v>
      </c>
      <c r="Z1578" t="s">
        <v>2233</v>
      </c>
    </row>
    <row r="1579" spans="1:26" x14ac:dyDescent="0.2">
      <c r="A1579" t="str">
        <f t="shared" si="199"/>
        <v>Tortas fritas con sabores</v>
      </c>
      <c r="B1579" t="str">
        <f t="shared" si="206"/>
        <v>Tortas</v>
      </c>
      <c r="C1579" t="str">
        <f t="shared" si="203"/>
        <v/>
      </c>
      <c r="D1579" t="str">
        <f t="shared" si="204"/>
        <v/>
      </c>
      <c r="E1579" t="str">
        <f t="shared" si="200"/>
        <v/>
      </c>
      <c r="G1579" t="b">
        <f t="shared" si="205"/>
        <v>0</v>
      </c>
      <c r="H1579" t="b">
        <f t="shared" si="201"/>
        <v>0</v>
      </c>
      <c r="I1579" t="str">
        <f t="shared" si="202"/>
        <v>Unir</v>
      </c>
    </row>
    <row r="1580" spans="1:26" x14ac:dyDescent="0.2">
      <c r="A1580" t="str">
        <f t="shared" si="199"/>
        <v>Tortillas</v>
      </c>
      <c r="B1580" t="str">
        <f t="shared" si="206"/>
        <v>Tortillas</v>
      </c>
      <c r="C1580" t="str">
        <f t="shared" si="203"/>
        <v/>
      </c>
      <c r="D1580" t="str">
        <f t="shared" si="204"/>
        <v/>
      </c>
      <c r="E1580" t="str">
        <f t="shared" si="200"/>
        <v/>
      </c>
      <c r="G1580" t="b">
        <f t="shared" si="205"/>
        <v>0</v>
      </c>
      <c r="H1580" t="b">
        <f t="shared" si="201"/>
        <v>1</v>
      </c>
      <c r="I1580" t="str">
        <f t="shared" si="202"/>
        <v>,Tortillas</v>
      </c>
      <c r="J1580" t="s">
        <v>2606</v>
      </c>
    </row>
    <row r="1581" spans="1:26" x14ac:dyDescent="0.2">
      <c r="A1581" t="str">
        <f t="shared" si="199"/>
        <v>Tortillas</v>
      </c>
      <c r="B1581" t="str">
        <f t="shared" si="206"/>
        <v>Tortillas</v>
      </c>
      <c r="C1581" t="str">
        <f t="shared" si="203"/>
        <v/>
      </c>
      <c r="D1581" t="str">
        <f t="shared" si="204"/>
        <v/>
      </c>
      <c r="E1581">
        <f t="shared" si="200"/>
        <v>1</v>
      </c>
      <c r="G1581" t="b">
        <f t="shared" si="205"/>
        <v>0</v>
      </c>
      <c r="H1581" t="b">
        <f t="shared" si="201"/>
        <v>1</v>
      </c>
      <c r="I1581" t="str">
        <f t="shared" si="202"/>
        <v>,Tortillas</v>
      </c>
      <c r="K1581">
        <v>1</v>
      </c>
      <c r="L1581" t="s">
        <v>73</v>
      </c>
      <c r="M1581" t="s">
        <v>12</v>
      </c>
    </row>
    <row r="1582" spans="1:26" x14ac:dyDescent="0.2">
      <c r="A1582" t="str">
        <f t="shared" si="199"/>
        <v>Tortillas</v>
      </c>
      <c r="B1582" t="str">
        <f t="shared" si="206"/>
        <v>Tortillas</v>
      </c>
      <c r="C1582" t="str">
        <f t="shared" si="203"/>
        <v/>
      </c>
      <c r="D1582" t="str">
        <f t="shared" si="204"/>
        <v/>
      </c>
      <c r="E1582">
        <f t="shared" si="200"/>
        <v>1</v>
      </c>
      <c r="G1582" t="b">
        <f t="shared" si="205"/>
        <v>0</v>
      </c>
      <c r="H1582" t="b">
        <f t="shared" si="201"/>
        <v>1</v>
      </c>
      <c r="I1582" t="str">
        <f t="shared" si="202"/>
        <v>,Tortillas</v>
      </c>
      <c r="K1582">
        <v>1</v>
      </c>
      <c r="L1582" t="s">
        <v>13</v>
      </c>
      <c r="M1582" t="s">
        <v>18</v>
      </c>
    </row>
    <row r="1583" spans="1:26" x14ac:dyDescent="0.2">
      <c r="A1583" t="str">
        <f t="shared" si="199"/>
        <v>Tortillas</v>
      </c>
      <c r="B1583" t="str">
        <f t="shared" si="206"/>
        <v>Tortillas</v>
      </c>
      <c r="C1583" t="str">
        <f t="shared" si="203"/>
        <v/>
      </c>
      <c r="D1583" t="str">
        <f t="shared" si="204"/>
        <v/>
      </c>
      <c r="E1583">
        <f t="shared" si="200"/>
        <v>1</v>
      </c>
      <c r="G1583" t="b">
        <f t="shared" si="205"/>
        <v>0</v>
      </c>
      <c r="H1583" t="b">
        <f t="shared" si="201"/>
        <v>1</v>
      </c>
      <c r="I1583" t="str">
        <f t="shared" si="202"/>
        <v>,Tortillas</v>
      </c>
      <c r="K1583">
        <v>1</v>
      </c>
      <c r="L1583" t="s">
        <v>13</v>
      </c>
      <c r="M1583" t="s">
        <v>25</v>
      </c>
    </row>
    <row r="1584" spans="1:26" x14ac:dyDescent="0.2">
      <c r="A1584" t="str">
        <f t="shared" si="199"/>
        <v>Tortillas</v>
      </c>
      <c r="B1584" t="str">
        <f t="shared" si="206"/>
        <v>Tortillas</v>
      </c>
      <c r="C1584" t="str">
        <f t="shared" si="203"/>
        <v/>
      </c>
      <c r="D1584" t="str">
        <f t="shared" si="204"/>
        <v/>
      </c>
      <c r="E1584">
        <f t="shared" si="200"/>
        <v>2</v>
      </c>
      <c r="G1584" t="b">
        <f t="shared" si="205"/>
        <v>0</v>
      </c>
      <c r="H1584" t="b">
        <f t="shared" si="201"/>
        <v>1</v>
      </c>
      <c r="I1584" t="str">
        <f t="shared" si="202"/>
        <v>,Tortillas</v>
      </c>
      <c r="K1584">
        <v>2</v>
      </c>
      <c r="L1584" t="s">
        <v>17</v>
      </c>
      <c r="M1584" t="s">
        <v>1276</v>
      </c>
    </row>
    <row r="1585" spans="1:24" x14ac:dyDescent="0.2">
      <c r="A1585" t="str">
        <f t="shared" si="199"/>
        <v>Tortillas</v>
      </c>
      <c r="B1585" t="str">
        <f t="shared" si="206"/>
        <v>Tortillas</v>
      </c>
      <c r="C1585" t="str">
        <f t="shared" si="203"/>
        <v/>
      </c>
      <c r="D1585" t="str">
        <f t="shared" si="204"/>
        <v>Mehl, Salz und Backpulver sieben.</v>
      </c>
      <c r="E1585" t="str">
        <f t="shared" si="200"/>
        <v/>
      </c>
      <c r="G1585" t="b">
        <f t="shared" si="205"/>
        <v>1</v>
      </c>
      <c r="H1585" t="b">
        <v>0</v>
      </c>
      <c r="I1585" t="str">
        <f t="shared" si="202"/>
        <v>Mehl, Salz und Backpulver sieben.</v>
      </c>
      <c r="J1585" t="s">
        <v>2882</v>
      </c>
    </row>
    <row r="1586" spans="1:24" x14ac:dyDescent="0.2">
      <c r="A1586" t="str">
        <f t="shared" si="199"/>
        <v>Tortillas</v>
      </c>
      <c r="B1586" t="str">
        <f t="shared" si="206"/>
        <v>Tortillas</v>
      </c>
      <c r="C1586" t="str">
        <f t="shared" si="203"/>
        <v/>
      </c>
      <c r="D1586" t="str">
        <f t="shared" si="204"/>
        <v/>
      </c>
      <c r="E1586">
        <f t="shared" si="200"/>
        <v>44538</v>
      </c>
      <c r="G1586" t="b">
        <f t="shared" si="205"/>
        <v>0</v>
      </c>
      <c r="H1586" t="b">
        <v>0</v>
      </c>
      <c r="I1586" t="str">
        <f>IF(ISBLANK(J1586),I1585,J1586)</f>
        <v>Mehl, Salz und Backpulver sieben.</v>
      </c>
      <c r="K1586" s="1">
        <v>44538</v>
      </c>
      <c r="L1586" t="s">
        <v>17</v>
      </c>
      <c r="M1586" t="s">
        <v>1860</v>
      </c>
      <c r="N1586" t="s">
        <v>57</v>
      </c>
    </row>
    <row r="1587" spans="1:24" x14ac:dyDescent="0.2">
      <c r="A1587" t="str">
        <f t="shared" si="199"/>
        <v>Tortillas</v>
      </c>
      <c r="B1587" t="str">
        <f t="shared" si="206"/>
        <v>Tortillas</v>
      </c>
      <c r="C1587" t="str">
        <f t="shared" si="203"/>
        <v/>
      </c>
      <c r="D1587" t="str">
        <f t="shared" si="204"/>
        <v/>
      </c>
      <c r="E1587" t="str">
        <f t="shared" si="200"/>
        <v/>
      </c>
      <c r="G1587" t="b">
        <f t="shared" si="205"/>
        <v>0</v>
      </c>
      <c r="H1587" t="b">
        <v>0</v>
      </c>
      <c r="I1587" t="str">
        <f t="shared" si="202"/>
        <v>Mehl, Salz und Backpulver sieben.</v>
      </c>
      <c r="K1587" t="s">
        <v>2236</v>
      </c>
      <c r="L1587" t="s">
        <v>2237</v>
      </c>
      <c r="M1587" t="s">
        <v>25</v>
      </c>
    </row>
    <row r="1588" spans="1:24" x14ac:dyDescent="0.2">
      <c r="A1588" t="str">
        <f t="shared" si="199"/>
        <v>Tortillas</v>
      </c>
      <c r="B1588" t="str">
        <f t="shared" si="206"/>
        <v>Tortillas</v>
      </c>
      <c r="C1588" t="str">
        <f t="shared" si="203"/>
        <v/>
      </c>
      <c r="D1588" t="str">
        <f t="shared" si="204"/>
        <v/>
      </c>
      <c r="E1588" t="str">
        <f t="shared" si="200"/>
        <v/>
      </c>
      <c r="G1588" t="b">
        <f t="shared" si="205"/>
        <v>0</v>
      </c>
      <c r="H1588" t="b">
        <v>0</v>
      </c>
      <c r="I1588" t="str">
        <f t="shared" si="202"/>
        <v>Mehl, Salz und Backpulver sieben.</v>
      </c>
    </row>
    <row r="1589" spans="1:24" x14ac:dyDescent="0.2">
      <c r="A1589" t="str">
        <f t="shared" si="199"/>
        <v>Tortillas</v>
      </c>
      <c r="B1589" t="str">
        <f t="shared" si="206"/>
        <v>Tortillas</v>
      </c>
      <c r="C1589" t="str">
        <f t="shared" si="203"/>
        <v/>
      </c>
      <c r="D1589" t="str">
        <f t="shared" si="204"/>
        <v>Butter in kleine Stücke schneiden, dann mit dem Messer reinschneiden bis es ein Krümelteig ist.</v>
      </c>
      <c r="E1589" t="str">
        <f t="shared" si="200"/>
        <v/>
      </c>
      <c r="G1589" t="b">
        <f t="shared" si="205"/>
        <v>1</v>
      </c>
      <c r="H1589" t="b">
        <f t="shared" si="201"/>
        <v>0</v>
      </c>
      <c r="I1589" t="str">
        <f t="shared" si="202"/>
        <v>Butter</v>
      </c>
      <c r="J1589" t="s">
        <v>6</v>
      </c>
      <c r="K1589" t="s">
        <v>40</v>
      </c>
      <c r="L1589" t="s">
        <v>299</v>
      </c>
      <c r="M1589" t="s">
        <v>1371</v>
      </c>
      <c r="N1589" t="s">
        <v>1198</v>
      </c>
      <c r="O1589" t="s">
        <v>1202</v>
      </c>
      <c r="P1589" t="s">
        <v>45</v>
      </c>
      <c r="Q1589" t="s">
        <v>110</v>
      </c>
      <c r="R1589" t="s">
        <v>2239</v>
      </c>
      <c r="S1589" t="s">
        <v>2240</v>
      </c>
      <c r="T1589" t="s">
        <v>166</v>
      </c>
      <c r="U1589" t="s">
        <v>692</v>
      </c>
      <c r="V1589" t="s">
        <v>1199</v>
      </c>
      <c r="W1589" t="s">
        <v>2241</v>
      </c>
      <c r="X1589" t="s">
        <v>169</v>
      </c>
    </row>
    <row r="1590" spans="1:24" x14ac:dyDescent="0.2">
      <c r="A1590" t="str">
        <f t="shared" si="199"/>
        <v>Tortillas</v>
      </c>
      <c r="B1590" t="str">
        <f t="shared" si="206"/>
        <v>Tortillas</v>
      </c>
      <c r="C1590" t="str">
        <f t="shared" si="203"/>
        <v/>
      </c>
      <c r="D1590" t="str">
        <f t="shared" si="204"/>
        <v>Mit dem Wasser ein Essl. nach den anderen dazugeben bis es ein geschmeichiger Teig ist.</v>
      </c>
      <c r="E1590" t="str">
        <f t="shared" si="200"/>
        <v/>
      </c>
      <c r="G1590" t="b">
        <f t="shared" si="205"/>
        <v>1</v>
      </c>
      <c r="H1590" t="b">
        <f t="shared" si="201"/>
        <v>0</v>
      </c>
      <c r="I1590" t="str">
        <f t="shared" si="202"/>
        <v>Mit</v>
      </c>
      <c r="J1590" t="s">
        <v>155</v>
      </c>
      <c r="K1590" t="s">
        <v>110</v>
      </c>
      <c r="L1590" t="s">
        <v>57</v>
      </c>
      <c r="M1590" t="s">
        <v>1199</v>
      </c>
      <c r="N1590" t="s">
        <v>17</v>
      </c>
      <c r="O1590" t="s">
        <v>1555</v>
      </c>
      <c r="P1590" t="s">
        <v>176</v>
      </c>
      <c r="Q1590" t="s">
        <v>2242</v>
      </c>
      <c r="R1590" t="s">
        <v>956</v>
      </c>
      <c r="S1590" t="s">
        <v>166</v>
      </c>
      <c r="T1590" t="s">
        <v>692</v>
      </c>
      <c r="U1590" t="s">
        <v>1199</v>
      </c>
      <c r="V1590" t="s">
        <v>2243</v>
      </c>
      <c r="W1590" t="s">
        <v>32</v>
      </c>
      <c r="X1590" t="s">
        <v>169</v>
      </c>
    </row>
    <row r="1591" spans="1:24" x14ac:dyDescent="0.2">
      <c r="A1591" t="str">
        <f t="shared" si="199"/>
        <v>Tortillas</v>
      </c>
      <c r="B1591" t="str">
        <f t="shared" si="206"/>
        <v>Tortillas</v>
      </c>
      <c r="C1591" t="str">
        <f t="shared" si="203"/>
        <v/>
      </c>
      <c r="D1591" t="str">
        <f t="shared" si="204"/>
        <v>Den Teig in 12 Stücke teilen und es zu Bällen verarbeiten. Ausrollen.</v>
      </c>
      <c r="E1591" t="str">
        <f t="shared" si="200"/>
        <v/>
      </c>
      <c r="G1591" t="b">
        <f t="shared" si="205"/>
        <v>1</v>
      </c>
      <c r="H1591" t="b">
        <f t="shared" si="201"/>
        <v>0</v>
      </c>
      <c r="I1591" t="str">
        <f t="shared" si="202"/>
        <v>Den</v>
      </c>
      <c r="J1591" t="s">
        <v>1583</v>
      </c>
      <c r="K1591" t="s">
        <v>32</v>
      </c>
      <c r="L1591" t="s">
        <v>40</v>
      </c>
      <c r="M1591">
        <v>12</v>
      </c>
      <c r="N1591" t="s">
        <v>1371</v>
      </c>
      <c r="O1591" t="s">
        <v>2244</v>
      </c>
      <c r="P1591" t="s">
        <v>90</v>
      </c>
      <c r="Q1591" t="s">
        <v>692</v>
      </c>
      <c r="R1591" t="s">
        <v>83</v>
      </c>
      <c r="S1591" t="s">
        <v>2245</v>
      </c>
      <c r="T1591" t="s">
        <v>1627</v>
      </c>
      <c r="U1591" t="s">
        <v>2246</v>
      </c>
    </row>
    <row r="1592" spans="1:24" x14ac:dyDescent="0.2">
      <c r="A1592" t="str">
        <f t="shared" si="199"/>
        <v>Tortillas</v>
      </c>
      <c r="B1592" t="str">
        <f t="shared" si="206"/>
        <v>Tortillas</v>
      </c>
      <c r="C1592" t="str">
        <f t="shared" si="203"/>
        <v/>
      </c>
      <c r="D1592" t="str">
        <f t="shared" si="204"/>
        <v>Auf Teflon Pfanne aufheizen und bei mittlerer Hitze backen, wie Pflinzen.</v>
      </c>
      <c r="E1592" t="str">
        <f t="shared" si="200"/>
        <v/>
      </c>
      <c r="G1592" t="b">
        <f t="shared" si="205"/>
        <v>1</v>
      </c>
      <c r="H1592" t="b">
        <f t="shared" si="201"/>
        <v>0</v>
      </c>
      <c r="I1592" t="str">
        <f t="shared" si="202"/>
        <v>Auf</v>
      </c>
      <c r="J1592" t="s">
        <v>109</v>
      </c>
      <c r="K1592" t="s">
        <v>2247</v>
      </c>
      <c r="L1592" t="s">
        <v>2248</v>
      </c>
      <c r="M1592" t="s">
        <v>2249</v>
      </c>
      <c r="N1592" t="s">
        <v>90</v>
      </c>
      <c r="O1592" t="s">
        <v>179</v>
      </c>
      <c r="P1592" t="s">
        <v>2250</v>
      </c>
      <c r="Q1592" t="s">
        <v>1616</v>
      </c>
      <c r="R1592" t="s">
        <v>2251</v>
      </c>
      <c r="S1592" t="s">
        <v>2252</v>
      </c>
      <c r="T1592" t="s">
        <v>2253</v>
      </c>
    </row>
    <row r="1593" spans="1:24" x14ac:dyDescent="0.2">
      <c r="A1593" t="str">
        <f t="shared" si="199"/>
        <v>Tortillas</v>
      </c>
      <c r="B1593" t="str">
        <f t="shared" si="206"/>
        <v>Tortillas</v>
      </c>
      <c r="C1593" t="str">
        <f t="shared" si="203"/>
        <v/>
      </c>
      <c r="D1593" t="str">
        <f t="shared" si="204"/>
        <v>Nicht knusprig.</v>
      </c>
      <c r="E1593" t="str">
        <f t="shared" si="200"/>
        <v/>
      </c>
      <c r="G1593" t="b">
        <f t="shared" si="205"/>
        <v>1</v>
      </c>
      <c r="H1593" t="b">
        <f t="shared" si="201"/>
        <v>0</v>
      </c>
      <c r="I1593" t="str">
        <f t="shared" si="202"/>
        <v>Nicht</v>
      </c>
      <c r="J1593" t="s">
        <v>64</v>
      </c>
      <c r="K1593" t="s">
        <v>2254</v>
      </c>
    </row>
    <row r="1594" spans="1:24" x14ac:dyDescent="0.2">
      <c r="A1594" t="str">
        <f t="shared" si="199"/>
        <v>Tortillas</v>
      </c>
      <c r="B1594" t="str">
        <f t="shared" si="206"/>
        <v>Tortillas</v>
      </c>
      <c r="C1594" t="str">
        <f t="shared" si="203"/>
        <v/>
      </c>
      <c r="D1594" t="str">
        <f t="shared" si="204"/>
        <v/>
      </c>
      <c r="E1594" t="str">
        <f t="shared" si="200"/>
        <v/>
      </c>
      <c r="G1594" t="b">
        <f t="shared" si="205"/>
        <v>0</v>
      </c>
      <c r="H1594" t="b">
        <f t="shared" si="201"/>
        <v>0</v>
      </c>
      <c r="I1594" t="str">
        <f t="shared" si="202"/>
        <v>Nicht</v>
      </c>
    </row>
    <row r="1595" spans="1:24" x14ac:dyDescent="0.2">
      <c r="A1595" t="str">
        <f t="shared" si="199"/>
        <v>Trufas</v>
      </c>
      <c r="B1595" t="str">
        <f t="shared" si="206"/>
        <v>Trufas</v>
      </c>
      <c r="C1595" t="str">
        <f t="shared" si="203"/>
        <v/>
      </c>
      <c r="D1595" t="str">
        <f t="shared" si="204"/>
        <v/>
      </c>
      <c r="E1595" t="str">
        <f t="shared" si="200"/>
        <v/>
      </c>
      <c r="G1595" t="b">
        <f t="shared" si="205"/>
        <v>0</v>
      </c>
      <c r="H1595" t="b">
        <f t="shared" si="201"/>
        <v>1</v>
      </c>
      <c r="I1595" t="str">
        <f t="shared" si="202"/>
        <v>,Trufas</v>
      </c>
      <c r="J1595" t="s">
        <v>2607</v>
      </c>
    </row>
    <row r="1596" spans="1:24" x14ac:dyDescent="0.2">
      <c r="A1596" t="str">
        <f t="shared" si="199"/>
        <v>Trufas</v>
      </c>
      <c r="B1596" t="str">
        <f t="shared" si="206"/>
        <v>Trufas</v>
      </c>
      <c r="C1596" t="str">
        <f t="shared" si="203"/>
        <v/>
      </c>
      <c r="D1596" t="str">
        <f t="shared" si="204"/>
        <v/>
      </c>
      <c r="E1596">
        <f t="shared" si="200"/>
        <v>50</v>
      </c>
      <c r="G1596" t="b">
        <f t="shared" si="205"/>
        <v>0</v>
      </c>
      <c r="H1596" t="b">
        <f t="shared" si="201"/>
        <v>1</v>
      </c>
      <c r="I1596" t="str">
        <f t="shared" si="202"/>
        <v>,Trufas</v>
      </c>
      <c r="K1596">
        <v>50</v>
      </c>
      <c r="L1596" t="s">
        <v>5</v>
      </c>
      <c r="M1596" t="s">
        <v>2256</v>
      </c>
    </row>
    <row r="1597" spans="1:24" x14ac:dyDescent="0.2">
      <c r="A1597" t="str">
        <f t="shared" si="199"/>
        <v>Trufas</v>
      </c>
      <c r="B1597" t="str">
        <f t="shared" si="206"/>
        <v>Trufas</v>
      </c>
      <c r="C1597" t="str">
        <f t="shared" si="203"/>
        <v/>
      </c>
      <c r="D1597" t="str">
        <f t="shared" si="204"/>
        <v/>
      </c>
      <c r="E1597">
        <f t="shared" si="200"/>
        <v>100</v>
      </c>
      <c r="G1597" t="b">
        <f t="shared" si="205"/>
        <v>0</v>
      </c>
      <c r="H1597" t="b">
        <f t="shared" si="201"/>
        <v>1</v>
      </c>
      <c r="I1597" t="str">
        <f t="shared" si="202"/>
        <v>,Trufas</v>
      </c>
      <c r="K1597">
        <v>100</v>
      </c>
      <c r="L1597" t="s">
        <v>5</v>
      </c>
      <c r="M1597" t="s">
        <v>205</v>
      </c>
      <c r="N1597" t="s">
        <v>210</v>
      </c>
      <c r="O1597" t="s">
        <v>211</v>
      </c>
    </row>
    <row r="1598" spans="1:24" x14ac:dyDescent="0.2">
      <c r="A1598" t="str">
        <f t="shared" si="199"/>
        <v>Trufas</v>
      </c>
      <c r="B1598" t="str">
        <f t="shared" si="206"/>
        <v>Trufas</v>
      </c>
      <c r="C1598" t="str">
        <f t="shared" si="203"/>
        <v/>
      </c>
      <c r="D1598" t="str">
        <f t="shared" si="204"/>
        <v/>
      </c>
      <c r="E1598">
        <f t="shared" si="200"/>
        <v>3</v>
      </c>
      <c r="G1598" t="b">
        <f t="shared" si="205"/>
        <v>0</v>
      </c>
      <c r="H1598" t="b">
        <f t="shared" si="201"/>
        <v>1</v>
      </c>
      <c r="I1598" t="str">
        <f t="shared" si="202"/>
        <v>,Trufas</v>
      </c>
      <c r="K1598">
        <v>3</v>
      </c>
      <c r="L1598" t="s">
        <v>437</v>
      </c>
      <c r="M1598" t="s">
        <v>1675</v>
      </c>
      <c r="N1598" t="s">
        <v>235</v>
      </c>
      <c r="O1598" t="s">
        <v>1054</v>
      </c>
      <c r="P1598" t="s">
        <v>235</v>
      </c>
      <c r="Q1598" t="s">
        <v>197</v>
      </c>
    </row>
    <row r="1599" spans="1:24" x14ac:dyDescent="0.2">
      <c r="A1599" t="str">
        <f t="shared" si="199"/>
        <v>Windbeutel</v>
      </c>
      <c r="B1599" t="str">
        <f t="shared" si="206"/>
        <v>Windbeutel</v>
      </c>
      <c r="C1599" t="str">
        <f t="shared" si="203"/>
        <v/>
      </c>
      <c r="D1599" t="str">
        <f t="shared" si="204"/>
        <v/>
      </c>
      <c r="E1599" t="str">
        <f t="shared" si="200"/>
        <v/>
      </c>
      <c r="G1599" t="b">
        <f t="shared" si="205"/>
        <v>0</v>
      </c>
      <c r="H1599" t="b">
        <f t="shared" si="201"/>
        <v>1</v>
      </c>
      <c r="I1599" t="str">
        <f t="shared" si="202"/>
        <v>,Windbeutel</v>
      </c>
      <c r="J1599" t="s">
        <v>2608</v>
      </c>
    </row>
    <row r="1600" spans="1:24" x14ac:dyDescent="0.2">
      <c r="A1600" t="str">
        <f t="shared" si="199"/>
        <v>Windbeutel</v>
      </c>
      <c r="B1600" t="str">
        <f t="shared" si="206"/>
        <v>Windbeutel</v>
      </c>
      <c r="C1600" t="str">
        <f t="shared" si="203"/>
        <v/>
      </c>
      <c r="D1600" t="str">
        <f t="shared" si="204"/>
        <v>Für 12 Stück</v>
      </c>
      <c r="E1600">
        <f t="shared" si="200"/>
        <v>12</v>
      </c>
      <c r="G1600" t="b">
        <f t="shared" si="205"/>
        <v>1</v>
      </c>
      <c r="H1600" t="b">
        <f t="shared" si="201"/>
        <v>0</v>
      </c>
      <c r="I1600" t="str">
        <f t="shared" si="202"/>
        <v>Für</v>
      </c>
      <c r="J1600" t="s">
        <v>1212</v>
      </c>
      <c r="K1600">
        <v>12</v>
      </c>
      <c r="L1600" t="s">
        <v>2258</v>
      </c>
    </row>
    <row r="1601" spans="1:24" x14ac:dyDescent="0.2">
      <c r="A1601" t="str">
        <f t="shared" ref="A1601:A1664" si="207">IF(NOT(B1601=B1600),_xlfn.TEXTJOIN(" ",TRUE, B1601, K1601:AH1601),A1600)</f>
        <v>Windbeutel</v>
      </c>
      <c r="B1601" t="str">
        <f t="shared" si="206"/>
        <v>Windbeutel</v>
      </c>
      <c r="C1601" t="str">
        <f t="shared" si="203"/>
        <v/>
      </c>
      <c r="D1601" t="str">
        <f t="shared" si="204"/>
        <v/>
      </c>
      <c r="E1601">
        <f t="shared" ref="E1601:E1664" si="208">IF(ISNUMBER(K1601),K1601,"")</f>
        <v>125</v>
      </c>
      <c r="G1601" t="b">
        <f t="shared" si="205"/>
        <v>0</v>
      </c>
      <c r="H1601" t="b">
        <f t="shared" ref="H1601:H1664" si="209">ISNUMBER(SEARCH(",",I1601))</f>
        <v>0</v>
      </c>
      <c r="I1601" t="str">
        <f t="shared" si="202"/>
        <v>Für</v>
      </c>
      <c r="K1601">
        <v>125</v>
      </c>
      <c r="L1601" t="s">
        <v>5</v>
      </c>
      <c r="M1601" t="s">
        <v>12</v>
      </c>
    </row>
    <row r="1602" spans="1:24" x14ac:dyDescent="0.2">
      <c r="A1602" t="str">
        <f t="shared" si="207"/>
        <v>Windbeutel</v>
      </c>
      <c r="B1602" t="str">
        <f t="shared" si="206"/>
        <v>Windbeutel</v>
      </c>
      <c r="C1602" t="str">
        <f t="shared" si="203"/>
        <v/>
      </c>
      <c r="D1602" t="str">
        <f t="shared" si="204"/>
        <v/>
      </c>
      <c r="E1602">
        <f t="shared" si="208"/>
        <v>44287</v>
      </c>
      <c r="G1602" t="b">
        <f t="shared" si="205"/>
        <v>0</v>
      </c>
      <c r="H1602" t="b">
        <f t="shared" si="209"/>
        <v>0</v>
      </c>
      <c r="I1602" t="str">
        <f t="shared" ref="I1602:I1665" si="210">IF(ISBLANK(J1602),I1601,J1602)</f>
        <v>Für</v>
      </c>
      <c r="K1602" s="1">
        <v>44287</v>
      </c>
      <c r="L1602" t="s">
        <v>19</v>
      </c>
      <c r="M1602" t="s">
        <v>57</v>
      </c>
    </row>
    <row r="1603" spans="1:24" x14ac:dyDescent="0.2">
      <c r="A1603" t="str">
        <f t="shared" si="207"/>
        <v>Windbeutel</v>
      </c>
      <c r="B1603" t="str">
        <f t="shared" si="206"/>
        <v>Windbeutel</v>
      </c>
      <c r="C1603" t="str">
        <f t="shared" ref="C1603:C1666" si="211">IF(F1603,_xlfn.TEXTJOIN(" ",TRUE,J1603:AR1603),"")</f>
        <v/>
      </c>
      <c r="D1603" t="str">
        <f t="shared" ref="D1603:D1666" si="212">IF(AND(G1603,NOT(F1603)),_xlfn.TEXTJOIN(" ",TRUE,J1603:AR1603),"")</f>
        <v/>
      </c>
      <c r="E1603">
        <f t="shared" si="208"/>
        <v>80</v>
      </c>
      <c r="G1603" t="b">
        <f t="shared" si="205"/>
        <v>0</v>
      </c>
      <c r="H1603" t="b">
        <f t="shared" si="209"/>
        <v>0</v>
      </c>
      <c r="I1603" t="str">
        <f t="shared" si="210"/>
        <v>Für</v>
      </c>
      <c r="K1603">
        <v>80</v>
      </c>
      <c r="L1603" t="s">
        <v>5</v>
      </c>
      <c r="M1603" t="s">
        <v>6</v>
      </c>
    </row>
    <row r="1604" spans="1:24" x14ac:dyDescent="0.2">
      <c r="A1604" t="str">
        <f t="shared" si="207"/>
        <v>Windbeutel</v>
      </c>
      <c r="B1604" t="str">
        <f t="shared" si="206"/>
        <v>Windbeutel</v>
      </c>
      <c r="C1604" t="str">
        <f t="shared" si="211"/>
        <v/>
      </c>
      <c r="D1604" t="str">
        <f t="shared" si="212"/>
        <v/>
      </c>
      <c r="E1604">
        <f t="shared" si="208"/>
        <v>3</v>
      </c>
      <c r="G1604" t="b">
        <f t="shared" si="205"/>
        <v>0</v>
      </c>
      <c r="H1604" t="b">
        <f t="shared" si="209"/>
        <v>0</v>
      </c>
      <c r="I1604" t="str">
        <f t="shared" si="210"/>
        <v>Für</v>
      </c>
      <c r="K1604">
        <v>3</v>
      </c>
      <c r="L1604" t="s">
        <v>34</v>
      </c>
    </row>
    <row r="1605" spans="1:24" x14ac:dyDescent="0.2">
      <c r="A1605" t="str">
        <f t="shared" si="207"/>
        <v>Windbeutel</v>
      </c>
      <c r="B1605" t="str">
        <f t="shared" si="206"/>
        <v>Windbeutel</v>
      </c>
      <c r="C1605" t="str">
        <f t="shared" si="211"/>
        <v/>
      </c>
      <c r="D1605" t="str">
        <f t="shared" si="212"/>
        <v/>
      </c>
      <c r="E1605" t="str">
        <f t="shared" si="208"/>
        <v/>
      </c>
      <c r="G1605" t="b">
        <f t="shared" si="205"/>
        <v>0</v>
      </c>
      <c r="H1605" t="b">
        <f t="shared" si="209"/>
        <v>0</v>
      </c>
      <c r="I1605" t="str">
        <f t="shared" si="210"/>
        <v>Für</v>
      </c>
      <c r="K1605" t="s">
        <v>18</v>
      </c>
    </row>
    <row r="1606" spans="1:24" x14ac:dyDescent="0.2">
      <c r="A1606" t="str">
        <f t="shared" si="207"/>
        <v>Windbeutel</v>
      </c>
      <c r="B1606" t="str">
        <f t="shared" si="206"/>
        <v>Windbeutel</v>
      </c>
      <c r="C1606" t="str">
        <f t="shared" si="211"/>
        <v/>
      </c>
      <c r="D1606" t="str">
        <f t="shared" si="212"/>
        <v/>
      </c>
      <c r="E1606" t="str">
        <f t="shared" si="208"/>
        <v/>
      </c>
      <c r="G1606" t="b">
        <f t="shared" si="205"/>
        <v>0</v>
      </c>
      <c r="H1606" t="b">
        <f t="shared" si="209"/>
        <v>0</v>
      </c>
      <c r="I1606" t="str">
        <f t="shared" si="210"/>
        <v>Für</v>
      </c>
    </row>
    <row r="1607" spans="1:24" x14ac:dyDescent="0.2">
      <c r="A1607" t="str">
        <f t="shared" si="207"/>
        <v>Windbeutel</v>
      </c>
      <c r="B1607" t="str">
        <f t="shared" si="206"/>
        <v>Windbeutel</v>
      </c>
      <c r="C1607" t="str">
        <f t="shared" si="211"/>
        <v/>
      </c>
      <c r="D1607" t="str">
        <f t="shared" si="212"/>
        <v>Butter, Wasser und Salz aufkochen lassen, Mehl auf einmal darübergiessen, immer rühren bis eine Kugel</v>
      </c>
      <c r="E1607" t="str">
        <f t="shared" si="208"/>
        <v/>
      </c>
      <c r="G1607" t="b">
        <f t="shared" si="205"/>
        <v>1</v>
      </c>
      <c r="H1607" t="b">
        <v>0</v>
      </c>
      <c r="I1607" t="str">
        <f t="shared" si="210"/>
        <v>Butter,</v>
      </c>
      <c r="J1607" t="s">
        <v>2259</v>
      </c>
      <c r="K1607" t="s">
        <v>57</v>
      </c>
      <c r="L1607" t="s">
        <v>90</v>
      </c>
      <c r="M1607" t="s">
        <v>18</v>
      </c>
      <c r="N1607" t="s">
        <v>1633</v>
      </c>
      <c r="O1607" t="s">
        <v>1831</v>
      </c>
      <c r="P1607" t="s">
        <v>12</v>
      </c>
      <c r="Q1607" t="s">
        <v>117</v>
      </c>
      <c r="R1607" t="s">
        <v>2041</v>
      </c>
      <c r="S1607" t="s">
        <v>2260</v>
      </c>
      <c r="T1607" t="s">
        <v>2068</v>
      </c>
      <c r="U1607" t="s">
        <v>165</v>
      </c>
      <c r="V1607" t="s">
        <v>166</v>
      </c>
      <c r="W1607" t="s">
        <v>149</v>
      </c>
      <c r="X1607" t="s">
        <v>2261</v>
      </c>
    </row>
    <row r="1608" spans="1:24" x14ac:dyDescent="0.2">
      <c r="A1608" t="str">
        <f t="shared" si="207"/>
        <v>Windbeutel</v>
      </c>
      <c r="B1608" t="str">
        <f t="shared" si="206"/>
        <v>Windbeutel</v>
      </c>
      <c r="C1608" t="str">
        <f t="shared" si="211"/>
        <v/>
      </c>
      <c r="D1608" t="str">
        <f t="shared" si="212"/>
        <v>draus wird und dann vom Feuer wegnehmen.</v>
      </c>
      <c r="E1608" t="str">
        <f t="shared" si="208"/>
        <v/>
      </c>
      <c r="G1608" t="b">
        <f t="shared" si="205"/>
        <v>1</v>
      </c>
      <c r="H1608" t="b">
        <f t="shared" si="209"/>
        <v>0</v>
      </c>
      <c r="I1608" t="str">
        <f t="shared" si="210"/>
        <v>draus</v>
      </c>
      <c r="J1608" t="s">
        <v>2262</v>
      </c>
      <c r="K1608" t="s">
        <v>1370</v>
      </c>
      <c r="L1608" t="s">
        <v>90</v>
      </c>
      <c r="M1608" t="s">
        <v>1202</v>
      </c>
      <c r="N1608" t="s">
        <v>2069</v>
      </c>
      <c r="O1608" t="s">
        <v>1872</v>
      </c>
      <c r="P1608" t="s">
        <v>2263</v>
      </c>
    </row>
    <row r="1609" spans="1:24" x14ac:dyDescent="0.2">
      <c r="A1609" t="str">
        <f t="shared" si="207"/>
        <v>Windbeutel</v>
      </c>
      <c r="B1609" t="str">
        <f t="shared" si="206"/>
        <v>Windbeutel</v>
      </c>
      <c r="C1609" t="str">
        <f t="shared" si="211"/>
        <v/>
      </c>
      <c r="D1609" t="str">
        <f t="shared" si="212"/>
        <v>Leicht mit dem Löffel kneten bis die Masse abgekühlt ist. </v>
      </c>
      <c r="E1609" t="str">
        <f t="shared" si="208"/>
        <v/>
      </c>
      <c r="G1609" t="b">
        <f t="shared" si="205"/>
        <v>1</v>
      </c>
      <c r="H1609" t="b">
        <f t="shared" si="209"/>
        <v>0</v>
      </c>
      <c r="I1609" t="str">
        <f t="shared" si="210"/>
        <v>Leicht</v>
      </c>
      <c r="J1609" t="s">
        <v>2264</v>
      </c>
      <c r="K1609" t="s">
        <v>45</v>
      </c>
      <c r="L1609" t="s">
        <v>110</v>
      </c>
      <c r="M1609" t="s">
        <v>617</v>
      </c>
      <c r="N1609" t="s">
        <v>2265</v>
      </c>
      <c r="O1609" t="s">
        <v>166</v>
      </c>
      <c r="P1609" t="s">
        <v>79</v>
      </c>
      <c r="Q1609" t="s">
        <v>162</v>
      </c>
      <c r="R1609" t="s">
        <v>705</v>
      </c>
      <c r="S1609" t="s">
        <v>2266</v>
      </c>
    </row>
    <row r="1610" spans="1:24" x14ac:dyDescent="0.2">
      <c r="A1610" t="str">
        <f t="shared" si="207"/>
        <v>Windbeutel</v>
      </c>
      <c r="B1610" t="str">
        <f t="shared" si="206"/>
        <v>Windbeutel</v>
      </c>
      <c r="C1610" t="str">
        <f t="shared" si="211"/>
        <v/>
      </c>
      <c r="D1610" t="str">
        <f t="shared" si="212"/>
        <v>Die Eier einzeln dazugeben und nach jedem Ei gut vermischen.</v>
      </c>
      <c r="E1610" t="str">
        <f t="shared" si="208"/>
        <v/>
      </c>
      <c r="G1610" t="b">
        <f t="shared" si="205"/>
        <v>1</v>
      </c>
      <c r="H1610" t="b">
        <f t="shared" si="209"/>
        <v>0</v>
      </c>
      <c r="I1610" t="str">
        <f t="shared" si="210"/>
        <v>Die</v>
      </c>
      <c r="J1610" t="s">
        <v>153</v>
      </c>
      <c r="K1610" t="s">
        <v>34</v>
      </c>
      <c r="L1610" t="s">
        <v>2267</v>
      </c>
      <c r="M1610" t="s">
        <v>956</v>
      </c>
      <c r="N1610" t="s">
        <v>2268</v>
      </c>
      <c r="O1610" t="s">
        <v>2269</v>
      </c>
      <c r="P1610" t="s">
        <v>9</v>
      </c>
      <c r="Q1610" t="s">
        <v>62</v>
      </c>
      <c r="R1610" t="s">
        <v>152</v>
      </c>
    </row>
    <row r="1611" spans="1:24" x14ac:dyDescent="0.2">
      <c r="A1611" t="str">
        <f t="shared" si="207"/>
        <v>Windbeutel</v>
      </c>
      <c r="B1611" t="str">
        <f t="shared" si="206"/>
        <v>Windbeutel</v>
      </c>
      <c r="C1611" t="str">
        <f t="shared" si="211"/>
        <v/>
      </c>
      <c r="D1611" t="str">
        <f t="shared" si="212"/>
        <v>Auf einem nicht befetteten Blech 10x1/2 cm lange Eclairs formen </v>
      </c>
      <c r="E1611" t="str">
        <f t="shared" si="208"/>
        <v/>
      </c>
      <c r="G1611" t="b">
        <f t="shared" si="205"/>
        <v>1</v>
      </c>
      <c r="H1611" t="b">
        <f t="shared" si="209"/>
        <v>0</v>
      </c>
      <c r="I1611" t="str">
        <f t="shared" si="210"/>
        <v>Auf</v>
      </c>
      <c r="J1611" t="s">
        <v>109</v>
      </c>
      <c r="K1611" t="s">
        <v>156</v>
      </c>
      <c r="L1611" t="s">
        <v>82</v>
      </c>
      <c r="M1611" t="s">
        <v>2270</v>
      </c>
      <c r="N1611" t="s">
        <v>300</v>
      </c>
      <c r="O1611" t="s">
        <v>2271</v>
      </c>
      <c r="P1611" t="s">
        <v>1412</v>
      </c>
      <c r="Q1611" t="s">
        <v>1541</v>
      </c>
      <c r="R1611" t="s">
        <v>2272</v>
      </c>
      <c r="S1611" t="s">
        <v>2273</v>
      </c>
    </row>
    <row r="1612" spans="1:24" x14ac:dyDescent="0.2">
      <c r="A1612" t="str">
        <f t="shared" si="207"/>
        <v>Windbeutel</v>
      </c>
      <c r="B1612" t="str">
        <f t="shared" si="206"/>
        <v>Windbeutel</v>
      </c>
      <c r="C1612" t="str">
        <f t="shared" si="211"/>
        <v/>
      </c>
      <c r="D1612" t="str">
        <f t="shared" si="212"/>
        <v>Im heissen Ofen backen bis sie goldgelb und aufgegangen sind.</v>
      </c>
      <c r="E1612" t="str">
        <f t="shared" si="208"/>
        <v/>
      </c>
      <c r="G1612" t="b">
        <f t="shared" si="205"/>
        <v>1</v>
      </c>
      <c r="H1612" t="b">
        <f t="shared" si="209"/>
        <v>0</v>
      </c>
      <c r="I1612" t="str">
        <f t="shared" si="210"/>
        <v>Im</v>
      </c>
      <c r="J1612" t="s">
        <v>1603</v>
      </c>
      <c r="K1612" t="s">
        <v>1915</v>
      </c>
      <c r="L1612" t="s">
        <v>2274</v>
      </c>
      <c r="M1612" t="s">
        <v>1206</v>
      </c>
      <c r="N1612" t="s">
        <v>166</v>
      </c>
      <c r="O1612" t="s">
        <v>965</v>
      </c>
      <c r="P1612" t="s">
        <v>2275</v>
      </c>
      <c r="Q1612" t="s">
        <v>90</v>
      </c>
      <c r="R1612" t="s">
        <v>2276</v>
      </c>
      <c r="S1612" t="s">
        <v>1297</v>
      </c>
    </row>
    <row r="1613" spans="1:24" x14ac:dyDescent="0.2">
      <c r="A1613" t="str">
        <f t="shared" si="207"/>
        <v>Windbeutel</v>
      </c>
      <c r="B1613" t="str">
        <f t="shared" si="206"/>
        <v>Windbeutel</v>
      </c>
      <c r="C1613" t="str">
        <f t="shared" si="211"/>
        <v/>
      </c>
      <c r="D1613" t="str">
        <f t="shared" si="212"/>
        <v>Füllen.</v>
      </c>
      <c r="E1613" t="str">
        <f t="shared" si="208"/>
        <v/>
      </c>
      <c r="G1613" t="b">
        <f t="shared" si="205"/>
        <v>1</v>
      </c>
      <c r="H1613" t="b">
        <f t="shared" si="209"/>
        <v>0</v>
      </c>
      <c r="I1613" t="str">
        <f t="shared" si="210"/>
        <v>Füllen.</v>
      </c>
      <c r="J1613" t="s">
        <v>2277</v>
      </c>
    </row>
    <row r="1614" spans="1:24" x14ac:dyDescent="0.2">
      <c r="A1614" t="str">
        <f t="shared" si="207"/>
        <v>Windbeutel</v>
      </c>
      <c r="B1614" t="str">
        <f t="shared" si="206"/>
        <v>Windbeutel</v>
      </c>
      <c r="C1614" t="str">
        <f t="shared" si="211"/>
        <v/>
      </c>
      <c r="D1614" t="str">
        <f t="shared" si="212"/>
        <v/>
      </c>
      <c r="E1614" t="str">
        <f t="shared" si="208"/>
        <v/>
      </c>
      <c r="G1614" t="b">
        <f t="shared" si="205"/>
        <v>0</v>
      </c>
      <c r="H1614" t="b">
        <f t="shared" si="209"/>
        <v>0</v>
      </c>
      <c r="I1614" t="str">
        <f t="shared" si="210"/>
        <v>Füllen.</v>
      </c>
    </row>
    <row r="1615" spans="1:24" x14ac:dyDescent="0.2">
      <c r="A1615" t="str">
        <f t="shared" si="207"/>
        <v>Yo-yo</v>
      </c>
      <c r="B1615" t="str">
        <f t="shared" si="206"/>
        <v>Yo-yo</v>
      </c>
      <c r="C1615" t="str">
        <f t="shared" si="211"/>
        <v/>
      </c>
      <c r="D1615" t="str">
        <f t="shared" si="212"/>
        <v/>
      </c>
      <c r="E1615" t="str">
        <f t="shared" si="208"/>
        <v/>
      </c>
      <c r="G1615" t="b">
        <f t="shared" si="205"/>
        <v>0</v>
      </c>
      <c r="H1615" t="b">
        <f t="shared" si="209"/>
        <v>1</v>
      </c>
      <c r="I1615" t="str">
        <f t="shared" si="210"/>
        <v>,Yo-yo</v>
      </c>
      <c r="J1615" t="s">
        <v>2609</v>
      </c>
    </row>
    <row r="1616" spans="1:24" x14ac:dyDescent="0.2">
      <c r="A1616" t="str">
        <f t="shared" si="207"/>
        <v>Yo-yo</v>
      </c>
      <c r="B1616" t="str">
        <f t="shared" si="206"/>
        <v>Yo-yo</v>
      </c>
      <c r="C1616" t="str">
        <f t="shared" si="211"/>
        <v/>
      </c>
      <c r="D1616" t="str">
        <f t="shared" si="212"/>
        <v/>
      </c>
      <c r="E1616">
        <f t="shared" si="208"/>
        <v>750</v>
      </c>
      <c r="G1616" t="b">
        <f t="shared" si="205"/>
        <v>0</v>
      </c>
      <c r="H1616" t="b">
        <f t="shared" si="209"/>
        <v>1</v>
      </c>
      <c r="I1616" t="str">
        <f t="shared" si="210"/>
        <v>,Yo-yo</v>
      </c>
      <c r="K1616">
        <v>750</v>
      </c>
      <c r="L1616" t="s">
        <v>191</v>
      </c>
      <c r="M1616" t="s">
        <v>200</v>
      </c>
    </row>
    <row r="1617" spans="1:15" x14ac:dyDescent="0.2">
      <c r="A1617" t="str">
        <f t="shared" si="207"/>
        <v>Yo-yo</v>
      </c>
      <c r="B1617" t="str">
        <f t="shared" si="206"/>
        <v>Yo-yo</v>
      </c>
      <c r="C1617" t="str">
        <f t="shared" si="211"/>
        <v/>
      </c>
      <c r="D1617" t="str">
        <f t="shared" si="212"/>
        <v/>
      </c>
      <c r="E1617">
        <f t="shared" si="208"/>
        <v>1125</v>
      </c>
      <c r="G1617" t="b">
        <f t="shared" si="205"/>
        <v>0</v>
      </c>
      <c r="H1617" t="b">
        <f t="shared" si="209"/>
        <v>1</v>
      </c>
      <c r="I1617" t="str">
        <f t="shared" si="210"/>
        <v>,Yo-yo</v>
      </c>
      <c r="K1617">
        <v>1125</v>
      </c>
      <c r="L1617" t="s">
        <v>191</v>
      </c>
      <c r="M1617" t="s">
        <v>244</v>
      </c>
    </row>
    <row r="1618" spans="1:15" x14ac:dyDescent="0.2">
      <c r="A1618" t="str">
        <f t="shared" si="207"/>
        <v>Yo-yo</v>
      </c>
      <c r="B1618" t="str">
        <f t="shared" si="206"/>
        <v>Yo-yo</v>
      </c>
      <c r="C1618" t="str">
        <f t="shared" si="211"/>
        <v/>
      </c>
      <c r="D1618" t="str">
        <f t="shared" si="212"/>
        <v/>
      </c>
      <c r="E1618">
        <f t="shared" si="208"/>
        <v>1125</v>
      </c>
      <c r="G1618" t="b">
        <f t="shared" si="205"/>
        <v>0</v>
      </c>
      <c r="H1618" t="b">
        <f t="shared" si="209"/>
        <v>1</v>
      </c>
      <c r="I1618" t="str">
        <f t="shared" si="210"/>
        <v>,Yo-yo</v>
      </c>
      <c r="K1618">
        <v>1125</v>
      </c>
      <c r="L1618" t="s">
        <v>381</v>
      </c>
      <c r="M1618" t="s">
        <v>197</v>
      </c>
      <c r="N1618" t="s">
        <v>765</v>
      </c>
    </row>
    <row r="1619" spans="1:15" x14ac:dyDescent="0.2">
      <c r="A1619" t="str">
        <f t="shared" si="207"/>
        <v>Yo-yo</v>
      </c>
      <c r="B1619" t="str">
        <f t="shared" si="206"/>
        <v>Yo-yo</v>
      </c>
      <c r="C1619" t="str">
        <f t="shared" si="211"/>
        <v/>
      </c>
      <c r="D1619" t="str">
        <f t="shared" si="212"/>
        <v/>
      </c>
      <c r="E1619">
        <f t="shared" si="208"/>
        <v>6</v>
      </c>
      <c r="G1619" t="b">
        <f t="shared" si="205"/>
        <v>0</v>
      </c>
      <c r="H1619" t="b">
        <f t="shared" si="209"/>
        <v>1</v>
      </c>
      <c r="I1619" t="str">
        <f t="shared" si="210"/>
        <v>,Yo-yo</v>
      </c>
      <c r="K1619">
        <v>6</v>
      </c>
      <c r="L1619" t="s">
        <v>620</v>
      </c>
    </row>
    <row r="1620" spans="1:15" x14ac:dyDescent="0.2">
      <c r="A1620" t="str">
        <f t="shared" si="207"/>
        <v>Yo-yo</v>
      </c>
      <c r="B1620" t="str">
        <f t="shared" si="206"/>
        <v>Yo-yo</v>
      </c>
      <c r="C1620" t="str">
        <f t="shared" si="211"/>
        <v/>
      </c>
      <c r="D1620" t="str">
        <f t="shared" si="212"/>
        <v/>
      </c>
      <c r="E1620">
        <f t="shared" si="208"/>
        <v>30</v>
      </c>
      <c r="G1620" t="b">
        <f t="shared" si="205"/>
        <v>0</v>
      </c>
      <c r="H1620" t="b">
        <f t="shared" si="209"/>
        <v>1</v>
      </c>
      <c r="I1620" t="str">
        <f t="shared" si="210"/>
        <v>,Yo-yo</v>
      </c>
      <c r="K1620">
        <v>30</v>
      </c>
      <c r="L1620" t="s">
        <v>191</v>
      </c>
      <c r="M1620" t="s">
        <v>2344</v>
      </c>
      <c r="N1620" t="s">
        <v>235</v>
      </c>
      <c r="O1620" t="s">
        <v>250</v>
      </c>
    </row>
    <row r="1621" spans="1:15" x14ac:dyDescent="0.2">
      <c r="A1621" t="str">
        <f t="shared" si="207"/>
        <v>Yo-yo</v>
      </c>
      <c r="B1621" t="str">
        <f t="shared" si="206"/>
        <v>Yo-yo</v>
      </c>
      <c r="C1621" t="str">
        <f t="shared" si="211"/>
        <v/>
      </c>
      <c r="D1621" t="str">
        <f t="shared" si="212"/>
        <v/>
      </c>
      <c r="E1621">
        <f t="shared" si="208"/>
        <v>1700</v>
      </c>
      <c r="G1621" t="b">
        <f t="shared" ref="G1621:G1684" si="213">AND(NOT(H1621),NOT(I1620=I1621))</f>
        <v>0</v>
      </c>
      <c r="H1621" t="b">
        <f t="shared" si="209"/>
        <v>1</v>
      </c>
      <c r="I1621" t="str">
        <f t="shared" si="210"/>
        <v>,Yo-yo</v>
      </c>
      <c r="K1621">
        <v>1700</v>
      </c>
      <c r="L1621" t="s">
        <v>191</v>
      </c>
      <c r="M1621" t="s">
        <v>223</v>
      </c>
    </row>
    <row r="1622" spans="1:15" x14ac:dyDescent="0.2">
      <c r="A1622" t="str">
        <f t="shared" si="207"/>
        <v>Yo-yo</v>
      </c>
      <c r="B1622" t="str">
        <f t="shared" si="206"/>
        <v>Yo-yo</v>
      </c>
      <c r="C1622" t="str">
        <f t="shared" si="211"/>
        <v/>
      </c>
      <c r="D1622" t="str">
        <f t="shared" si="212"/>
        <v/>
      </c>
      <c r="E1622">
        <f t="shared" si="208"/>
        <v>200</v>
      </c>
      <c r="G1622" t="b">
        <f t="shared" si="213"/>
        <v>0</v>
      </c>
      <c r="H1622" t="b">
        <f t="shared" si="209"/>
        <v>1</v>
      </c>
      <c r="I1622" t="str">
        <f t="shared" si="210"/>
        <v>,Yo-yo</v>
      </c>
      <c r="K1622">
        <v>200</v>
      </c>
      <c r="L1622" t="s">
        <v>191</v>
      </c>
      <c r="M1622" t="s">
        <v>506</v>
      </c>
      <c r="N1622" t="s">
        <v>235</v>
      </c>
      <c r="O1622" t="s">
        <v>507</v>
      </c>
    </row>
    <row r="1623" spans="1:15" x14ac:dyDescent="0.2">
      <c r="A1623" t="str">
        <f t="shared" si="207"/>
        <v>Yo-yo</v>
      </c>
      <c r="B1623" t="str">
        <f t="shared" si="206"/>
        <v>Yo-yo</v>
      </c>
      <c r="C1623" t="str">
        <f t="shared" si="211"/>
        <v/>
      </c>
      <c r="D1623" t="str">
        <f t="shared" si="212"/>
        <v/>
      </c>
      <c r="E1623">
        <f t="shared" si="208"/>
        <v>60</v>
      </c>
      <c r="G1623" t="b">
        <f t="shared" si="213"/>
        <v>0</v>
      </c>
      <c r="H1623" t="b">
        <f t="shared" si="209"/>
        <v>1</v>
      </c>
      <c r="I1623" t="str">
        <f t="shared" si="210"/>
        <v>,Yo-yo</v>
      </c>
      <c r="K1623">
        <v>60</v>
      </c>
      <c r="L1623" t="s">
        <v>191</v>
      </c>
      <c r="M1623" t="s">
        <v>938</v>
      </c>
    </row>
    <row r="1624" spans="1:15" x14ac:dyDescent="0.2">
      <c r="A1624" t="str">
        <f t="shared" si="207"/>
        <v>Yo-yo</v>
      </c>
      <c r="B1624" t="str">
        <f t="shared" si="206"/>
        <v>Yo-yo</v>
      </c>
      <c r="C1624" t="str">
        <f t="shared" si="211"/>
        <v/>
      </c>
      <c r="D1624" t="str">
        <f t="shared" si="212"/>
        <v/>
      </c>
      <c r="E1624" t="str">
        <f t="shared" si="208"/>
        <v/>
      </c>
      <c r="G1624" t="b">
        <f t="shared" si="213"/>
        <v>0</v>
      </c>
      <c r="H1624" t="b">
        <f t="shared" si="209"/>
        <v>1</v>
      </c>
      <c r="I1624" t="str">
        <f t="shared" si="210"/>
        <v>,Yo-yo</v>
      </c>
      <c r="K1624" t="s">
        <v>296</v>
      </c>
    </row>
    <row r="1625" spans="1:15" x14ac:dyDescent="0.2">
      <c r="A1625" t="str">
        <f t="shared" si="207"/>
        <v>Yo-yo</v>
      </c>
      <c r="B1625" t="str">
        <f t="shared" si="206"/>
        <v>Yo-yo</v>
      </c>
      <c r="C1625" t="str">
        <f t="shared" si="211"/>
        <v/>
      </c>
      <c r="D1625" t="str">
        <f t="shared" si="212"/>
        <v/>
      </c>
      <c r="E1625" t="str">
        <f t="shared" si="208"/>
        <v/>
      </c>
      <c r="G1625" t="b">
        <f t="shared" si="213"/>
        <v>0</v>
      </c>
      <c r="H1625" t="b">
        <f t="shared" si="209"/>
        <v>1</v>
      </c>
      <c r="I1625" t="str">
        <f t="shared" si="210"/>
        <v>,Yo-yo</v>
      </c>
    </row>
    <row r="1626" spans="1:15" x14ac:dyDescent="0.2">
      <c r="A1626" t="str">
        <f t="shared" si="207"/>
        <v>Zimtsterne</v>
      </c>
      <c r="B1626" t="str">
        <f t="shared" si="206"/>
        <v>Zimtsterne</v>
      </c>
      <c r="C1626" t="str">
        <f t="shared" si="211"/>
        <v/>
      </c>
      <c r="D1626" t="str">
        <f t="shared" si="212"/>
        <v/>
      </c>
      <c r="E1626" t="str">
        <f t="shared" si="208"/>
        <v/>
      </c>
      <c r="G1626" t="b">
        <f t="shared" si="213"/>
        <v>0</v>
      </c>
      <c r="H1626" t="b">
        <f t="shared" si="209"/>
        <v>1</v>
      </c>
      <c r="I1626" t="str">
        <f t="shared" si="210"/>
        <v>,Zimtsterne</v>
      </c>
      <c r="J1626" t="s">
        <v>2610</v>
      </c>
    </row>
    <row r="1627" spans="1:15" x14ac:dyDescent="0.2">
      <c r="A1627" t="str">
        <f t="shared" si="207"/>
        <v>Zimtsterne</v>
      </c>
      <c r="B1627" t="str">
        <f t="shared" si="206"/>
        <v>Zimtsterne</v>
      </c>
      <c r="C1627" t="str">
        <f t="shared" si="211"/>
        <v/>
      </c>
      <c r="D1627" t="str">
        <f t="shared" si="212"/>
        <v/>
      </c>
      <c r="E1627">
        <f t="shared" si="208"/>
        <v>2</v>
      </c>
      <c r="G1627" t="b">
        <f t="shared" si="213"/>
        <v>0</v>
      </c>
      <c r="H1627" t="b">
        <f t="shared" si="209"/>
        <v>1</v>
      </c>
      <c r="I1627" t="str">
        <f t="shared" si="210"/>
        <v>,Zimtsterne</v>
      </c>
      <c r="K1627">
        <v>2</v>
      </c>
      <c r="L1627" t="s">
        <v>144</v>
      </c>
      <c r="M1627" t="s">
        <v>12</v>
      </c>
    </row>
    <row r="1628" spans="1:15" x14ac:dyDescent="0.2">
      <c r="A1628" t="str">
        <f t="shared" si="207"/>
        <v>Zimtsterne</v>
      </c>
      <c r="B1628" t="str">
        <f t="shared" si="206"/>
        <v>Zimtsterne</v>
      </c>
      <c r="C1628" t="str">
        <f t="shared" si="211"/>
        <v/>
      </c>
      <c r="D1628" t="str">
        <f t="shared" si="212"/>
        <v/>
      </c>
      <c r="E1628">
        <f t="shared" si="208"/>
        <v>1</v>
      </c>
      <c r="G1628" t="b">
        <f t="shared" si="213"/>
        <v>0</v>
      </c>
      <c r="H1628" t="b">
        <f t="shared" si="209"/>
        <v>1</v>
      </c>
      <c r="I1628" t="str">
        <f t="shared" si="210"/>
        <v>,Zimtsterne</v>
      </c>
      <c r="K1628">
        <v>1</v>
      </c>
      <c r="L1628" t="s">
        <v>13</v>
      </c>
      <c r="M1628" t="s">
        <v>25</v>
      </c>
    </row>
    <row r="1629" spans="1:15" x14ac:dyDescent="0.2">
      <c r="A1629" t="str">
        <f t="shared" si="207"/>
        <v>Zimtsterne</v>
      </c>
      <c r="B1629" t="str">
        <f t="shared" si="206"/>
        <v>Zimtsterne</v>
      </c>
      <c r="C1629" t="str">
        <f t="shared" si="211"/>
        <v/>
      </c>
      <c r="D1629" t="str">
        <f t="shared" si="212"/>
        <v/>
      </c>
      <c r="E1629">
        <f t="shared" si="208"/>
        <v>100</v>
      </c>
      <c r="G1629" t="b">
        <f t="shared" si="213"/>
        <v>0</v>
      </c>
      <c r="H1629" t="b">
        <f t="shared" si="209"/>
        <v>1</v>
      </c>
      <c r="I1629" t="str">
        <f t="shared" si="210"/>
        <v>,Zimtsterne</v>
      </c>
      <c r="K1629">
        <v>100</v>
      </c>
      <c r="L1629" t="s">
        <v>5</v>
      </c>
      <c r="M1629" t="s">
        <v>6</v>
      </c>
    </row>
    <row r="1630" spans="1:15" x14ac:dyDescent="0.2">
      <c r="A1630" t="str">
        <f t="shared" si="207"/>
        <v>Zimtsterne</v>
      </c>
      <c r="B1630" t="str">
        <f t="shared" si="206"/>
        <v>Zimtsterne</v>
      </c>
      <c r="C1630" t="str">
        <f t="shared" si="211"/>
        <v/>
      </c>
      <c r="D1630" t="str">
        <f t="shared" si="212"/>
        <v/>
      </c>
      <c r="E1630" t="str">
        <f t="shared" si="208"/>
        <v/>
      </c>
      <c r="G1630" t="b">
        <f t="shared" si="213"/>
        <v>0</v>
      </c>
      <c r="H1630" t="b">
        <f t="shared" si="209"/>
        <v>1</v>
      </c>
      <c r="I1630" t="str">
        <f t="shared" si="210"/>
        <v>,Zimtsterne</v>
      </c>
      <c r="K1630" t="s">
        <v>73</v>
      </c>
      <c r="L1630" t="s">
        <v>144</v>
      </c>
      <c r="M1630" t="s">
        <v>7</v>
      </c>
    </row>
    <row r="1631" spans="1:15" x14ac:dyDescent="0.2">
      <c r="A1631" t="str">
        <f t="shared" si="207"/>
        <v>Zimtsterne</v>
      </c>
      <c r="B1631" t="str">
        <f t="shared" si="206"/>
        <v>Zimtsterne</v>
      </c>
      <c r="C1631" t="str">
        <f t="shared" si="211"/>
        <v/>
      </c>
      <c r="D1631" t="str">
        <f t="shared" si="212"/>
        <v/>
      </c>
      <c r="E1631">
        <f t="shared" si="208"/>
        <v>1</v>
      </c>
      <c r="G1631" t="b">
        <f t="shared" si="213"/>
        <v>0</v>
      </c>
      <c r="H1631" t="b">
        <f t="shared" si="209"/>
        <v>1</v>
      </c>
      <c r="I1631" t="str">
        <f t="shared" si="210"/>
        <v>,Zimtsterne</v>
      </c>
      <c r="K1631">
        <v>1</v>
      </c>
      <c r="L1631" t="s">
        <v>9</v>
      </c>
      <c r="M1631" t="s">
        <v>1230</v>
      </c>
      <c r="N1631" t="s">
        <v>70</v>
      </c>
    </row>
    <row r="1632" spans="1:15" x14ac:dyDescent="0.2">
      <c r="A1632" t="str">
        <f t="shared" si="207"/>
        <v>Zimtsterne</v>
      </c>
      <c r="B1632" t="str">
        <f t="shared" si="206"/>
        <v>Zimtsterne</v>
      </c>
      <c r="C1632" t="str">
        <f t="shared" si="211"/>
        <v/>
      </c>
      <c r="D1632" t="str">
        <f t="shared" si="212"/>
        <v/>
      </c>
      <c r="E1632">
        <f t="shared" si="208"/>
        <v>1</v>
      </c>
      <c r="G1632" t="b">
        <f t="shared" si="213"/>
        <v>0</v>
      </c>
      <c r="H1632" t="b">
        <f t="shared" si="209"/>
        <v>1</v>
      </c>
      <c r="I1632" t="str">
        <f t="shared" si="210"/>
        <v>,Zimtsterne</v>
      </c>
      <c r="K1632">
        <v>1</v>
      </c>
      <c r="L1632" t="s">
        <v>17</v>
      </c>
      <c r="M1632" t="s">
        <v>618</v>
      </c>
    </row>
    <row r="1633" spans="1:21" x14ac:dyDescent="0.2">
      <c r="A1633" t="str">
        <f t="shared" si="207"/>
        <v>Zimtsterne</v>
      </c>
      <c r="B1633" t="str">
        <f t="shared" si="206"/>
        <v>Zimtsterne</v>
      </c>
      <c r="C1633" t="str">
        <f t="shared" si="211"/>
        <v/>
      </c>
      <c r="D1633" t="str">
        <f t="shared" si="212"/>
        <v/>
      </c>
      <c r="E1633" t="str">
        <f t="shared" si="208"/>
        <v/>
      </c>
      <c r="G1633" t="b">
        <f t="shared" si="213"/>
        <v>0</v>
      </c>
      <c r="H1633" t="b">
        <f t="shared" si="209"/>
        <v>1</v>
      </c>
      <c r="I1633" t="str">
        <f t="shared" si="210"/>
        <v>,Zimtsterne</v>
      </c>
    </row>
    <row r="1634" spans="1:21" x14ac:dyDescent="0.2">
      <c r="A1634" t="str">
        <f t="shared" si="207"/>
        <v>Zimtrollen</v>
      </c>
      <c r="B1634" t="str">
        <f t="shared" si="206"/>
        <v>Zimtrollen</v>
      </c>
      <c r="C1634" t="str">
        <f t="shared" si="211"/>
        <v/>
      </c>
      <c r="D1634" t="str">
        <f t="shared" si="212"/>
        <v/>
      </c>
      <c r="E1634" t="str">
        <f t="shared" si="208"/>
        <v/>
      </c>
      <c r="G1634" t="b">
        <f t="shared" si="213"/>
        <v>0</v>
      </c>
      <c r="H1634" t="b">
        <f t="shared" si="209"/>
        <v>1</v>
      </c>
      <c r="I1634" t="str">
        <f t="shared" si="210"/>
        <v>,Zimtrollen</v>
      </c>
      <c r="J1634" t="s">
        <v>2611</v>
      </c>
    </row>
    <row r="1635" spans="1:21" x14ac:dyDescent="0.2">
      <c r="A1635" t="str">
        <f t="shared" si="207"/>
        <v>Zimtrollen</v>
      </c>
      <c r="B1635" t="str">
        <f t="shared" si="206"/>
        <v>Zimtrollen</v>
      </c>
      <c r="C1635" t="str">
        <f t="shared" si="211"/>
        <v/>
      </c>
      <c r="D1635" t="str">
        <f t="shared" si="212"/>
        <v/>
      </c>
      <c r="E1635">
        <f t="shared" si="208"/>
        <v>1</v>
      </c>
      <c r="G1635" t="b">
        <f t="shared" si="213"/>
        <v>0</v>
      </c>
      <c r="H1635" t="b">
        <f t="shared" si="209"/>
        <v>1</v>
      </c>
      <c r="I1635" t="str">
        <f t="shared" si="210"/>
        <v>,Zimtrollen</v>
      </c>
      <c r="K1635">
        <v>1</v>
      </c>
      <c r="L1635" t="s">
        <v>144</v>
      </c>
      <c r="M1635" t="s">
        <v>1860</v>
      </c>
      <c r="N1635" t="s">
        <v>57</v>
      </c>
    </row>
    <row r="1636" spans="1:21" x14ac:dyDescent="0.2">
      <c r="A1636" t="str">
        <f t="shared" si="207"/>
        <v>Zimtrollen</v>
      </c>
      <c r="B1636" t="str">
        <f t="shared" si="206"/>
        <v>Zimtrollen</v>
      </c>
      <c r="C1636" t="str">
        <f t="shared" si="211"/>
        <v/>
      </c>
      <c r="D1636" t="str">
        <f t="shared" si="212"/>
        <v/>
      </c>
      <c r="E1636">
        <f t="shared" si="208"/>
        <v>1</v>
      </c>
      <c r="G1636" t="b">
        <f t="shared" si="213"/>
        <v>0</v>
      </c>
      <c r="H1636" t="b">
        <f t="shared" si="209"/>
        <v>1</v>
      </c>
      <c r="I1636" t="str">
        <f t="shared" si="210"/>
        <v>,Zimtrollen</v>
      </c>
      <c r="K1636">
        <v>1</v>
      </c>
      <c r="L1636" t="s">
        <v>13</v>
      </c>
      <c r="M1636" t="s">
        <v>7</v>
      </c>
    </row>
    <row r="1637" spans="1:21" x14ac:dyDescent="0.2">
      <c r="A1637" t="str">
        <f t="shared" si="207"/>
        <v>Zimtrollen</v>
      </c>
      <c r="B1637" t="str">
        <f t="shared" si="206"/>
        <v>Zimtrollen</v>
      </c>
      <c r="C1637" t="str">
        <f t="shared" si="211"/>
        <v/>
      </c>
      <c r="D1637" t="str">
        <f t="shared" si="212"/>
        <v/>
      </c>
      <c r="E1637">
        <f t="shared" si="208"/>
        <v>100</v>
      </c>
      <c r="G1637" t="b">
        <f t="shared" si="213"/>
        <v>0</v>
      </c>
      <c r="H1637" t="b">
        <f t="shared" si="209"/>
        <v>1</v>
      </c>
      <c r="I1637" t="str">
        <f t="shared" si="210"/>
        <v>,Zimtrollen</v>
      </c>
      <c r="K1637">
        <v>100</v>
      </c>
      <c r="L1637" t="s">
        <v>5</v>
      </c>
      <c r="M1637" t="s">
        <v>378</v>
      </c>
      <c r="N1637" t="s">
        <v>2281</v>
      </c>
      <c r="O1637" t="s">
        <v>17</v>
      </c>
      <c r="P1637" t="s">
        <v>2282</v>
      </c>
    </row>
    <row r="1638" spans="1:21" x14ac:dyDescent="0.2">
      <c r="A1638" t="str">
        <f t="shared" si="207"/>
        <v>Zimtrollen</v>
      </c>
      <c r="B1638" t="str">
        <f t="shared" si="206"/>
        <v>Zimtrollen</v>
      </c>
      <c r="C1638" t="str">
        <f t="shared" si="211"/>
        <v/>
      </c>
      <c r="D1638" t="str">
        <f t="shared" si="212"/>
        <v/>
      </c>
      <c r="E1638">
        <f t="shared" si="208"/>
        <v>1</v>
      </c>
      <c r="G1638" t="b">
        <f t="shared" si="213"/>
        <v>0</v>
      </c>
      <c r="H1638" t="b">
        <f t="shared" si="209"/>
        <v>1</v>
      </c>
      <c r="I1638" t="str">
        <f t="shared" si="210"/>
        <v>,Zimtrollen</v>
      </c>
      <c r="K1638">
        <v>1</v>
      </c>
      <c r="L1638" t="s">
        <v>73</v>
      </c>
      <c r="M1638" t="s">
        <v>144</v>
      </c>
      <c r="N1638" t="s">
        <v>20</v>
      </c>
      <c r="O1638" t="s">
        <v>2283</v>
      </c>
    </row>
    <row r="1639" spans="1:21" x14ac:dyDescent="0.2">
      <c r="A1639" t="str">
        <f t="shared" si="207"/>
        <v>Zimtrollen</v>
      </c>
      <c r="B1639" t="str">
        <f t="shared" si="206"/>
        <v>Zimtrollen</v>
      </c>
      <c r="C1639" t="str">
        <f t="shared" si="211"/>
        <v/>
      </c>
      <c r="D1639" t="str">
        <f t="shared" si="212"/>
        <v/>
      </c>
      <c r="E1639">
        <f t="shared" si="208"/>
        <v>200</v>
      </c>
      <c r="G1639" t="b">
        <f t="shared" si="213"/>
        <v>0</v>
      </c>
      <c r="H1639" t="b">
        <f t="shared" si="209"/>
        <v>1</v>
      </c>
      <c r="I1639" t="str">
        <f t="shared" si="210"/>
        <v>,Zimtrollen</v>
      </c>
      <c r="K1639">
        <v>200</v>
      </c>
      <c r="L1639" t="s">
        <v>5</v>
      </c>
      <c r="M1639" t="s">
        <v>7</v>
      </c>
    </row>
    <row r="1640" spans="1:21" x14ac:dyDescent="0.2">
      <c r="A1640" t="str">
        <f t="shared" si="207"/>
        <v>Zimtrollen</v>
      </c>
      <c r="B1640" t="str">
        <f t="shared" ref="B1640:B1703" si="214">IF(H1640,RIGHT(I1640,LEN(I1640)-1),B1639)</f>
        <v>Zimtrollen</v>
      </c>
      <c r="C1640" t="str">
        <f t="shared" si="211"/>
        <v/>
      </c>
      <c r="D1640" t="str">
        <f t="shared" si="212"/>
        <v/>
      </c>
      <c r="E1640">
        <f t="shared" si="208"/>
        <v>1</v>
      </c>
      <c r="G1640" t="b">
        <f t="shared" si="213"/>
        <v>0</v>
      </c>
      <c r="H1640" t="b">
        <f t="shared" si="209"/>
        <v>1</v>
      </c>
      <c r="I1640" t="str">
        <f t="shared" si="210"/>
        <v>,Zimtrollen</v>
      </c>
      <c r="K1640">
        <v>1</v>
      </c>
      <c r="L1640" t="s">
        <v>13</v>
      </c>
      <c r="M1640" t="s">
        <v>18</v>
      </c>
    </row>
    <row r="1641" spans="1:21" x14ac:dyDescent="0.2">
      <c r="A1641" t="str">
        <f t="shared" si="207"/>
        <v>Zimtrollen</v>
      </c>
      <c r="B1641" t="str">
        <f t="shared" si="214"/>
        <v>Zimtrollen</v>
      </c>
      <c r="C1641" t="str">
        <f t="shared" si="211"/>
        <v/>
      </c>
      <c r="D1641" t="str">
        <f t="shared" si="212"/>
        <v/>
      </c>
      <c r="E1641">
        <f t="shared" si="208"/>
        <v>200</v>
      </c>
      <c r="G1641" t="b">
        <f t="shared" si="213"/>
        <v>0</v>
      </c>
      <c r="H1641" t="b">
        <f t="shared" si="209"/>
        <v>1</v>
      </c>
      <c r="I1641" t="str">
        <f t="shared" si="210"/>
        <v>,Zimtrollen</v>
      </c>
      <c r="K1641">
        <v>200</v>
      </c>
      <c r="L1641" t="s">
        <v>5</v>
      </c>
      <c r="M1641" t="s">
        <v>6</v>
      </c>
    </row>
    <row r="1642" spans="1:21" x14ac:dyDescent="0.2">
      <c r="A1642" t="str">
        <f t="shared" si="207"/>
        <v>Zimtrollen</v>
      </c>
      <c r="B1642" t="str">
        <f t="shared" si="214"/>
        <v>Zimtrollen</v>
      </c>
      <c r="C1642" t="str">
        <f t="shared" si="211"/>
        <v/>
      </c>
      <c r="D1642" t="str">
        <f t="shared" si="212"/>
        <v/>
      </c>
      <c r="E1642" t="str">
        <f t="shared" si="208"/>
        <v/>
      </c>
      <c r="G1642" t="b">
        <f t="shared" si="213"/>
        <v>0</v>
      </c>
      <c r="H1642" t="b">
        <f t="shared" si="209"/>
        <v>1</v>
      </c>
      <c r="I1642" t="str">
        <f t="shared" si="210"/>
        <v>,Zimtrollen</v>
      </c>
    </row>
    <row r="1643" spans="1:21" x14ac:dyDescent="0.2">
      <c r="A1643" t="str">
        <f t="shared" si="207"/>
        <v>Zimtrollen</v>
      </c>
      <c r="B1643" t="str">
        <f t="shared" si="214"/>
        <v>Zimtrollen</v>
      </c>
      <c r="C1643" t="str">
        <f t="shared" si="211"/>
        <v/>
      </c>
      <c r="D1643" t="str">
        <f t="shared" si="212"/>
        <v/>
      </c>
      <c r="E1643">
        <f t="shared" si="208"/>
        <v>4</v>
      </c>
      <c r="G1643" t="b">
        <f t="shared" si="213"/>
        <v>0</v>
      </c>
      <c r="H1643" t="b">
        <f t="shared" si="209"/>
        <v>1</v>
      </c>
      <c r="I1643" t="str">
        <f t="shared" si="210"/>
        <v>,Zimtrollen</v>
      </c>
      <c r="K1643">
        <v>4</v>
      </c>
      <c r="L1643" t="s">
        <v>144</v>
      </c>
      <c r="M1643" t="s">
        <v>12</v>
      </c>
      <c r="N1643" t="s">
        <v>2285</v>
      </c>
      <c r="O1643" t="s">
        <v>90</v>
      </c>
      <c r="P1643" t="s">
        <v>98</v>
      </c>
    </row>
    <row r="1644" spans="1:21" x14ac:dyDescent="0.2">
      <c r="A1644" t="str">
        <f t="shared" si="207"/>
        <v>Zimtrollen</v>
      </c>
      <c r="B1644" t="str">
        <f t="shared" si="214"/>
        <v>Zimtrollen</v>
      </c>
      <c r="C1644" t="str">
        <f t="shared" si="211"/>
        <v/>
      </c>
      <c r="D1644" t="str">
        <f t="shared" si="212"/>
        <v/>
      </c>
      <c r="E1644">
        <f t="shared" si="208"/>
        <v>2</v>
      </c>
      <c r="G1644" t="b">
        <f t="shared" si="213"/>
        <v>0</v>
      </c>
      <c r="H1644" t="b">
        <f t="shared" si="209"/>
        <v>1</v>
      </c>
      <c r="I1644" t="str">
        <f t="shared" si="210"/>
        <v>,Zimtrollen</v>
      </c>
      <c r="K1644">
        <v>2</v>
      </c>
      <c r="L1644" t="s">
        <v>34</v>
      </c>
    </row>
    <row r="1645" spans="1:21" x14ac:dyDescent="0.2">
      <c r="A1645" t="str">
        <f t="shared" si="207"/>
        <v>Zimtrollen</v>
      </c>
      <c r="B1645" t="str">
        <f t="shared" si="214"/>
        <v>Zimtrollen</v>
      </c>
      <c r="C1645" t="str">
        <f t="shared" si="211"/>
        <v/>
      </c>
      <c r="D1645" t="str">
        <f t="shared" si="212"/>
        <v/>
      </c>
      <c r="E1645">
        <f t="shared" si="208"/>
        <v>4</v>
      </c>
      <c r="G1645" t="b">
        <f t="shared" si="213"/>
        <v>0</v>
      </c>
      <c r="H1645" t="b">
        <f t="shared" si="209"/>
        <v>1</v>
      </c>
      <c r="I1645" t="str">
        <f t="shared" si="210"/>
        <v>,Zimtrollen</v>
      </c>
      <c r="K1645">
        <v>4</v>
      </c>
      <c r="L1645" t="s">
        <v>144</v>
      </c>
      <c r="M1645" t="s">
        <v>12</v>
      </c>
      <c r="N1645" t="s">
        <v>1308</v>
      </c>
      <c r="O1645" t="s">
        <v>90</v>
      </c>
      <c r="P1645" t="s">
        <v>2265</v>
      </c>
    </row>
    <row r="1646" spans="1:21" x14ac:dyDescent="0.2">
      <c r="A1646" t="str">
        <f t="shared" si="207"/>
        <v>Zimtrollen</v>
      </c>
      <c r="B1646" t="str">
        <f t="shared" si="214"/>
        <v>Zimtrollen</v>
      </c>
      <c r="C1646" t="str">
        <f t="shared" si="211"/>
        <v/>
      </c>
      <c r="D1646" t="str">
        <f t="shared" si="212"/>
        <v>Teig in Eisschale stellen, abkühlen lassen und immer wieder Luft rauslassen.</v>
      </c>
      <c r="E1646" t="str">
        <f t="shared" si="208"/>
        <v/>
      </c>
      <c r="G1646" t="b">
        <f t="shared" si="213"/>
        <v>1</v>
      </c>
      <c r="H1646" t="b">
        <f t="shared" si="209"/>
        <v>0</v>
      </c>
      <c r="I1646" t="str">
        <f t="shared" si="210"/>
        <v>Teig</v>
      </c>
      <c r="J1646" t="s">
        <v>32</v>
      </c>
      <c r="K1646" t="s">
        <v>40</v>
      </c>
      <c r="L1646" t="s">
        <v>2286</v>
      </c>
      <c r="M1646" t="s">
        <v>2287</v>
      </c>
      <c r="N1646" t="s">
        <v>1658</v>
      </c>
      <c r="O1646" t="s">
        <v>1248</v>
      </c>
      <c r="P1646" t="s">
        <v>90</v>
      </c>
      <c r="Q1646" t="s">
        <v>2068</v>
      </c>
      <c r="R1646" t="s">
        <v>2288</v>
      </c>
      <c r="S1646" t="s">
        <v>2289</v>
      </c>
      <c r="T1646" t="s">
        <v>2290</v>
      </c>
    </row>
    <row r="1647" spans="1:21" x14ac:dyDescent="0.2">
      <c r="A1647" t="str">
        <f t="shared" si="207"/>
        <v>Zimtrollen</v>
      </c>
      <c r="B1647" t="str">
        <f t="shared" si="214"/>
        <v>Zimtrollen</v>
      </c>
      <c r="C1647" t="str">
        <f t="shared" si="211"/>
        <v/>
      </c>
      <c r="D1647" t="str">
        <f t="shared" si="212"/>
        <v>Teig ausrollen, mit Butter bestrichen, mit Zucker und Zimt bestreuen und zusammenrollen.</v>
      </c>
      <c r="E1647" t="str">
        <f t="shared" si="208"/>
        <v/>
      </c>
      <c r="G1647" t="b">
        <v>1</v>
      </c>
      <c r="H1647" t="b">
        <f t="shared" si="209"/>
        <v>0</v>
      </c>
      <c r="I1647" t="str">
        <f t="shared" si="210"/>
        <v>Teig</v>
      </c>
      <c r="J1647" t="s">
        <v>32</v>
      </c>
      <c r="K1647" t="s">
        <v>1630</v>
      </c>
      <c r="L1647" t="s">
        <v>45</v>
      </c>
      <c r="M1647" t="s">
        <v>6</v>
      </c>
      <c r="N1647" t="s">
        <v>2291</v>
      </c>
      <c r="O1647" t="s">
        <v>45</v>
      </c>
      <c r="P1647" t="s">
        <v>7</v>
      </c>
      <c r="Q1647" t="s">
        <v>90</v>
      </c>
      <c r="R1647" t="s">
        <v>618</v>
      </c>
      <c r="S1647" t="s">
        <v>1610</v>
      </c>
      <c r="T1647" t="s">
        <v>90</v>
      </c>
      <c r="U1647" t="s">
        <v>2292</v>
      </c>
    </row>
    <row r="1648" spans="1:21" x14ac:dyDescent="0.2">
      <c r="A1648" t="str">
        <f t="shared" si="207"/>
        <v>Zimtrollen</v>
      </c>
      <c r="B1648" t="str">
        <f t="shared" si="214"/>
        <v>Zimtrollen</v>
      </c>
      <c r="C1648" t="str">
        <f t="shared" si="211"/>
        <v/>
      </c>
      <c r="D1648" t="str">
        <f t="shared" si="212"/>
        <v>Wenn sie aus dem Ofen kommen mit Puderzucker bestreichen.</v>
      </c>
      <c r="E1648" t="str">
        <f t="shared" si="208"/>
        <v/>
      </c>
      <c r="G1648" t="b">
        <f t="shared" si="213"/>
        <v>1</v>
      </c>
      <c r="H1648" t="b">
        <f t="shared" si="209"/>
        <v>0</v>
      </c>
      <c r="I1648" t="str">
        <f t="shared" si="210"/>
        <v>Wenn</v>
      </c>
      <c r="J1648" t="s">
        <v>2293</v>
      </c>
      <c r="K1648" t="s">
        <v>965</v>
      </c>
      <c r="L1648" t="s">
        <v>2294</v>
      </c>
      <c r="M1648" t="s">
        <v>110</v>
      </c>
      <c r="N1648" t="s">
        <v>2274</v>
      </c>
      <c r="O1648" t="s">
        <v>2295</v>
      </c>
      <c r="P1648" t="s">
        <v>45</v>
      </c>
      <c r="Q1648" t="s">
        <v>104</v>
      </c>
      <c r="R1648" t="s">
        <v>31</v>
      </c>
    </row>
    <row r="1649" spans="1:21" x14ac:dyDescent="0.2">
      <c r="A1649" t="str">
        <f t="shared" si="207"/>
        <v>Zitronenpie</v>
      </c>
      <c r="B1649" t="str">
        <f t="shared" si="214"/>
        <v>Zitronenpie</v>
      </c>
      <c r="C1649" t="str">
        <f t="shared" si="211"/>
        <v/>
      </c>
      <c r="D1649" t="str">
        <f t="shared" si="212"/>
        <v/>
      </c>
      <c r="E1649" t="str">
        <f t="shared" si="208"/>
        <v/>
      </c>
      <c r="G1649" t="b">
        <f t="shared" si="213"/>
        <v>0</v>
      </c>
      <c r="H1649" t="b">
        <f t="shared" si="209"/>
        <v>1</v>
      </c>
      <c r="I1649" t="str">
        <f t="shared" si="210"/>
        <v>,Zitronenpie</v>
      </c>
      <c r="J1649" t="s">
        <v>2612</v>
      </c>
    </row>
    <row r="1650" spans="1:21" x14ac:dyDescent="0.2">
      <c r="A1650" t="str">
        <f t="shared" si="207"/>
        <v>Zitronenpie</v>
      </c>
      <c r="B1650" t="str">
        <f t="shared" si="214"/>
        <v>Zitronenpie</v>
      </c>
      <c r="C1650" t="str">
        <f t="shared" si="211"/>
        <v/>
      </c>
      <c r="D1650" t="str">
        <f t="shared" si="212"/>
        <v/>
      </c>
      <c r="E1650">
        <f t="shared" si="208"/>
        <v>1</v>
      </c>
      <c r="G1650" t="b">
        <f t="shared" si="213"/>
        <v>0</v>
      </c>
      <c r="H1650" t="b">
        <f t="shared" si="209"/>
        <v>1</v>
      </c>
      <c r="I1650" t="str">
        <f t="shared" si="210"/>
        <v>,Zitronenpie</v>
      </c>
      <c r="K1650">
        <v>1</v>
      </c>
      <c r="L1650" t="s">
        <v>144</v>
      </c>
      <c r="M1650" t="s">
        <v>12</v>
      </c>
    </row>
    <row r="1651" spans="1:21" x14ac:dyDescent="0.2">
      <c r="A1651" t="str">
        <f t="shared" si="207"/>
        <v>Zitronenpie</v>
      </c>
      <c r="B1651" t="str">
        <f t="shared" si="214"/>
        <v>Zitronenpie</v>
      </c>
      <c r="C1651" t="str">
        <f t="shared" si="211"/>
        <v/>
      </c>
      <c r="D1651" t="str">
        <f t="shared" si="212"/>
        <v/>
      </c>
      <c r="E1651" t="str">
        <f t="shared" si="208"/>
        <v/>
      </c>
      <c r="G1651" t="b">
        <f t="shared" si="213"/>
        <v>0</v>
      </c>
      <c r="H1651" t="b">
        <f t="shared" si="209"/>
        <v>1</v>
      </c>
      <c r="I1651" t="str">
        <f t="shared" si="210"/>
        <v>,Zitronenpie</v>
      </c>
      <c r="K1651" t="s">
        <v>2297</v>
      </c>
      <c r="L1651" t="s">
        <v>18</v>
      </c>
    </row>
    <row r="1652" spans="1:21" x14ac:dyDescent="0.2">
      <c r="A1652" t="str">
        <f t="shared" si="207"/>
        <v>Zitronenpie</v>
      </c>
      <c r="B1652" t="str">
        <f t="shared" si="214"/>
        <v>Zitronenpie</v>
      </c>
      <c r="C1652" t="str">
        <f t="shared" si="211"/>
        <v/>
      </c>
      <c r="D1652" t="str">
        <f t="shared" si="212"/>
        <v/>
      </c>
      <c r="E1652">
        <f t="shared" si="208"/>
        <v>44256</v>
      </c>
      <c r="G1652" t="b">
        <f t="shared" si="213"/>
        <v>0</v>
      </c>
      <c r="H1652" t="b">
        <f t="shared" si="209"/>
        <v>1</v>
      </c>
      <c r="I1652" t="str">
        <f t="shared" si="210"/>
        <v>,Zitronenpie</v>
      </c>
      <c r="K1652" s="1">
        <v>44256</v>
      </c>
      <c r="L1652" t="s">
        <v>144</v>
      </c>
      <c r="M1652" t="s">
        <v>2298</v>
      </c>
    </row>
    <row r="1653" spans="1:21" x14ac:dyDescent="0.2">
      <c r="A1653" t="str">
        <f t="shared" si="207"/>
        <v>Zitronenpie</v>
      </c>
      <c r="B1653" t="str">
        <f t="shared" si="214"/>
        <v>Zitronenpie</v>
      </c>
      <c r="C1653" t="str">
        <f t="shared" si="211"/>
        <v/>
      </c>
      <c r="D1653" t="str">
        <f t="shared" si="212"/>
        <v/>
      </c>
      <c r="E1653">
        <f t="shared" si="208"/>
        <v>2</v>
      </c>
      <c r="G1653" t="b">
        <f t="shared" si="213"/>
        <v>0</v>
      </c>
      <c r="H1653" t="b">
        <f t="shared" si="209"/>
        <v>1</v>
      </c>
      <c r="I1653" t="str">
        <f t="shared" si="210"/>
        <v>,Zitronenpie</v>
      </c>
      <c r="K1653">
        <v>2</v>
      </c>
      <c r="L1653" t="s">
        <v>13</v>
      </c>
      <c r="M1653" t="s">
        <v>57</v>
      </c>
    </row>
    <row r="1654" spans="1:21" x14ac:dyDescent="0.2">
      <c r="A1654" t="str">
        <f t="shared" si="207"/>
        <v>Zitronenpie</v>
      </c>
      <c r="B1654" t="str">
        <f t="shared" si="214"/>
        <v>Zitronenpie</v>
      </c>
      <c r="C1654" t="str">
        <f t="shared" si="211"/>
        <v/>
      </c>
      <c r="D1654" t="str">
        <f t="shared" si="212"/>
        <v>Teig verbacken 5min 230° bis es etwas braun ist. Kalt werden lassen.</v>
      </c>
      <c r="E1654" t="str">
        <f t="shared" si="208"/>
        <v/>
      </c>
      <c r="G1654" t="b">
        <f t="shared" si="213"/>
        <v>1</v>
      </c>
      <c r="H1654" t="b">
        <f t="shared" si="209"/>
        <v>0</v>
      </c>
      <c r="I1654" t="str">
        <f t="shared" si="210"/>
        <v>Teig</v>
      </c>
      <c r="J1654" t="s">
        <v>32</v>
      </c>
      <c r="K1654" t="s">
        <v>2299</v>
      </c>
      <c r="L1654" t="s">
        <v>2300</v>
      </c>
      <c r="M1654" t="s">
        <v>2301</v>
      </c>
      <c r="N1654" t="s">
        <v>166</v>
      </c>
      <c r="O1654" t="s">
        <v>692</v>
      </c>
      <c r="P1654" t="s">
        <v>1023</v>
      </c>
      <c r="Q1654" t="s">
        <v>2302</v>
      </c>
      <c r="R1654" t="s">
        <v>169</v>
      </c>
      <c r="S1654" t="s">
        <v>1560</v>
      </c>
      <c r="T1654" t="s">
        <v>2235</v>
      </c>
      <c r="U1654" t="s">
        <v>1192</v>
      </c>
    </row>
    <row r="1655" spans="1:21" x14ac:dyDescent="0.2">
      <c r="A1655" t="str">
        <f t="shared" si="207"/>
        <v>Zitronenpie</v>
      </c>
      <c r="B1655" t="str">
        <f t="shared" si="214"/>
        <v>Zitronenpie</v>
      </c>
      <c r="C1655" t="str">
        <f t="shared" si="211"/>
        <v/>
      </c>
      <c r="D1655" t="str">
        <f t="shared" si="212"/>
        <v/>
      </c>
      <c r="E1655" t="str">
        <f t="shared" si="208"/>
        <v/>
      </c>
      <c r="G1655" t="b">
        <f t="shared" si="213"/>
        <v>0</v>
      </c>
      <c r="H1655" t="b">
        <f t="shared" si="209"/>
        <v>0</v>
      </c>
      <c r="I1655" t="str">
        <f t="shared" si="210"/>
        <v>Teig</v>
      </c>
    </row>
    <row r="1656" spans="1:21" x14ac:dyDescent="0.2">
      <c r="A1656" t="str">
        <f t="shared" si="207"/>
        <v>Zitronenpie</v>
      </c>
      <c r="B1656" t="str">
        <f t="shared" si="214"/>
        <v>Zitronenpie</v>
      </c>
      <c r="C1656" t="str">
        <f t="shared" si="211"/>
        <v/>
      </c>
      <c r="D1656" t="str">
        <f t="shared" si="212"/>
        <v/>
      </c>
      <c r="E1656">
        <f t="shared" si="208"/>
        <v>1</v>
      </c>
      <c r="G1656" t="b">
        <f t="shared" si="213"/>
        <v>0</v>
      </c>
      <c r="H1656" t="b">
        <f t="shared" si="209"/>
        <v>0</v>
      </c>
      <c r="I1656" t="str">
        <f t="shared" si="210"/>
        <v>Teig</v>
      </c>
      <c r="K1656">
        <v>1</v>
      </c>
      <c r="L1656" t="s">
        <v>73</v>
      </c>
      <c r="M1656" t="s">
        <v>144</v>
      </c>
      <c r="N1656" t="s">
        <v>7</v>
      </c>
    </row>
    <row r="1657" spans="1:21" x14ac:dyDescent="0.2">
      <c r="A1657" t="str">
        <f t="shared" si="207"/>
        <v>Zitronenpie</v>
      </c>
      <c r="B1657" t="str">
        <f t="shared" si="214"/>
        <v>Zitronenpie</v>
      </c>
      <c r="C1657" t="str">
        <f t="shared" si="211"/>
        <v/>
      </c>
      <c r="D1657" t="str">
        <f t="shared" si="212"/>
        <v/>
      </c>
      <c r="E1657" t="str">
        <f t="shared" si="208"/>
        <v/>
      </c>
      <c r="G1657" t="b">
        <f t="shared" si="213"/>
        <v>0</v>
      </c>
      <c r="H1657" t="b">
        <f t="shared" si="209"/>
        <v>0</v>
      </c>
      <c r="I1657" t="str">
        <f t="shared" si="210"/>
        <v>Teig</v>
      </c>
      <c r="K1657" t="s">
        <v>73</v>
      </c>
      <c r="L1657" t="s">
        <v>144</v>
      </c>
      <c r="M1657" t="s">
        <v>11</v>
      </c>
    </row>
    <row r="1658" spans="1:21" x14ac:dyDescent="0.2">
      <c r="A1658" t="str">
        <f t="shared" si="207"/>
        <v>Zitronenpie</v>
      </c>
      <c r="B1658" t="str">
        <f t="shared" si="214"/>
        <v>Zitronenpie</v>
      </c>
      <c r="C1658" t="str">
        <f t="shared" si="211"/>
        <v/>
      </c>
      <c r="D1658" t="str">
        <f t="shared" si="212"/>
        <v/>
      </c>
      <c r="E1658" t="str">
        <f t="shared" si="208"/>
        <v/>
      </c>
      <c r="G1658" t="b">
        <f t="shared" si="213"/>
        <v>0</v>
      </c>
      <c r="H1658" t="b">
        <f t="shared" si="209"/>
        <v>0</v>
      </c>
      <c r="I1658" t="str">
        <f t="shared" si="210"/>
        <v>Teig</v>
      </c>
      <c r="K1658" t="s">
        <v>73</v>
      </c>
      <c r="L1658" t="s">
        <v>13</v>
      </c>
      <c r="M1658" t="s">
        <v>18</v>
      </c>
    </row>
    <row r="1659" spans="1:21" x14ac:dyDescent="0.2">
      <c r="A1659" t="str">
        <f t="shared" si="207"/>
        <v>Zitronenpie</v>
      </c>
      <c r="B1659" t="str">
        <f t="shared" si="214"/>
        <v>Zitronenpie</v>
      </c>
      <c r="C1659" t="str">
        <f t="shared" si="211"/>
        <v/>
      </c>
      <c r="D1659" t="str">
        <f t="shared" si="212"/>
        <v>Zucker, Maizena und Salz mit Holzlöffel mischen. Bei halber Hitze 1 Min. kochen.</v>
      </c>
      <c r="E1659" t="str">
        <f t="shared" si="208"/>
        <v/>
      </c>
      <c r="G1659" t="b">
        <f t="shared" si="213"/>
        <v>1</v>
      </c>
      <c r="H1659" t="b">
        <v>0</v>
      </c>
      <c r="I1659" t="str">
        <f t="shared" si="210"/>
        <v>Zucker, Maizena und Salz mit</v>
      </c>
      <c r="J1659" t="s">
        <v>2883</v>
      </c>
      <c r="K1659" t="s">
        <v>2303</v>
      </c>
      <c r="L1659" t="s">
        <v>2304</v>
      </c>
      <c r="M1659" t="s">
        <v>1281</v>
      </c>
      <c r="N1659" t="s">
        <v>2305</v>
      </c>
      <c r="O1659" t="s">
        <v>1616</v>
      </c>
      <c r="P1659">
        <v>1</v>
      </c>
      <c r="Q1659" t="s">
        <v>178</v>
      </c>
      <c r="R1659" t="s">
        <v>1559</v>
      </c>
    </row>
    <row r="1660" spans="1:21" x14ac:dyDescent="0.2">
      <c r="A1660" t="str">
        <f t="shared" si="207"/>
        <v>Zitronenpie</v>
      </c>
      <c r="B1660" t="str">
        <f t="shared" si="214"/>
        <v>Zitronenpie</v>
      </c>
      <c r="C1660" t="str">
        <f t="shared" si="211"/>
        <v/>
      </c>
      <c r="D1660" t="str">
        <f t="shared" si="212"/>
        <v/>
      </c>
      <c r="E1660">
        <f t="shared" si="208"/>
        <v>2</v>
      </c>
      <c r="G1660" t="b">
        <f t="shared" si="213"/>
        <v>0</v>
      </c>
      <c r="H1660" t="b">
        <v>0</v>
      </c>
      <c r="I1660" t="str">
        <f t="shared" si="210"/>
        <v>Zucker, Maizena und Salz mit</v>
      </c>
      <c r="K1660">
        <v>2</v>
      </c>
      <c r="L1660" t="s">
        <v>73</v>
      </c>
      <c r="M1660" t="s">
        <v>144</v>
      </c>
      <c r="N1660" t="s">
        <v>57</v>
      </c>
    </row>
    <row r="1661" spans="1:21" x14ac:dyDescent="0.2">
      <c r="A1661" t="str">
        <f t="shared" si="207"/>
        <v>Zitronenpie</v>
      </c>
      <c r="B1661" t="str">
        <f t="shared" si="214"/>
        <v>Zitronenpie</v>
      </c>
      <c r="C1661" t="str">
        <f t="shared" si="211"/>
        <v/>
      </c>
      <c r="D1661" t="str">
        <f t="shared" si="212"/>
        <v/>
      </c>
      <c r="E1661">
        <f t="shared" si="208"/>
        <v>4</v>
      </c>
      <c r="G1661" t="b">
        <f t="shared" si="213"/>
        <v>0</v>
      </c>
      <c r="H1661" t="b">
        <v>0</v>
      </c>
      <c r="I1661" t="str">
        <f t="shared" si="210"/>
        <v>Zucker, Maizena und Salz mit</v>
      </c>
      <c r="K1661">
        <v>4</v>
      </c>
      <c r="L1661" t="s">
        <v>34</v>
      </c>
      <c r="M1661" t="s">
        <v>2306</v>
      </c>
    </row>
    <row r="1662" spans="1:21" x14ac:dyDescent="0.2">
      <c r="A1662" t="str">
        <f t="shared" si="207"/>
        <v>Zitronenpie</v>
      </c>
      <c r="B1662" t="str">
        <f t="shared" si="214"/>
        <v>Zitronenpie</v>
      </c>
      <c r="C1662" t="str">
        <f t="shared" si="211"/>
        <v/>
      </c>
      <c r="D1662" t="str">
        <f t="shared" si="212"/>
        <v>Eigelb langsam reinschlagen.</v>
      </c>
      <c r="E1662" t="str">
        <f t="shared" si="208"/>
        <v/>
      </c>
      <c r="G1662" t="b">
        <f t="shared" si="213"/>
        <v>1</v>
      </c>
      <c r="H1662" t="b">
        <f t="shared" si="209"/>
        <v>0</v>
      </c>
      <c r="I1662" t="str">
        <f t="shared" si="210"/>
        <v>Eigelb</v>
      </c>
      <c r="J1662" t="s">
        <v>70</v>
      </c>
      <c r="K1662" t="s">
        <v>672</v>
      </c>
      <c r="L1662" t="s">
        <v>2307</v>
      </c>
    </row>
    <row r="1663" spans="1:21" x14ac:dyDescent="0.2">
      <c r="A1663" t="str">
        <f t="shared" si="207"/>
        <v>Zitronenpie</v>
      </c>
      <c r="B1663" t="str">
        <f t="shared" si="214"/>
        <v>Zitronenpie</v>
      </c>
      <c r="C1663" t="str">
        <f t="shared" si="211"/>
        <v/>
      </c>
      <c r="D1663" t="str">
        <f t="shared" si="212"/>
        <v>Mit dem Wasser 2 Min. langsam kochen.</v>
      </c>
      <c r="E1663" t="str">
        <f t="shared" si="208"/>
        <v/>
      </c>
      <c r="G1663" t="b">
        <f t="shared" si="213"/>
        <v>1</v>
      </c>
      <c r="H1663" t="b">
        <f t="shared" si="209"/>
        <v>0</v>
      </c>
      <c r="I1663" t="str">
        <f t="shared" si="210"/>
        <v>Mit dem Wasser 2</v>
      </c>
      <c r="J1663" t="s">
        <v>2884</v>
      </c>
      <c r="K1663" t="s">
        <v>178</v>
      </c>
      <c r="L1663" t="s">
        <v>672</v>
      </c>
      <c r="M1663" t="s">
        <v>1559</v>
      </c>
    </row>
    <row r="1664" spans="1:21" x14ac:dyDescent="0.2">
      <c r="A1664" t="str">
        <f t="shared" si="207"/>
        <v>Zitronenpie</v>
      </c>
      <c r="B1664" t="str">
        <f t="shared" si="214"/>
        <v>Zitronenpie</v>
      </c>
      <c r="C1664" t="str">
        <f t="shared" si="211"/>
        <v/>
      </c>
      <c r="D1664" t="str">
        <f t="shared" si="212"/>
        <v/>
      </c>
      <c r="E1664">
        <f t="shared" si="208"/>
        <v>3</v>
      </c>
      <c r="G1664" t="b">
        <f t="shared" si="213"/>
        <v>0</v>
      </c>
      <c r="H1664" t="b">
        <f t="shared" si="209"/>
        <v>0</v>
      </c>
      <c r="I1664" t="str">
        <f t="shared" si="210"/>
        <v>Mit dem Wasser 2</v>
      </c>
      <c r="K1664">
        <v>3</v>
      </c>
      <c r="L1664" t="s">
        <v>17</v>
      </c>
      <c r="M1664" t="s">
        <v>6</v>
      </c>
    </row>
    <row r="1665" spans="1:18" x14ac:dyDescent="0.2">
      <c r="A1665" t="str">
        <f t="shared" ref="A1665:A1703" si="215">IF(NOT(B1665=B1664),_xlfn.TEXTJOIN(" ",TRUE, B1665, K1665:AH1665),A1664)</f>
        <v>Zitronenpie</v>
      </c>
      <c r="B1665" t="str">
        <f t="shared" si="214"/>
        <v>Zitronenpie</v>
      </c>
      <c r="C1665" t="str">
        <f t="shared" si="211"/>
        <v/>
      </c>
      <c r="D1665" t="str">
        <f t="shared" si="212"/>
        <v/>
      </c>
      <c r="E1665">
        <f t="shared" ref="E1665:E1703" si="216">IF(ISNUMBER(K1665),K1665,"")</f>
        <v>1</v>
      </c>
      <c r="G1665" t="b">
        <f t="shared" si="213"/>
        <v>0</v>
      </c>
      <c r="H1665" t="b">
        <f t="shared" ref="H1665:H1703" si="217">ISNUMBER(SEARCH(",",I1665))</f>
        <v>0</v>
      </c>
      <c r="I1665" t="str">
        <f t="shared" si="210"/>
        <v>Mit dem Wasser 2</v>
      </c>
      <c r="K1665">
        <v>1</v>
      </c>
      <c r="L1665" t="s">
        <v>17</v>
      </c>
      <c r="M1665" t="s">
        <v>10</v>
      </c>
    </row>
    <row r="1666" spans="1:18" x14ac:dyDescent="0.2">
      <c r="A1666" t="str">
        <f t="shared" si="215"/>
        <v>Zitronenpie</v>
      </c>
      <c r="B1666" t="str">
        <f t="shared" si="214"/>
        <v>Zitronenpie</v>
      </c>
      <c r="C1666" t="str">
        <f t="shared" si="211"/>
        <v/>
      </c>
      <c r="D1666" t="str">
        <f t="shared" si="212"/>
        <v/>
      </c>
      <c r="E1666" t="str">
        <f t="shared" si="216"/>
        <v/>
      </c>
      <c r="G1666" t="b">
        <f t="shared" si="213"/>
        <v>0</v>
      </c>
      <c r="H1666" t="b">
        <f t="shared" si="217"/>
        <v>0</v>
      </c>
      <c r="I1666" t="str">
        <f t="shared" ref="I1666:I1703" si="218">IF(ISBLANK(J1666),I1665,J1666)</f>
        <v>Mit dem Wasser 2</v>
      </c>
      <c r="K1666" t="s">
        <v>73</v>
      </c>
      <c r="L1666" t="s">
        <v>144</v>
      </c>
      <c r="M1666" t="s">
        <v>843</v>
      </c>
    </row>
    <row r="1667" spans="1:18" x14ac:dyDescent="0.2">
      <c r="A1667" t="str">
        <f t="shared" si="215"/>
        <v>Zitronenpie</v>
      </c>
      <c r="B1667" t="str">
        <f t="shared" si="214"/>
        <v>Zitronenpie</v>
      </c>
      <c r="C1667" t="str">
        <f t="shared" ref="C1667:C1703" si="219">IF(F1667,_xlfn.TEXTJOIN(" ",TRUE,J1667:AR1667),"")</f>
        <v/>
      </c>
      <c r="D1667" t="str">
        <f t="shared" ref="D1667:D1703" si="220">IF(AND(G1667,NOT(F1667)),_xlfn.TEXTJOIN(" ",TRUE,J1667:AR1667),"")</f>
        <v/>
      </c>
      <c r="E1667" t="str">
        <f t="shared" si="216"/>
        <v/>
      </c>
      <c r="G1667" t="b">
        <f t="shared" si="213"/>
        <v>0</v>
      </c>
      <c r="H1667" t="b">
        <f t="shared" si="217"/>
        <v>0</v>
      </c>
      <c r="I1667" t="str">
        <f t="shared" si="218"/>
        <v>Mit dem Wasser 2</v>
      </c>
      <c r="K1667" t="s">
        <v>73</v>
      </c>
      <c r="L1667" t="s">
        <v>13</v>
      </c>
      <c r="M1667" t="s">
        <v>2308</v>
      </c>
      <c r="N1667" t="s">
        <v>2309</v>
      </c>
      <c r="O1667" t="s">
        <v>2310</v>
      </c>
    </row>
    <row r="1668" spans="1:18" x14ac:dyDescent="0.2">
      <c r="A1668" t="str">
        <f t="shared" si="215"/>
        <v>Zitronenpie</v>
      </c>
      <c r="B1668" t="str">
        <f t="shared" si="214"/>
        <v>Zitronenpie</v>
      </c>
      <c r="C1668" t="str">
        <f t="shared" si="219"/>
        <v/>
      </c>
      <c r="D1668" t="str">
        <f t="shared" si="220"/>
        <v/>
      </c>
      <c r="E1668" t="str">
        <f t="shared" si="216"/>
        <v/>
      </c>
      <c r="G1668" t="b">
        <f t="shared" si="213"/>
        <v>0</v>
      </c>
      <c r="H1668" t="b">
        <f t="shared" si="217"/>
        <v>0</v>
      </c>
      <c r="I1668" t="str">
        <f t="shared" si="218"/>
        <v>Mit dem Wasser 2</v>
      </c>
      <c r="K1668" t="s">
        <v>73</v>
      </c>
      <c r="L1668" t="s">
        <v>985</v>
      </c>
      <c r="M1668" t="s">
        <v>7</v>
      </c>
      <c r="N1668" t="s">
        <v>1966</v>
      </c>
      <c r="O1668" t="s">
        <v>2311</v>
      </c>
    </row>
    <row r="1669" spans="1:18" x14ac:dyDescent="0.2">
      <c r="A1669" t="str">
        <f t="shared" si="215"/>
        <v>Zitronenpie</v>
      </c>
      <c r="B1669" t="str">
        <f t="shared" si="214"/>
        <v>Zitronenpie</v>
      </c>
      <c r="C1669" t="str">
        <f t="shared" si="219"/>
        <v/>
      </c>
      <c r="D1669" t="str">
        <f t="shared" si="220"/>
        <v>Restliche Zutaten zusammen rühren und in den abgkühlten Teig geben.</v>
      </c>
      <c r="E1669" t="str">
        <f t="shared" si="216"/>
        <v/>
      </c>
      <c r="G1669" t="b">
        <f t="shared" si="213"/>
        <v>1</v>
      </c>
      <c r="H1669" t="b">
        <f t="shared" si="217"/>
        <v>0</v>
      </c>
      <c r="I1669" t="str">
        <f t="shared" si="218"/>
        <v>Restliche Zutaten zusammen rühren</v>
      </c>
      <c r="J1669" t="s">
        <v>2885</v>
      </c>
      <c r="K1669" t="s">
        <v>90</v>
      </c>
      <c r="L1669" t="s">
        <v>40</v>
      </c>
      <c r="M1669" t="s">
        <v>176</v>
      </c>
      <c r="N1669" t="s">
        <v>2312</v>
      </c>
      <c r="O1669" t="s">
        <v>32</v>
      </c>
      <c r="P1669" t="s">
        <v>1309</v>
      </c>
    </row>
    <row r="1670" spans="1:18" x14ac:dyDescent="0.2">
      <c r="A1670" t="str">
        <f t="shared" si="215"/>
        <v>Zitronenpie</v>
      </c>
      <c r="B1670" t="str">
        <f t="shared" si="214"/>
        <v>Zitronenpie</v>
      </c>
      <c r="C1670" t="str">
        <f t="shared" si="219"/>
        <v/>
      </c>
      <c r="D1670" t="str">
        <f t="shared" si="220"/>
        <v>4 St. im Eisschrank kaltstellen.</v>
      </c>
      <c r="E1670" t="str">
        <f t="shared" si="216"/>
        <v/>
      </c>
      <c r="G1670" t="b">
        <f t="shared" si="213"/>
        <v>1</v>
      </c>
      <c r="H1670" t="b">
        <f t="shared" si="217"/>
        <v>0</v>
      </c>
      <c r="I1670">
        <f t="shared" si="218"/>
        <v>4</v>
      </c>
      <c r="J1670">
        <v>4</v>
      </c>
      <c r="K1670" t="s">
        <v>1283</v>
      </c>
      <c r="L1670" t="s">
        <v>674</v>
      </c>
      <c r="M1670" t="s">
        <v>2313</v>
      </c>
      <c r="N1670" t="s">
        <v>2314</v>
      </c>
    </row>
    <row r="1671" spans="1:18" x14ac:dyDescent="0.2">
      <c r="A1671" t="str">
        <f t="shared" si="215"/>
        <v>Zitronenpie</v>
      </c>
      <c r="B1671" t="str">
        <f t="shared" si="214"/>
        <v>Zitronenpie</v>
      </c>
      <c r="C1671" t="str">
        <f t="shared" si="219"/>
        <v/>
      </c>
      <c r="D1671" t="str">
        <f t="shared" si="220"/>
        <v>Eischnee machen und 15 min bei 180° backen.</v>
      </c>
      <c r="E1671" t="str">
        <f t="shared" si="216"/>
        <v/>
      </c>
      <c r="G1671" t="b">
        <f t="shared" si="213"/>
        <v>1</v>
      </c>
      <c r="H1671" t="b">
        <f t="shared" si="217"/>
        <v>0</v>
      </c>
      <c r="I1671" t="str">
        <f t="shared" si="218"/>
        <v>Eischnee</v>
      </c>
      <c r="J1671" t="s">
        <v>1877</v>
      </c>
      <c r="K1671" t="s">
        <v>1303</v>
      </c>
      <c r="L1671" t="s">
        <v>90</v>
      </c>
      <c r="M1671">
        <v>15</v>
      </c>
      <c r="N1671" t="s">
        <v>102</v>
      </c>
      <c r="O1671" t="s">
        <v>179</v>
      </c>
      <c r="P1671" t="s">
        <v>2315</v>
      </c>
      <c r="Q1671" t="s">
        <v>142</v>
      </c>
    </row>
    <row r="1672" spans="1:18" x14ac:dyDescent="0.2">
      <c r="A1672" t="str">
        <f t="shared" si="215"/>
        <v>Zitronenpie</v>
      </c>
      <c r="B1672" t="str">
        <f t="shared" si="214"/>
        <v>Zitronenpie</v>
      </c>
      <c r="C1672" t="str">
        <f t="shared" si="219"/>
        <v/>
      </c>
      <c r="D1672" t="str">
        <f t="shared" si="220"/>
        <v/>
      </c>
      <c r="E1672" t="str">
        <f t="shared" si="216"/>
        <v/>
      </c>
      <c r="G1672" t="b">
        <f t="shared" si="213"/>
        <v>0</v>
      </c>
      <c r="H1672" t="b">
        <f t="shared" si="217"/>
        <v>0</v>
      </c>
      <c r="I1672" t="str">
        <f t="shared" si="218"/>
        <v>Eischnee</v>
      </c>
    </row>
    <row r="1673" spans="1:18" x14ac:dyDescent="0.2">
      <c r="A1673" t="str">
        <f t="shared" si="215"/>
        <v>Zitronen-Sahne-Torte</v>
      </c>
      <c r="B1673" t="str">
        <f t="shared" si="214"/>
        <v>Zitronen-Sahne-Torte</v>
      </c>
      <c r="C1673" t="str">
        <f t="shared" si="219"/>
        <v/>
      </c>
      <c r="D1673" t="str">
        <f t="shared" si="220"/>
        <v/>
      </c>
      <c r="E1673" t="str">
        <f t="shared" si="216"/>
        <v/>
      </c>
      <c r="G1673" t="b">
        <f t="shared" si="213"/>
        <v>0</v>
      </c>
      <c r="H1673" t="b">
        <f t="shared" si="217"/>
        <v>1</v>
      </c>
      <c r="I1673" t="str">
        <f t="shared" si="218"/>
        <v>,Zitronen-Sahne-Torte</v>
      </c>
      <c r="J1673" t="s">
        <v>2613</v>
      </c>
    </row>
    <row r="1674" spans="1:18" x14ac:dyDescent="0.2">
      <c r="A1674" t="str">
        <f t="shared" si="215"/>
        <v>Zitronen-Sahne-Torte</v>
      </c>
      <c r="B1674" t="str">
        <f t="shared" si="214"/>
        <v>Zitronen-Sahne-Torte</v>
      </c>
      <c r="C1674" t="str">
        <f t="shared" si="219"/>
        <v/>
      </c>
      <c r="D1674" t="str">
        <f t="shared" si="220"/>
        <v/>
      </c>
      <c r="E1674" t="str">
        <f t="shared" si="216"/>
        <v/>
      </c>
      <c r="G1674" t="b">
        <f t="shared" si="213"/>
        <v>0</v>
      </c>
      <c r="H1674" t="b">
        <f t="shared" si="217"/>
        <v>1</v>
      </c>
      <c r="I1674" t="str">
        <f t="shared" si="218"/>
        <v>,Zitronen-Sahne-Torte</v>
      </c>
    </row>
    <row r="1675" spans="1:18" x14ac:dyDescent="0.2">
      <c r="A1675" t="str">
        <f t="shared" si="215"/>
        <v>Zitronen-Sahne-Torte</v>
      </c>
      <c r="B1675" t="str">
        <f t="shared" si="214"/>
        <v>Zitronen-Sahne-Torte</v>
      </c>
      <c r="C1675" t="str">
        <f t="shared" si="219"/>
        <v/>
      </c>
      <c r="D1675" t="str">
        <f t="shared" si="220"/>
        <v/>
      </c>
      <c r="E1675">
        <f t="shared" si="216"/>
        <v>2</v>
      </c>
      <c r="G1675" t="b">
        <f t="shared" si="213"/>
        <v>0</v>
      </c>
      <c r="H1675" t="b">
        <f t="shared" si="217"/>
        <v>1</v>
      </c>
      <c r="I1675" t="str">
        <f t="shared" si="218"/>
        <v>,Zitronen-Sahne-Torte</v>
      </c>
      <c r="K1675">
        <v>2</v>
      </c>
      <c r="L1675" t="s">
        <v>34</v>
      </c>
      <c r="M1675" t="s">
        <v>2318</v>
      </c>
      <c r="N1675" t="s">
        <v>45</v>
      </c>
      <c r="O1675" s="1">
        <v>44257</v>
      </c>
      <c r="P1675" t="s">
        <v>17</v>
      </c>
      <c r="Q1675" t="s">
        <v>2319</v>
      </c>
      <c r="R1675" t="s">
        <v>23</v>
      </c>
    </row>
    <row r="1676" spans="1:18" x14ac:dyDescent="0.2">
      <c r="A1676" t="str">
        <f t="shared" si="215"/>
        <v>Zitronen-Sahne-Torte</v>
      </c>
      <c r="B1676" t="str">
        <f t="shared" si="214"/>
        <v>Zitronen-Sahne-Torte</v>
      </c>
      <c r="C1676" t="str">
        <f t="shared" si="219"/>
        <v/>
      </c>
      <c r="D1676" t="str">
        <f t="shared" si="220"/>
        <v/>
      </c>
      <c r="E1676">
        <f t="shared" si="216"/>
        <v>125</v>
      </c>
      <c r="G1676" t="b">
        <f t="shared" si="213"/>
        <v>0</v>
      </c>
      <c r="H1676" t="b">
        <f t="shared" si="217"/>
        <v>1</v>
      </c>
      <c r="I1676" t="str">
        <f t="shared" si="218"/>
        <v>,Zitronen-Sahne-Torte</v>
      </c>
      <c r="K1676">
        <v>125</v>
      </c>
      <c r="L1676" t="s">
        <v>5</v>
      </c>
      <c r="M1676" t="s">
        <v>7</v>
      </c>
    </row>
    <row r="1677" spans="1:18" x14ac:dyDescent="0.2">
      <c r="A1677" t="str">
        <f t="shared" si="215"/>
        <v>Zitronen-Sahne-Torte</v>
      </c>
      <c r="B1677" t="str">
        <f t="shared" si="214"/>
        <v>Zitronen-Sahne-Torte</v>
      </c>
      <c r="C1677" t="str">
        <f t="shared" si="219"/>
        <v/>
      </c>
      <c r="D1677" t="str">
        <f t="shared" si="220"/>
        <v/>
      </c>
      <c r="E1677" t="str">
        <f t="shared" si="216"/>
        <v/>
      </c>
      <c r="G1677" t="b">
        <f t="shared" si="213"/>
        <v>0</v>
      </c>
      <c r="H1677" t="b">
        <f t="shared" si="217"/>
        <v>1</v>
      </c>
      <c r="I1677" t="str">
        <f t="shared" si="218"/>
        <v>,Zitronen-Sahne-Torte</v>
      </c>
      <c r="K1677" t="s">
        <v>185</v>
      </c>
    </row>
    <row r="1678" spans="1:18" x14ac:dyDescent="0.2">
      <c r="A1678" t="str">
        <f t="shared" si="215"/>
        <v>Zitronen-Sahne-Torte</v>
      </c>
      <c r="B1678" t="str">
        <f t="shared" si="214"/>
        <v>Zitronen-Sahne-Torte</v>
      </c>
      <c r="C1678" t="str">
        <f t="shared" si="219"/>
        <v/>
      </c>
      <c r="D1678" t="str">
        <f t="shared" si="220"/>
        <v/>
      </c>
      <c r="E1678">
        <f t="shared" si="216"/>
        <v>75</v>
      </c>
      <c r="G1678" t="b">
        <f t="shared" si="213"/>
        <v>0</v>
      </c>
      <c r="H1678" t="b">
        <f t="shared" si="217"/>
        <v>1</v>
      </c>
      <c r="I1678" t="str">
        <f t="shared" si="218"/>
        <v>,Zitronen-Sahne-Torte</v>
      </c>
      <c r="K1678">
        <v>75</v>
      </c>
      <c r="L1678" t="s">
        <v>5</v>
      </c>
      <c r="M1678" t="s">
        <v>12</v>
      </c>
    </row>
    <row r="1679" spans="1:18" x14ac:dyDescent="0.2">
      <c r="A1679" t="str">
        <f t="shared" si="215"/>
        <v>Zitronen-Sahne-Torte</v>
      </c>
      <c r="B1679" t="str">
        <f t="shared" si="214"/>
        <v>Zitronen-Sahne-Torte</v>
      </c>
      <c r="C1679" t="str">
        <f t="shared" si="219"/>
        <v/>
      </c>
      <c r="D1679" t="str">
        <f t="shared" si="220"/>
        <v/>
      </c>
      <c r="E1679">
        <f t="shared" si="216"/>
        <v>50</v>
      </c>
      <c r="G1679" t="b">
        <f t="shared" si="213"/>
        <v>0</v>
      </c>
      <c r="H1679" t="b">
        <f t="shared" si="217"/>
        <v>1</v>
      </c>
      <c r="I1679" t="str">
        <f t="shared" si="218"/>
        <v>,Zitronen-Sahne-Torte</v>
      </c>
      <c r="K1679">
        <v>50</v>
      </c>
      <c r="L1679" t="s">
        <v>5</v>
      </c>
      <c r="M1679" t="s">
        <v>11</v>
      </c>
    </row>
    <row r="1680" spans="1:18" x14ac:dyDescent="0.2">
      <c r="A1680" t="str">
        <f t="shared" si="215"/>
        <v>Zitronen-Sahne-Torte</v>
      </c>
      <c r="B1680" t="str">
        <f t="shared" si="214"/>
        <v>Zitronen-Sahne-Torte</v>
      </c>
      <c r="C1680" t="str">
        <f t="shared" si="219"/>
        <v/>
      </c>
      <c r="D1680" t="str">
        <f t="shared" si="220"/>
        <v/>
      </c>
      <c r="E1680" t="str">
        <f t="shared" si="216"/>
        <v/>
      </c>
      <c r="G1680" t="b">
        <f t="shared" si="213"/>
        <v>0</v>
      </c>
      <c r="H1680" t="b">
        <f t="shared" si="217"/>
        <v>1</v>
      </c>
      <c r="I1680" t="str">
        <f t="shared" si="218"/>
        <v>,Zitronen-Sahne-Torte</v>
      </c>
      <c r="K1680" t="s">
        <v>186</v>
      </c>
      <c r="L1680" t="s">
        <v>25</v>
      </c>
    </row>
    <row r="1681" spans="1:17" x14ac:dyDescent="0.2">
      <c r="A1681" t="str">
        <f t="shared" si="215"/>
        <v>Zitronen-Sahne-Torte</v>
      </c>
      <c r="B1681" t="str">
        <f t="shared" si="214"/>
        <v>Zitronen-Sahne-Torte</v>
      </c>
      <c r="C1681" t="str">
        <f t="shared" si="219"/>
        <v/>
      </c>
      <c r="D1681" t="str">
        <f t="shared" si="220"/>
        <v>Biscuit bei starker Hitze backen (15 min)</v>
      </c>
      <c r="E1681" t="str">
        <f t="shared" si="216"/>
        <v/>
      </c>
      <c r="G1681" t="b">
        <f t="shared" si="213"/>
        <v>1</v>
      </c>
      <c r="H1681" t="b">
        <f t="shared" si="217"/>
        <v>0</v>
      </c>
      <c r="I1681" t="str">
        <f t="shared" si="218"/>
        <v>Biscuit bei</v>
      </c>
      <c r="J1681" t="s">
        <v>2886</v>
      </c>
      <c r="K1681" t="s">
        <v>2320</v>
      </c>
      <c r="L1681" t="s">
        <v>1616</v>
      </c>
      <c r="M1681" t="s">
        <v>1206</v>
      </c>
      <c r="N1681" t="s">
        <v>2321</v>
      </c>
      <c r="O1681" t="s">
        <v>2322</v>
      </c>
    </row>
    <row r="1682" spans="1:17" x14ac:dyDescent="0.2">
      <c r="A1682" t="str">
        <f t="shared" si="215"/>
        <v>Zitronen-Sahne-Torte</v>
      </c>
      <c r="B1682" t="str">
        <f t="shared" si="214"/>
        <v>Zitronen-Sahne-Torte</v>
      </c>
      <c r="C1682" t="str">
        <f t="shared" si="219"/>
        <v/>
      </c>
      <c r="D1682" t="str">
        <f t="shared" si="220"/>
        <v/>
      </c>
      <c r="E1682" t="str">
        <f t="shared" si="216"/>
        <v/>
      </c>
      <c r="G1682" t="b">
        <f t="shared" si="213"/>
        <v>0</v>
      </c>
      <c r="H1682" t="b">
        <f t="shared" si="217"/>
        <v>0</v>
      </c>
      <c r="I1682" t="str">
        <f t="shared" si="218"/>
        <v>Biscuit bei</v>
      </c>
    </row>
    <row r="1683" spans="1:17" x14ac:dyDescent="0.2">
      <c r="A1683" t="str">
        <f t="shared" si="215"/>
        <v>Zitronen-Sahne-Torte</v>
      </c>
      <c r="B1683" t="str">
        <f t="shared" si="214"/>
        <v>Zitronen-Sahne-Torte</v>
      </c>
      <c r="C1683" t="str">
        <f t="shared" si="219"/>
        <v/>
      </c>
      <c r="D1683" t="str">
        <f t="shared" si="220"/>
        <v/>
      </c>
      <c r="E1683">
        <f t="shared" si="216"/>
        <v>44409</v>
      </c>
      <c r="G1683" t="b">
        <f t="shared" si="213"/>
        <v>0</v>
      </c>
      <c r="H1683" t="b">
        <f t="shared" si="217"/>
        <v>0</v>
      </c>
      <c r="I1683" t="str">
        <f t="shared" si="218"/>
        <v>Biscuit bei</v>
      </c>
      <c r="K1683" s="1">
        <v>44409</v>
      </c>
      <c r="L1683" t="s">
        <v>843</v>
      </c>
      <c r="M1683" t="s">
        <v>2324</v>
      </c>
      <c r="N1683" t="s">
        <v>2325</v>
      </c>
    </row>
    <row r="1684" spans="1:17" x14ac:dyDescent="0.2">
      <c r="A1684" t="str">
        <f t="shared" si="215"/>
        <v>Zitronen-Sahne-Torte</v>
      </c>
      <c r="B1684" t="str">
        <f t="shared" si="214"/>
        <v>Zitronen-Sahne-Torte</v>
      </c>
      <c r="C1684" t="str">
        <f t="shared" si="219"/>
        <v/>
      </c>
      <c r="D1684" t="str">
        <f t="shared" si="220"/>
        <v/>
      </c>
      <c r="E1684" t="str">
        <f t="shared" si="216"/>
        <v/>
      </c>
      <c r="G1684" t="b">
        <f t="shared" si="213"/>
        <v>0</v>
      </c>
      <c r="H1684" t="b">
        <f t="shared" si="217"/>
        <v>0</v>
      </c>
      <c r="I1684" t="str">
        <f t="shared" si="218"/>
        <v>Biscuit bei</v>
      </c>
      <c r="K1684" t="s">
        <v>2326</v>
      </c>
    </row>
    <row r="1685" spans="1:17" x14ac:dyDescent="0.2">
      <c r="A1685" t="str">
        <f t="shared" si="215"/>
        <v>Zitronen-Sahne-Torte</v>
      </c>
      <c r="B1685" t="str">
        <f t="shared" si="214"/>
        <v>Zitronen-Sahne-Torte</v>
      </c>
      <c r="C1685" t="str">
        <f t="shared" si="219"/>
        <v/>
      </c>
      <c r="D1685" t="str">
        <f t="shared" si="220"/>
        <v/>
      </c>
      <c r="E1685">
        <f t="shared" si="216"/>
        <v>125</v>
      </c>
      <c r="G1685" t="b">
        <f t="shared" ref="G1685:G1703" si="221">AND(NOT(H1685),NOT(I1684=I1685))</f>
        <v>0</v>
      </c>
      <c r="H1685" t="b">
        <f t="shared" si="217"/>
        <v>0</v>
      </c>
      <c r="I1685" t="str">
        <f t="shared" si="218"/>
        <v>Biscuit bei</v>
      </c>
      <c r="K1685">
        <v>125</v>
      </c>
      <c r="L1685" t="s">
        <v>5</v>
      </c>
      <c r="M1685" t="s">
        <v>7</v>
      </c>
    </row>
    <row r="1686" spans="1:17" x14ac:dyDescent="0.2">
      <c r="A1686" t="str">
        <f t="shared" si="215"/>
        <v>Zitronen-Sahne-Torte</v>
      </c>
      <c r="B1686" t="str">
        <f t="shared" si="214"/>
        <v>Zitronen-Sahne-Torte</v>
      </c>
      <c r="C1686" t="str">
        <f t="shared" si="219"/>
        <v/>
      </c>
      <c r="D1686" t="str">
        <f t="shared" si="220"/>
        <v/>
      </c>
      <c r="E1686">
        <f t="shared" si="216"/>
        <v>44411</v>
      </c>
      <c r="G1686" t="b">
        <f t="shared" si="221"/>
        <v>0</v>
      </c>
      <c r="H1686" t="b">
        <f t="shared" si="217"/>
        <v>0</v>
      </c>
      <c r="I1686" t="str">
        <f t="shared" si="218"/>
        <v>Biscuit bei</v>
      </c>
      <c r="K1686" s="1">
        <v>44411</v>
      </c>
      <c r="L1686" t="s">
        <v>19</v>
      </c>
      <c r="M1686" t="s">
        <v>57</v>
      </c>
    </row>
    <row r="1687" spans="1:17" x14ac:dyDescent="0.2">
      <c r="A1687" t="str">
        <f t="shared" si="215"/>
        <v>Zitronen-Sahne-Torte</v>
      </c>
      <c r="B1687" t="str">
        <f t="shared" si="214"/>
        <v>Zitronen-Sahne-Torte</v>
      </c>
      <c r="C1687" t="str">
        <f t="shared" si="219"/>
        <v/>
      </c>
      <c r="D1687" t="str">
        <f t="shared" si="220"/>
        <v/>
      </c>
      <c r="E1687" t="str">
        <f t="shared" si="216"/>
        <v/>
      </c>
      <c r="G1687" t="b">
        <f t="shared" si="221"/>
        <v>0</v>
      </c>
      <c r="H1687" t="b">
        <f t="shared" si="217"/>
        <v>0</v>
      </c>
      <c r="I1687" t="str">
        <f t="shared" si="218"/>
        <v>Biscuit bei</v>
      </c>
      <c r="K1687" t="s">
        <v>1909</v>
      </c>
    </row>
    <row r="1688" spans="1:17" x14ac:dyDescent="0.2">
      <c r="A1688" t="str">
        <f t="shared" si="215"/>
        <v>Zitronen-Sahne-Torte</v>
      </c>
      <c r="B1688" t="str">
        <f t="shared" si="214"/>
        <v>Zitronen-Sahne-Torte</v>
      </c>
      <c r="C1688" t="str">
        <f t="shared" si="219"/>
        <v/>
      </c>
      <c r="D1688" t="str">
        <f t="shared" si="220"/>
        <v>Wenn die Masse dicklich wird, geschlagene Sahne unterheben.</v>
      </c>
      <c r="E1688" t="str">
        <f t="shared" si="216"/>
        <v/>
      </c>
      <c r="G1688" t="b">
        <f t="shared" si="221"/>
        <v>1</v>
      </c>
      <c r="H1688" t="b">
        <f t="shared" si="217"/>
        <v>0</v>
      </c>
      <c r="I1688" t="str">
        <f t="shared" si="218"/>
        <v>Wenn</v>
      </c>
      <c r="J1688" t="s">
        <v>2293</v>
      </c>
      <c r="K1688" t="s">
        <v>79</v>
      </c>
      <c r="L1688" t="s">
        <v>162</v>
      </c>
      <c r="M1688" t="s">
        <v>2327</v>
      </c>
      <c r="N1688" t="s">
        <v>2328</v>
      </c>
      <c r="O1688" t="s">
        <v>1328</v>
      </c>
      <c r="P1688" t="s">
        <v>845</v>
      </c>
      <c r="Q1688" t="s">
        <v>1921</v>
      </c>
    </row>
    <row r="1689" spans="1:17" x14ac:dyDescent="0.2">
      <c r="A1689" t="str">
        <f t="shared" si="215"/>
        <v>Zitronen-Sahne-Torte</v>
      </c>
      <c r="B1689" t="str">
        <f t="shared" si="214"/>
        <v>Zitronen-Sahne-Torte</v>
      </c>
      <c r="C1689" t="str">
        <f t="shared" si="219"/>
        <v/>
      </c>
      <c r="D1689" t="str">
        <f t="shared" si="220"/>
        <v/>
      </c>
      <c r="E1689" t="str">
        <f t="shared" si="216"/>
        <v/>
      </c>
      <c r="G1689" t="b">
        <f t="shared" si="221"/>
        <v>0</v>
      </c>
      <c r="H1689" t="b">
        <f t="shared" si="217"/>
        <v>0</v>
      </c>
      <c r="I1689" t="str">
        <f t="shared" si="218"/>
        <v>Wenn</v>
      </c>
    </row>
    <row r="1690" spans="1:17" x14ac:dyDescent="0.2">
      <c r="A1690" t="str">
        <f t="shared" si="215"/>
        <v>Zitronenspeise</v>
      </c>
      <c r="B1690" t="str">
        <f t="shared" si="214"/>
        <v>Zitronenspeise</v>
      </c>
      <c r="C1690" t="str">
        <f t="shared" si="219"/>
        <v/>
      </c>
      <c r="D1690" t="str">
        <f t="shared" si="220"/>
        <v/>
      </c>
      <c r="E1690" t="str">
        <f t="shared" si="216"/>
        <v/>
      </c>
      <c r="G1690" t="b">
        <f t="shared" si="221"/>
        <v>0</v>
      </c>
      <c r="H1690" t="b">
        <f t="shared" si="217"/>
        <v>1</v>
      </c>
      <c r="I1690" t="str">
        <f t="shared" si="218"/>
        <v>,Zitronenspeise</v>
      </c>
      <c r="J1690" t="s">
        <v>2614</v>
      </c>
    </row>
    <row r="1691" spans="1:17" x14ac:dyDescent="0.2">
      <c r="A1691" t="str">
        <f t="shared" si="215"/>
        <v>Zitronenspeise</v>
      </c>
      <c r="B1691" t="str">
        <f t="shared" si="214"/>
        <v>Zitronenspeise</v>
      </c>
      <c r="C1691" t="str">
        <f t="shared" si="219"/>
        <v/>
      </c>
      <c r="D1691" t="str">
        <f t="shared" si="220"/>
        <v>Wasser, 1 T. Zucker, Maizena, 3 Eier und Wasser und 200 gr. Zitronensaft kochen</v>
      </c>
      <c r="E1691" t="str">
        <f t="shared" si="216"/>
        <v/>
      </c>
      <c r="G1691" t="b">
        <f t="shared" si="221"/>
        <v>1</v>
      </c>
      <c r="H1691" t="b">
        <v>0</v>
      </c>
      <c r="I1691" t="str">
        <f t="shared" si="218"/>
        <v>Wasser, 1 T. Zucker, Maizena, 3 Eier und Wasser und 200 gr. Zitronensaft kochen</v>
      </c>
      <c r="J1691" t="s">
        <v>2889</v>
      </c>
    </row>
    <row r="1692" spans="1:17" x14ac:dyDescent="0.2">
      <c r="A1692" t="str">
        <f t="shared" si="215"/>
        <v>Zitronenspeise</v>
      </c>
      <c r="B1692" t="str">
        <f t="shared" si="214"/>
        <v>Zitronenspeise</v>
      </c>
      <c r="C1692" t="str">
        <f t="shared" si="219"/>
        <v/>
      </c>
      <c r="D1692" t="str">
        <f t="shared" si="220"/>
        <v/>
      </c>
      <c r="E1692">
        <f t="shared" si="216"/>
        <v>2</v>
      </c>
      <c r="G1692" t="b">
        <f t="shared" si="221"/>
        <v>0</v>
      </c>
      <c r="H1692" t="b">
        <v>0</v>
      </c>
      <c r="I1692" t="str">
        <f t="shared" si="218"/>
        <v>Wasser, 1 T. Zucker, Maizena, 3 Eier und Wasser und 200 gr. Zitronensaft kochen</v>
      </c>
      <c r="K1692">
        <v>2</v>
      </c>
      <c r="L1692" t="s">
        <v>73</v>
      </c>
      <c r="M1692" t="s">
        <v>144</v>
      </c>
      <c r="N1692" t="s">
        <v>57</v>
      </c>
    </row>
    <row r="1693" spans="1:17" x14ac:dyDescent="0.2">
      <c r="A1693" t="str">
        <f t="shared" si="215"/>
        <v>Zitronenspeise</v>
      </c>
      <c r="B1693" t="str">
        <f t="shared" si="214"/>
        <v>Zitronenspeise</v>
      </c>
      <c r="C1693" t="str">
        <f t="shared" si="219"/>
        <v/>
      </c>
      <c r="D1693" t="str">
        <f t="shared" si="220"/>
        <v/>
      </c>
      <c r="E1693">
        <f t="shared" si="216"/>
        <v>1</v>
      </c>
      <c r="G1693" t="b">
        <f t="shared" si="221"/>
        <v>0</v>
      </c>
      <c r="H1693" t="b">
        <v>0</v>
      </c>
      <c r="I1693" t="str">
        <f t="shared" si="218"/>
        <v>Wasser, 1 T. Zucker, Maizena, 3 Eier und Wasser und 200 gr. Zitronensaft kochen</v>
      </c>
      <c r="K1693">
        <v>1</v>
      </c>
      <c r="L1693" t="s">
        <v>144</v>
      </c>
      <c r="M1693" t="s">
        <v>7</v>
      </c>
    </row>
    <row r="1694" spans="1:17" x14ac:dyDescent="0.2">
      <c r="A1694" t="str">
        <f t="shared" si="215"/>
        <v>Zitronenspeise</v>
      </c>
      <c r="B1694" t="str">
        <f t="shared" si="214"/>
        <v>Zitronenspeise</v>
      </c>
      <c r="C1694" t="str">
        <f t="shared" si="219"/>
        <v/>
      </c>
      <c r="D1694" t="str">
        <f t="shared" si="220"/>
        <v/>
      </c>
      <c r="E1694">
        <f t="shared" si="216"/>
        <v>3</v>
      </c>
      <c r="G1694" t="b">
        <f t="shared" si="221"/>
        <v>0</v>
      </c>
      <c r="H1694" t="b">
        <v>0</v>
      </c>
      <c r="I1694" t="str">
        <f t="shared" si="218"/>
        <v>Wasser, 1 T. Zucker, Maizena, 3 Eier und Wasser und 200 gr. Zitronensaft kochen</v>
      </c>
      <c r="K1694">
        <v>3</v>
      </c>
      <c r="L1694" t="s">
        <v>2331</v>
      </c>
      <c r="M1694" t="s">
        <v>11</v>
      </c>
    </row>
    <row r="1695" spans="1:17" x14ac:dyDescent="0.2">
      <c r="A1695" t="str">
        <f t="shared" si="215"/>
        <v>Zitronenspeise</v>
      </c>
      <c r="B1695" t="str">
        <f t="shared" si="214"/>
        <v>Zitronenspeise</v>
      </c>
      <c r="C1695" t="str">
        <f t="shared" si="219"/>
        <v/>
      </c>
      <c r="D1695" t="str">
        <f t="shared" si="220"/>
        <v/>
      </c>
      <c r="E1695">
        <f t="shared" si="216"/>
        <v>3</v>
      </c>
      <c r="G1695" t="b">
        <f t="shared" si="221"/>
        <v>0</v>
      </c>
      <c r="H1695" t="b">
        <v>0</v>
      </c>
      <c r="I1695" t="str">
        <f t="shared" si="218"/>
        <v>Wasser, 1 T. Zucker, Maizena, 3 Eier und Wasser und 200 gr. Zitronensaft kochen</v>
      </c>
      <c r="K1695">
        <v>3</v>
      </c>
      <c r="L1695" t="s">
        <v>34</v>
      </c>
      <c r="M1695" t="s">
        <v>2332</v>
      </c>
      <c r="N1695" t="s">
        <v>45</v>
      </c>
      <c r="O1695" t="s">
        <v>7</v>
      </c>
      <c r="P1695" t="s">
        <v>2333</v>
      </c>
    </row>
    <row r="1696" spans="1:17" x14ac:dyDescent="0.2">
      <c r="A1696" t="str">
        <f t="shared" si="215"/>
        <v>Zitronenspeise</v>
      </c>
      <c r="B1696" t="str">
        <f t="shared" si="214"/>
        <v>Zitronenspeise</v>
      </c>
      <c r="C1696" t="str">
        <f t="shared" si="219"/>
        <v/>
      </c>
      <c r="D1696" t="str">
        <f t="shared" si="220"/>
        <v/>
      </c>
      <c r="E1696" t="str">
        <f t="shared" si="216"/>
        <v/>
      </c>
      <c r="G1696" t="b">
        <f t="shared" si="221"/>
        <v>0</v>
      </c>
      <c r="H1696" t="b">
        <v>0</v>
      </c>
      <c r="I1696" t="str">
        <f t="shared" si="218"/>
        <v>Wasser, 1 T. Zucker, Maizena, 3 Eier und Wasser und 200 gr. Zitronensaft kochen</v>
      </c>
      <c r="K1696" t="s">
        <v>73</v>
      </c>
      <c r="L1696" t="s">
        <v>144</v>
      </c>
      <c r="M1696" t="s">
        <v>1891</v>
      </c>
      <c r="N1696" t="s">
        <v>57</v>
      </c>
    </row>
    <row r="1697" spans="1:16" x14ac:dyDescent="0.2">
      <c r="A1697" t="str">
        <f t="shared" si="215"/>
        <v>Zitronenspeise</v>
      </c>
      <c r="B1697" t="str">
        <f t="shared" si="214"/>
        <v>Zitronenspeise</v>
      </c>
      <c r="C1697" t="str">
        <f t="shared" si="219"/>
        <v/>
      </c>
      <c r="D1697" t="str">
        <f t="shared" si="220"/>
        <v/>
      </c>
      <c r="E1697">
        <f t="shared" si="216"/>
        <v>200</v>
      </c>
      <c r="G1697" t="b">
        <f t="shared" si="221"/>
        <v>0</v>
      </c>
      <c r="H1697" t="b">
        <v>0</v>
      </c>
      <c r="I1697" t="str">
        <f t="shared" si="218"/>
        <v>Wasser, 1 T. Zucker, Maizena, 3 Eier und Wasser und 200 gr. Zitronensaft kochen</v>
      </c>
      <c r="K1697">
        <v>200</v>
      </c>
      <c r="L1697" t="s">
        <v>5</v>
      </c>
      <c r="M1697" t="s">
        <v>843</v>
      </c>
    </row>
    <row r="1698" spans="1:16" x14ac:dyDescent="0.2">
      <c r="A1698" t="str">
        <f t="shared" si="215"/>
        <v>Zitronenspeise</v>
      </c>
      <c r="B1698" t="str">
        <f t="shared" si="214"/>
        <v>Zitronenspeise</v>
      </c>
      <c r="C1698" t="str">
        <f t="shared" si="219"/>
        <v/>
      </c>
      <c r="D1698" t="str">
        <f t="shared" si="220"/>
        <v/>
      </c>
      <c r="E1698" t="str">
        <f t="shared" si="216"/>
        <v/>
      </c>
      <c r="G1698" t="b">
        <f t="shared" si="221"/>
        <v>0</v>
      </c>
      <c r="H1698" t="b">
        <v>0</v>
      </c>
      <c r="I1698" t="str">
        <f t="shared" si="218"/>
        <v>Wasser, 1 T. Zucker, Maizena, 3 Eier und Wasser und 200 gr. Zitronensaft kochen</v>
      </c>
    </row>
    <row r="1699" spans="1:16" x14ac:dyDescent="0.2">
      <c r="A1699" t="str">
        <f t="shared" si="215"/>
        <v>Zitronenspeise</v>
      </c>
      <c r="B1699" t="str">
        <f t="shared" si="214"/>
        <v>Zitronenspeise</v>
      </c>
      <c r="C1699" t="str">
        <f t="shared" si="219"/>
        <v/>
      </c>
      <c r="D1699" t="str">
        <f t="shared" si="220"/>
        <v>Den rest nicht kochen</v>
      </c>
      <c r="E1699" t="str">
        <f t="shared" si="216"/>
        <v/>
      </c>
      <c r="G1699" t="b">
        <f t="shared" si="221"/>
        <v>1</v>
      </c>
      <c r="H1699" t="b">
        <f t="shared" si="217"/>
        <v>0</v>
      </c>
      <c r="I1699" t="str">
        <f t="shared" si="218"/>
        <v>Den rest nicht kochen</v>
      </c>
      <c r="J1699" t="s">
        <v>2890</v>
      </c>
    </row>
    <row r="1700" spans="1:16" x14ac:dyDescent="0.2">
      <c r="A1700" t="str">
        <f t="shared" si="215"/>
        <v>Zitronenspeise</v>
      </c>
      <c r="B1700" t="str">
        <f t="shared" si="214"/>
        <v>Zitronenspeise</v>
      </c>
      <c r="C1700" t="str">
        <f t="shared" si="219"/>
        <v/>
      </c>
      <c r="D1700" t="str">
        <f t="shared" si="220"/>
        <v/>
      </c>
      <c r="E1700">
        <f t="shared" si="216"/>
        <v>6</v>
      </c>
      <c r="G1700" t="b">
        <f t="shared" si="221"/>
        <v>0</v>
      </c>
      <c r="H1700" t="b">
        <f t="shared" si="217"/>
        <v>0</v>
      </c>
      <c r="I1700" t="str">
        <f t="shared" si="218"/>
        <v>Den rest nicht kochen</v>
      </c>
      <c r="K1700">
        <v>6</v>
      </c>
      <c r="L1700" t="s">
        <v>34</v>
      </c>
      <c r="M1700" t="s">
        <v>2334</v>
      </c>
    </row>
    <row r="1701" spans="1:16" x14ac:dyDescent="0.2">
      <c r="A1701" t="str">
        <f t="shared" si="215"/>
        <v>Zitronenspeise</v>
      </c>
      <c r="B1701" t="str">
        <f t="shared" si="214"/>
        <v>Zitronenspeise</v>
      </c>
      <c r="C1701" t="str">
        <f t="shared" si="219"/>
        <v/>
      </c>
      <c r="D1701" t="str">
        <f t="shared" si="220"/>
        <v/>
      </c>
      <c r="E1701">
        <f t="shared" si="216"/>
        <v>1</v>
      </c>
      <c r="G1701" t="b">
        <f t="shared" si="221"/>
        <v>0</v>
      </c>
      <c r="H1701" t="b">
        <f t="shared" si="217"/>
        <v>0</v>
      </c>
      <c r="I1701" t="str">
        <f t="shared" si="218"/>
        <v>Den rest nicht kochen</v>
      </c>
      <c r="K1701">
        <v>1</v>
      </c>
      <c r="L1701" t="s">
        <v>2000</v>
      </c>
      <c r="M1701" t="s">
        <v>17</v>
      </c>
      <c r="N1701" t="s">
        <v>7</v>
      </c>
      <c r="O1701" t="s">
        <v>2512</v>
      </c>
      <c r="P1701" t="s">
        <v>9</v>
      </c>
    </row>
    <row r="1702" spans="1:16" x14ac:dyDescent="0.2">
      <c r="A1702" t="str">
        <f t="shared" si="215"/>
        <v>Zitronenspeise</v>
      </c>
      <c r="B1702" t="str">
        <f t="shared" si="214"/>
        <v>Zitronenspeise</v>
      </c>
      <c r="C1702" t="str">
        <f t="shared" si="219"/>
        <v/>
      </c>
      <c r="D1702" t="str">
        <f t="shared" si="220"/>
        <v/>
      </c>
      <c r="E1702">
        <f t="shared" si="216"/>
        <v>1</v>
      </c>
      <c r="G1702" t="b">
        <f t="shared" si="221"/>
        <v>0</v>
      </c>
      <c r="H1702" t="b">
        <f t="shared" si="217"/>
        <v>0</v>
      </c>
      <c r="I1702" t="str">
        <f t="shared" si="218"/>
        <v>Den rest nicht kochen</v>
      </c>
      <c r="K1702">
        <v>1</v>
      </c>
      <c r="L1702" t="s">
        <v>2336</v>
      </c>
      <c r="M1702" t="s">
        <v>1909</v>
      </c>
      <c r="N1702" t="s">
        <v>1962</v>
      </c>
      <c r="O1702" t="s">
        <v>49</v>
      </c>
      <c r="P1702" t="s">
        <v>2337</v>
      </c>
    </row>
    <row r="1703" spans="1:16" x14ac:dyDescent="0.2">
      <c r="A1703" t="str">
        <f t="shared" si="215"/>
        <v>Zitronenspeise</v>
      </c>
      <c r="B1703" t="str">
        <f t="shared" si="214"/>
        <v>Zitronenspeise</v>
      </c>
      <c r="C1703" t="str">
        <f t="shared" si="219"/>
        <v/>
      </c>
      <c r="D1703" t="str">
        <f t="shared" si="220"/>
        <v/>
      </c>
      <c r="E1703">
        <f t="shared" si="216"/>
        <v>200</v>
      </c>
      <c r="G1703" t="b">
        <f t="shared" si="221"/>
        <v>0</v>
      </c>
      <c r="H1703" t="b">
        <f t="shared" si="217"/>
        <v>0</v>
      </c>
      <c r="I1703" t="str">
        <f t="shared" si="218"/>
        <v>Den rest nicht kochen</v>
      </c>
      <c r="K1703">
        <v>200</v>
      </c>
      <c r="L1703" t="s">
        <v>5</v>
      </c>
      <c r="M1703" t="s">
        <v>843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5201-F05C-E440-977E-5CADFD466BF5}">
  <dimension ref="A1:E136"/>
  <sheetViews>
    <sheetView tabSelected="1" workbookViewId="0">
      <selection activeCell="E1" sqref="E1"/>
    </sheetView>
  </sheetViews>
  <sheetFormatPr baseColWidth="10" defaultRowHeight="16" x14ac:dyDescent="0.2"/>
  <cols>
    <col min="2" max="2" width="57" bestFit="1" customWidth="1"/>
  </cols>
  <sheetData>
    <row r="1" spans="1:5" x14ac:dyDescent="0.2">
      <c r="A1" t="s">
        <v>3078</v>
      </c>
      <c r="B1" t="s">
        <v>3077</v>
      </c>
      <c r="C1" t="s">
        <v>2962</v>
      </c>
      <c r="D1" t="s">
        <v>2960</v>
      </c>
      <c r="E1" t="s">
        <v>2961</v>
      </c>
    </row>
    <row r="2" spans="1:5" x14ac:dyDescent="0.2">
      <c r="A2">
        <v>1</v>
      </c>
      <c r="B2" t="s">
        <v>0</v>
      </c>
    </row>
    <row r="3" spans="1:5" x14ac:dyDescent="0.2">
      <c r="A3">
        <v>2</v>
      </c>
      <c r="B3" t="s">
        <v>1</v>
      </c>
      <c r="D3" t="s">
        <v>2627</v>
      </c>
    </row>
    <row r="4" spans="1:5" x14ac:dyDescent="0.2">
      <c r="A4">
        <v>3</v>
      </c>
      <c r="B4" t="s">
        <v>2</v>
      </c>
      <c r="D4" t="s">
        <v>2627</v>
      </c>
      <c r="E4" t="s">
        <v>3006</v>
      </c>
    </row>
    <row r="5" spans="1:5" x14ac:dyDescent="0.2">
      <c r="A5">
        <v>4</v>
      </c>
      <c r="B5" t="s">
        <v>2741</v>
      </c>
      <c r="D5" t="s">
        <v>2627</v>
      </c>
      <c r="E5" t="s">
        <v>3007</v>
      </c>
    </row>
    <row r="6" spans="1:5" x14ac:dyDescent="0.2">
      <c r="A6">
        <v>5</v>
      </c>
      <c r="B6" t="s">
        <v>2742</v>
      </c>
      <c r="D6" t="s">
        <v>2627</v>
      </c>
      <c r="E6" t="s">
        <v>2975</v>
      </c>
    </row>
    <row r="7" spans="1:5" x14ac:dyDescent="0.2">
      <c r="A7">
        <v>6</v>
      </c>
      <c r="B7" t="s">
        <v>54</v>
      </c>
      <c r="D7" t="s">
        <v>2627</v>
      </c>
      <c r="E7" t="s">
        <v>3008</v>
      </c>
    </row>
    <row r="8" spans="1:5" x14ac:dyDescent="0.2">
      <c r="A8">
        <v>7</v>
      </c>
      <c r="B8" t="s">
        <v>69</v>
      </c>
      <c r="D8" t="s">
        <v>2627</v>
      </c>
      <c r="E8" t="s">
        <v>3009</v>
      </c>
    </row>
    <row r="9" spans="1:5" x14ac:dyDescent="0.2">
      <c r="A9">
        <v>8</v>
      </c>
      <c r="B9" t="s">
        <v>122</v>
      </c>
      <c r="D9" t="s">
        <v>123</v>
      </c>
      <c r="E9" t="s">
        <v>3010</v>
      </c>
    </row>
    <row r="10" spans="1:5" x14ac:dyDescent="0.2">
      <c r="A10">
        <v>9</v>
      </c>
      <c r="B10" t="s">
        <v>2671</v>
      </c>
      <c r="D10" t="s">
        <v>2627</v>
      </c>
      <c r="E10" t="s">
        <v>3011</v>
      </c>
    </row>
    <row r="11" spans="1:5" x14ac:dyDescent="0.2">
      <c r="A11">
        <v>10</v>
      </c>
      <c r="B11" t="s">
        <v>181</v>
      </c>
      <c r="D11" t="s">
        <v>2627</v>
      </c>
      <c r="E11" t="s">
        <v>2627</v>
      </c>
    </row>
    <row r="12" spans="1:5" x14ac:dyDescent="0.2">
      <c r="A12">
        <v>11</v>
      </c>
      <c r="B12" t="s">
        <v>189</v>
      </c>
      <c r="D12" t="s">
        <v>2627</v>
      </c>
      <c r="E12" t="s">
        <v>2627</v>
      </c>
    </row>
    <row r="13" spans="1:5" x14ac:dyDescent="0.2">
      <c r="A13">
        <v>12</v>
      </c>
      <c r="B13" t="s">
        <v>193</v>
      </c>
      <c r="D13" t="s">
        <v>2627</v>
      </c>
      <c r="E13" t="s">
        <v>2627</v>
      </c>
    </row>
    <row r="14" spans="1:5" x14ac:dyDescent="0.2">
      <c r="A14">
        <v>13</v>
      </c>
      <c r="B14" t="s">
        <v>194</v>
      </c>
      <c r="D14" t="s">
        <v>195</v>
      </c>
      <c r="E14" t="s">
        <v>2627</v>
      </c>
    </row>
    <row r="15" spans="1:5" x14ac:dyDescent="0.2">
      <c r="A15">
        <v>14</v>
      </c>
      <c r="B15" t="s">
        <v>2628</v>
      </c>
      <c r="D15" t="s">
        <v>208</v>
      </c>
      <c r="E15" t="s">
        <v>3012</v>
      </c>
    </row>
    <row r="16" spans="1:5" x14ac:dyDescent="0.2">
      <c r="A16">
        <v>15</v>
      </c>
      <c r="B16" t="s">
        <v>2672</v>
      </c>
      <c r="D16" t="s">
        <v>2627</v>
      </c>
      <c r="E16" t="s">
        <v>2627</v>
      </c>
    </row>
    <row r="17" spans="1:5" x14ac:dyDescent="0.2">
      <c r="A17">
        <v>16</v>
      </c>
      <c r="B17" t="s">
        <v>2630</v>
      </c>
      <c r="D17" t="s">
        <v>2976</v>
      </c>
      <c r="E17" t="s">
        <v>3013</v>
      </c>
    </row>
    <row r="18" spans="1:5" x14ac:dyDescent="0.2">
      <c r="A18">
        <v>17</v>
      </c>
      <c r="B18" t="s">
        <v>2631</v>
      </c>
      <c r="D18" t="s">
        <v>293</v>
      </c>
      <c r="E18" t="s">
        <v>3014</v>
      </c>
    </row>
    <row r="19" spans="1:5" x14ac:dyDescent="0.2">
      <c r="A19">
        <v>18</v>
      </c>
      <c r="B19" t="s">
        <v>304</v>
      </c>
      <c r="D19" t="s">
        <v>2627</v>
      </c>
      <c r="E19" t="s">
        <v>2977</v>
      </c>
    </row>
    <row r="20" spans="1:5" x14ac:dyDescent="0.2">
      <c r="A20">
        <v>19</v>
      </c>
      <c r="B20" t="s">
        <v>2673</v>
      </c>
      <c r="D20" t="s">
        <v>2627</v>
      </c>
      <c r="E20" t="s">
        <v>2627</v>
      </c>
    </row>
    <row r="21" spans="1:5" x14ac:dyDescent="0.2">
      <c r="A21">
        <v>20</v>
      </c>
      <c r="B21" t="s">
        <v>2674</v>
      </c>
      <c r="D21" t="s">
        <v>2978</v>
      </c>
      <c r="E21" t="s">
        <v>3015</v>
      </c>
    </row>
    <row r="22" spans="1:5" x14ac:dyDescent="0.2">
      <c r="A22">
        <v>21</v>
      </c>
      <c r="B22" t="s">
        <v>2675</v>
      </c>
      <c r="D22" t="s">
        <v>369</v>
      </c>
      <c r="E22" t="s">
        <v>2627</v>
      </c>
    </row>
    <row r="23" spans="1:5" x14ac:dyDescent="0.2">
      <c r="A23">
        <v>22</v>
      </c>
      <c r="B23" t="s">
        <v>376</v>
      </c>
      <c r="D23" t="s">
        <v>377</v>
      </c>
      <c r="E23" t="s">
        <v>2627</v>
      </c>
    </row>
    <row r="24" spans="1:5" x14ac:dyDescent="0.2">
      <c r="A24">
        <v>23</v>
      </c>
      <c r="B24" t="s">
        <v>2676</v>
      </c>
      <c r="D24" t="s">
        <v>2627</v>
      </c>
      <c r="E24" t="s">
        <v>3016</v>
      </c>
    </row>
    <row r="25" spans="1:5" x14ac:dyDescent="0.2">
      <c r="A25">
        <v>24</v>
      </c>
      <c r="B25" t="s">
        <v>2677</v>
      </c>
      <c r="D25" t="s">
        <v>467</v>
      </c>
      <c r="E25" t="s">
        <v>3017</v>
      </c>
    </row>
    <row r="26" spans="1:5" x14ac:dyDescent="0.2">
      <c r="A26">
        <v>25</v>
      </c>
      <c r="B26" t="s">
        <v>2678</v>
      </c>
      <c r="D26" t="s">
        <v>2627</v>
      </c>
      <c r="E26" t="s">
        <v>3018</v>
      </c>
    </row>
    <row r="27" spans="1:5" x14ac:dyDescent="0.2">
      <c r="A27">
        <v>26</v>
      </c>
      <c r="B27" t="s">
        <v>2679</v>
      </c>
      <c r="D27" t="s">
        <v>2627</v>
      </c>
      <c r="E27" t="s">
        <v>3019</v>
      </c>
    </row>
    <row r="28" spans="1:5" x14ac:dyDescent="0.2">
      <c r="A28">
        <v>27</v>
      </c>
      <c r="B28" t="s">
        <v>582</v>
      </c>
      <c r="D28" t="s">
        <v>585</v>
      </c>
      <c r="E28" t="s">
        <v>3076</v>
      </c>
    </row>
    <row r="29" spans="1:5" x14ac:dyDescent="0.2">
      <c r="A29">
        <v>28</v>
      </c>
      <c r="B29" t="s">
        <v>616</v>
      </c>
      <c r="D29" t="s">
        <v>2627</v>
      </c>
      <c r="E29" t="s">
        <v>2627</v>
      </c>
    </row>
    <row r="30" spans="1:5" x14ac:dyDescent="0.2">
      <c r="A30">
        <v>29</v>
      </c>
      <c r="B30" t="s">
        <v>619</v>
      </c>
      <c r="D30" t="s">
        <v>2627</v>
      </c>
      <c r="E30" t="s">
        <v>3020</v>
      </c>
    </row>
    <row r="31" spans="1:5" x14ac:dyDescent="0.2">
      <c r="A31">
        <v>30</v>
      </c>
      <c r="B31" t="s">
        <v>660</v>
      </c>
      <c r="D31" t="s">
        <v>2979</v>
      </c>
      <c r="E31" t="s">
        <v>3021</v>
      </c>
    </row>
    <row r="32" spans="1:5" x14ac:dyDescent="0.2">
      <c r="A32">
        <v>31</v>
      </c>
      <c r="B32" t="s">
        <v>702</v>
      </c>
      <c r="D32" t="s">
        <v>2627</v>
      </c>
      <c r="E32" t="s">
        <v>2980</v>
      </c>
    </row>
    <row r="33" spans="1:5" x14ac:dyDescent="0.2">
      <c r="A33">
        <v>32</v>
      </c>
      <c r="B33" t="s">
        <v>708</v>
      </c>
      <c r="D33" t="s">
        <v>709</v>
      </c>
      <c r="E33" t="s">
        <v>3022</v>
      </c>
    </row>
    <row r="34" spans="1:5" x14ac:dyDescent="0.2">
      <c r="A34">
        <v>33</v>
      </c>
      <c r="B34" t="s">
        <v>2761</v>
      </c>
      <c r="D34" t="s">
        <v>2627</v>
      </c>
      <c r="E34" t="s">
        <v>3023</v>
      </c>
    </row>
    <row r="35" spans="1:5" x14ac:dyDescent="0.2">
      <c r="A35">
        <v>34</v>
      </c>
      <c r="B35" t="s">
        <v>2680</v>
      </c>
      <c r="D35" t="s">
        <v>2627</v>
      </c>
      <c r="E35" t="s">
        <v>2627</v>
      </c>
    </row>
    <row r="36" spans="1:5" x14ac:dyDescent="0.2">
      <c r="A36">
        <v>35</v>
      </c>
      <c r="B36" t="s">
        <v>846</v>
      </c>
      <c r="D36" t="s">
        <v>847</v>
      </c>
      <c r="E36" t="s">
        <v>3024</v>
      </c>
    </row>
    <row r="37" spans="1:5" x14ac:dyDescent="0.2">
      <c r="A37">
        <v>36</v>
      </c>
      <c r="B37" t="s">
        <v>861</v>
      </c>
      <c r="D37" t="s">
        <v>862</v>
      </c>
      <c r="E37" t="s">
        <v>2627</v>
      </c>
    </row>
    <row r="38" spans="1:5" x14ac:dyDescent="0.2">
      <c r="A38">
        <v>37</v>
      </c>
      <c r="B38" t="s">
        <v>871</v>
      </c>
      <c r="D38" t="s">
        <v>2627</v>
      </c>
      <c r="E38" t="s">
        <v>2627</v>
      </c>
    </row>
    <row r="39" spans="1:5" x14ac:dyDescent="0.2">
      <c r="A39">
        <v>38</v>
      </c>
      <c r="B39" t="s">
        <v>2963</v>
      </c>
      <c r="D39" t="s">
        <v>2627</v>
      </c>
      <c r="E39" t="s">
        <v>2627</v>
      </c>
    </row>
    <row r="40" spans="1:5" x14ac:dyDescent="0.2">
      <c r="A40">
        <v>39</v>
      </c>
      <c r="B40" t="s">
        <v>879</v>
      </c>
      <c r="D40" t="s">
        <v>2627</v>
      </c>
      <c r="E40" t="s">
        <v>3025</v>
      </c>
    </row>
    <row r="41" spans="1:5" x14ac:dyDescent="0.2">
      <c r="A41">
        <v>40</v>
      </c>
      <c r="B41" t="s">
        <v>2964</v>
      </c>
      <c r="D41" t="s">
        <v>2627</v>
      </c>
      <c r="E41" t="s">
        <v>2627</v>
      </c>
    </row>
    <row r="42" spans="1:5" x14ac:dyDescent="0.2">
      <c r="A42">
        <v>41</v>
      </c>
      <c r="B42" t="s">
        <v>2955</v>
      </c>
      <c r="D42" t="s">
        <v>886</v>
      </c>
      <c r="E42" t="s">
        <v>3026</v>
      </c>
    </row>
    <row r="43" spans="1:5" x14ac:dyDescent="0.2">
      <c r="A43">
        <v>42</v>
      </c>
      <c r="B43" t="s">
        <v>2965</v>
      </c>
      <c r="D43" t="s">
        <v>2627</v>
      </c>
      <c r="E43" t="s">
        <v>2981</v>
      </c>
    </row>
    <row r="44" spans="1:5" x14ac:dyDescent="0.2">
      <c r="A44">
        <v>43</v>
      </c>
      <c r="B44" t="s">
        <v>2769</v>
      </c>
      <c r="D44" t="s">
        <v>2627</v>
      </c>
      <c r="E44" t="s">
        <v>2627</v>
      </c>
    </row>
    <row r="45" spans="1:5" x14ac:dyDescent="0.2">
      <c r="A45">
        <v>44</v>
      </c>
      <c r="B45" t="s">
        <v>2966</v>
      </c>
      <c r="D45" t="s">
        <v>2627</v>
      </c>
      <c r="E45" t="s">
        <v>2982</v>
      </c>
    </row>
    <row r="46" spans="1:5" x14ac:dyDescent="0.2">
      <c r="A46">
        <v>45</v>
      </c>
      <c r="B46" t="s">
        <v>2967</v>
      </c>
      <c r="D46" t="s">
        <v>2983</v>
      </c>
      <c r="E46" t="s">
        <v>2772</v>
      </c>
    </row>
    <row r="47" spans="1:5" x14ac:dyDescent="0.2">
      <c r="A47">
        <v>46</v>
      </c>
      <c r="B47" t="s">
        <v>2682</v>
      </c>
      <c r="D47" t="s">
        <v>2627</v>
      </c>
      <c r="E47" t="s">
        <v>3027</v>
      </c>
    </row>
    <row r="48" spans="1:5" x14ac:dyDescent="0.2">
      <c r="A48">
        <v>47</v>
      </c>
      <c r="B48" t="s">
        <v>1000</v>
      </c>
      <c r="D48" t="s">
        <v>1001</v>
      </c>
      <c r="E48" t="s">
        <v>2984</v>
      </c>
    </row>
    <row r="49" spans="1:5" x14ac:dyDescent="0.2">
      <c r="A49">
        <v>48</v>
      </c>
      <c r="B49" t="s">
        <v>2777</v>
      </c>
      <c r="D49" t="s">
        <v>1400</v>
      </c>
      <c r="E49" t="s">
        <v>3028</v>
      </c>
    </row>
    <row r="50" spans="1:5" x14ac:dyDescent="0.2">
      <c r="A50">
        <v>49</v>
      </c>
      <c r="B50" t="s">
        <v>2968</v>
      </c>
      <c r="D50" t="s">
        <v>2627</v>
      </c>
      <c r="E50" t="s">
        <v>2985</v>
      </c>
    </row>
    <row r="51" spans="1:5" x14ac:dyDescent="0.2">
      <c r="A51">
        <v>50</v>
      </c>
      <c r="B51" t="s">
        <v>2781</v>
      </c>
      <c r="D51" t="s">
        <v>195</v>
      </c>
      <c r="E51" t="s">
        <v>3029</v>
      </c>
    </row>
    <row r="52" spans="1:5" x14ac:dyDescent="0.2">
      <c r="A52">
        <v>51</v>
      </c>
      <c r="B52" t="s">
        <v>2780</v>
      </c>
      <c r="D52" t="s">
        <v>2627</v>
      </c>
      <c r="E52" t="s">
        <v>3030</v>
      </c>
    </row>
    <row r="53" spans="1:5" x14ac:dyDescent="0.2">
      <c r="A53">
        <v>52</v>
      </c>
      <c r="B53" t="s">
        <v>2782</v>
      </c>
      <c r="D53" t="s">
        <v>2627</v>
      </c>
      <c r="E53" t="s">
        <v>3031</v>
      </c>
    </row>
    <row r="54" spans="1:5" x14ac:dyDescent="0.2">
      <c r="A54">
        <v>53</v>
      </c>
      <c r="B54" t="s">
        <v>2783</v>
      </c>
      <c r="D54" t="s">
        <v>2627</v>
      </c>
      <c r="E54" t="s">
        <v>3032</v>
      </c>
    </row>
    <row r="55" spans="1:5" x14ac:dyDescent="0.2">
      <c r="A55">
        <v>54</v>
      </c>
      <c r="B55" t="s">
        <v>2784</v>
      </c>
      <c r="D55" t="s">
        <v>2627</v>
      </c>
      <c r="E55" t="s">
        <v>3033</v>
      </c>
    </row>
    <row r="56" spans="1:5" x14ac:dyDescent="0.2">
      <c r="A56">
        <v>55</v>
      </c>
      <c r="B56" t="s">
        <v>1153</v>
      </c>
      <c r="D56" t="s">
        <v>195</v>
      </c>
      <c r="E56" t="s">
        <v>3034</v>
      </c>
    </row>
    <row r="57" spans="1:5" x14ac:dyDescent="0.2">
      <c r="A57">
        <v>56</v>
      </c>
      <c r="B57" t="s">
        <v>2684</v>
      </c>
      <c r="D57" t="s">
        <v>2627</v>
      </c>
      <c r="E57" t="s">
        <v>3035</v>
      </c>
    </row>
    <row r="58" spans="1:5" x14ac:dyDescent="0.2">
      <c r="A58">
        <v>57</v>
      </c>
      <c r="B58" t="s">
        <v>1217</v>
      </c>
      <c r="D58" t="s">
        <v>2627</v>
      </c>
      <c r="E58" t="s">
        <v>2986</v>
      </c>
    </row>
    <row r="59" spans="1:5" x14ac:dyDescent="0.2">
      <c r="A59">
        <v>58</v>
      </c>
      <c r="B59" t="s">
        <v>2685</v>
      </c>
      <c r="D59" t="s">
        <v>2627</v>
      </c>
      <c r="E59" t="s">
        <v>2627</v>
      </c>
    </row>
    <row r="60" spans="1:5" x14ac:dyDescent="0.2">
      <c r="A60">
        <v>59</v>
      </c>
      <c r="B60" t="s">
        <v>1236</v>
      </c>
      <c r="D60" t="s">
        <v>2627</v>
      </c>
      <c r="E60" t="s">
        <v>2627</v>
      </c>
    </row>
    <row r="61" spans="1:5" x14ac:dyDescent="0.2">
      <c r="A61">
        <v>60</v>
      </c>
      <c r="B61" t="s">
        <v>1238</v>
      </c>
      <c r="D61" t="s">
        <v>2627</v>
      </c>
      <c r="E61" t="s">
        <v>3036</v>
      </c>
    </row>
    <row r="62" spans="1:5" x14ac:dyDescent="0.2">
      <c r="A62">
        <v>61</v>
      </c>
      <c r="B62" t="s">
        <v>1235</v>
      </c>
      <c r="D62" t="s">
        <v>1252</v>
      </c>
      <c r="E62" t="s">
        <v>2627</v>
      </c>
    </row>
    <row r="63" spans="1:5" x14ac:dyDescent="0.2">
      <c r="A63">
        <v>62</v>
      </c>
      <c r="B63" t="s">
        <v>1259</v>
      </c>
      <c r="D63" t="s">
        <v>2627</v>
      </c>
      <c r="E63" t="s">
        <v>670</v>
      </c>
    </row>
    <row r="64" spans="1:5" x14ac:dyDescent="0.2">
      <c r="A64">
        <v>63</v>
      </c>
      <c r="B64" t="s">
        <v>1261</v>
      </c>
      <c r="D64" t="s">
        <v>2627</v>
      </c>
      <c r="E64" t="s">
        <v>2627</v>
      </c>
    </row>
    <row r="65" spans="1:5" x14ac:dyDescent="0.2">
      <c r="A65">
        <v>64</v>
      </c>
      <c r="B65" t="s">
        <v>1263</v>
      </c>
      <c r="D65" t="s">
        <v>2987</v>
      </c>
      <c r="E65" t="s">
        <v>3037</v>
      </c>
    </row>
    <row r="66" spans="1:5" x14ac:dyDescent="0.2">
      <c r="A66">
        <v>65</v>
      </c>
      <c r="B66" t="s">
        <v>1274</v>
      </c>
      <c r="D66" t="s">
        <v>2627</v>
      </c>
      <c r="E66" t="s">
        <v>3038</v>
      </c>
    </row>
    <row r="67" spans="1:5" x14ac:dyDescent="0.2">
      <c r="A67">
        <v>66</v>
      </c>
      <c r="B67" t="s">
        <v>1284</v>
      </c>
      <c r="D67" t="s">
        <v>2988</v>
      </c>
      <c r="E67" t="s">
        <v>2989</v>
      </c>
    </row>
    <row r="68" spans="1:5" x14ac:dyDescent="0.2">
      <c r="A68">
        <v>67</v>
      </c>
      <c r="B68" t="s">
        <v>1298</v>
      </c>
      <c r="D68" t="s">
        <v>2627</v>
      </c>
      <c r="E68" t="s">
        <v>3039</v>
      </c>
    </row>
    <row r="69" spans="1:5" x14ac:dyDescent="0.2">
      <c r="A69">
        <v>68</v>
      </c>
      <c r="B69" t="s">
        <v>1315</v>
      </c>
      <c r="D69" t="s">
        <v>2990</v>
      </c>
      <c r="E69" t="s">
        <v>2991</v>
      </c>
    </row>
    <row r="70" spans="1:5" x14ac:dyDescent="0.2">
      <c r="A70">
        <v>69</v>
      </c>
      <c r="B70" t="s">
        <v>2686</v>
      </c>
      <c r="D70" t="s">
        <v>195</v>
      </c>
      <c r="E70" t="s">
        <v>3040</v>
      </c>
    </row>
    <row r="71" spans="1:5" x14ac:dyDescent="0.2">
      <c r="A71">
        <v>70</v>
      </c>
      <c r="B71" t="s">
        <v>2687</v>
      </c>
      <c r="D71" t="s">
        <v>2627</v>
      </c>
      <c r="E71" t="s">
        <v>3041</v>
      </c>
    </row>
    <row r="72" spans="1:5" x14ac:dyDescent="0.2">
      <c r="A72">
        <v>71</v>
      </c>
      <c r="B72" t="s">
        <v>2800</v>
      </c>
      <c r="D72" t="s">
        <v>2627</v>
      </c>
      <c r="E72" t="s">
        <v>3042</v>
      </c>
    </row>
    <row r="73" spans="1:5" x14ac:dyDescent="0.2">
      <c r="A73">
        <v>72</v>
      </c>
      <c r="B73" t="s">
        <v>2969</v>
      </c>
      <c r="D73" t="s">
        <v>2992</v>
      </c>
      <c r="E73" t="s">
        <v>3043</v>
      </c>
    </row>
    <row r="74" spans="1:5" x14ac:dyDescent="0.2">
      <c r="A74">
        <v>73</v>
      </c>
      <c r="B74" t="s">
        <v>1378</v>
      </c>
      <c r="D74" t="s">
        <v>2627</v>
      </c>
      <c r="E74" t="s">
        <v>3044</v>
      </c>
    </row>
    <row r="75" spans="1:5" x14ac:dyDescent="0.2">
      <c r="A75">
        <v>74</v>
      </c>
      <c r="B75" t="s">
        <v>1399</v>
      </c>
      <c r="D75" t="s">
        <v>1400</v>
      </c>
      <c r="E75" t="s">
        <v>3045</v>
      </c>
    </row>
    <row r="76" spans="1:5" x14ac:dyDescent="0.2">
      <c r="A76">
        <v>75</v>
      </c>
      <c r="B76" t="s">
        <v>2688</v>
      </c>
      <c r="D76" t="s">
        <v>2627</v>
      </c>
      <c r="E76" t="s">
        <v>3046</v>
      </c>
    </row>
    <row r="77" spans="1:5" x14ac:dyDescent="0.2">
      <c r="A77">
        <v>76</v>
      </c>
      <c r="B77" t="s">
        <v>2970</v>
      </c>
      <c r="D77" t="s">
        <v>2627</v>
      </c>
      <c r="E77" t="s">
        <v>3047</v>
      </c>
    </row>
    <row r="78" spans="1:5" x14ac:dyDescent="0.2">
      <c r="A78">
        <v>77</v>
      </c>
      <c r="B78" t="s">
        <v>2971</v>
      </c>
      <c r="D78" t="s">
        <v>2627</v>
      </c>
      <c r="E78" t="s">
        <v>3048</v>
      </c>
    </row>
    <row r="79" spans="1:5" x14ac:dyDescent="0.2">
      <c r="A79">
        <v>78</v>
      </c>
      <c r="B79" t="s">
        <v>2818</v>
      </c>
      <c r="D79" t="s">
        <v>467</v>
      </c>
      <c r="E79" t="s">
        <v>2627</v>
      </c>
    </row>
    <row r="80" spans="1:5" x14ac:dyDescent="0.2">
      <c r="A80">
        <v>79</v>
      </c>
      <c r="B80" t="s">
        <v>2817</v>
      </c>
      <c r="D80" t="s">
        <v>2627</v>
      </c>
      <c r="E80" t="s">
        <v>3049</v>
      </c>
    </row>
    <row r="81" spans="1:5" x14ac:dyDescent="0.2">
      <c r="A81">
        <v>80</v>
      </c>
      <c r="B81" t="s">
        <v>2689</v>
      </c>
      <c r="D81" t="s">
        <v>2627</v>
      </c>
      <c r="E81" t="s">
        <v>2993</v>
      </c>
    </row>
    <row r="82" spans="1:5" x14ac:dyDescent="0.2">
      <c r="A82">
        <v>81</v>
      </c>
      <c r="B82" t="s">
        <v>1530</v>
      </c>
      <c r="D82" t="s">
        <v>2627</v>
      </c>
      <c r="E82" t="s">
        <v>2994</v>
      </c>
    </row>
    <row r="83" spans="1:5" x14ac:dyDescent="0.2">
      <c r="A83">
        <v>82</v>
      </c>
      <c r="B83" t="s">
        <v>1539</v>
      </c>
      <c r="D83" t="s">
        <v>2627</v>
      </c>
      <c r="E83" t="s">
        <v>3050</v>
      </c>
    </row>
    <row r="84" spans="1:5" x14ac:dyDescent="0.2">
      <c r="A84">
        <v>83</v>
      </c>
      <c r="B84" t="s">
        <v>1624</v>
      </c>
      <c r="D84" t="s">
        <v>2627</v>
      </c>
      <c r="E84" t="s">
        <v>3051</v>
      </c>
    </row>
    <row r="85" spans="1:5" x14ac:dyDescent="0.2">
      <c r="A85">
        <v>84</v>
      </c>
      <c r="B85" t="s">
        <v>1647</v>
      </c>
      <c r="D85" t="s">
        <v>2627</v>
      </c>
      <c r="E85" t="s">
        <v>2627</v>
      </c>
    </row>
    <row r="86" spans="1:5" x14ac:dyDescent="0.2">
      <c r="A86">
        <v>85</v>
      </c>
      <c r="B86" t="s">
        <v>1650</v>
      </c>
      <c r="D86" t="s">
        <v>2627</v>
      </c>
      <c r="E86" t="s">
        <v>3052</v>
      </c>
    </row>
    <row r="87" spans="1:5" x14ac:dyDescent="0.2">
      <c r="A87">
        <v>86</v>
      </c>
      <c r="B87" t="s">
        <v>2690</v>
      </c>
      <c r="D87" t="s">
        <v>2627</v>
      </c>
      <c r="E87" t="s">
        <v>2627</v>
      </c>
    </row>
    <row r="88" spans="1:5" x14ac:dyDescent="0.2">
      <c r="A88">
        <v>87</v>
      </c>
      <c r="B88" t="s">
        <v>2957</v>
      </c>
      <c r="D88" t="s">
        <v>2627</v>
      </c>
      <c r="E88" t="s">
        <v>2627</v>
      </c>
    </row>
    <row r="89" spans="1:5" x14ac:dyDescent="0.2">
      <c r="A89">
        <v>88</v>
      </c>
      <c r="B89" t="s">
        <v>2972</v>
      </c>
      <c r="D89" t="s">
        <v>1400</v>
      </c>
      <c r="E89" t="s">
        <v>3053</v>
      </c>
    </row>
    <row r="90" spans="1:5" x14ac:dyDescent="0.2">
      <c r="A90">
        <v>89</v>
      </c>
      <c r="B90" t="s">
        <v>1704</v>
      </c>
      <c r="D90" t="s">
        <v>2995</v>
      </c>
      <c r="E90" t="s">
        <v>2627</v>
      </c>
    </row>
    <row r="91" spans="1:5" x14ac:dyDescent="0.2">
      <c r="A91">
        <v>90</v>
      </c>
      <c r="B91" t="s">
        <v>2692</v>
      </c>
      <c r="D91" t="s">
        <v>2996</v>
      </c>
      <c r="E91" t="s">
        <v>3054</v>
      </c>
    </row>
    <row r="92" spans="1:5" x14ac:dyDescent="0.2">
      <c r="A92">
        <v>91</v>
      </c>
      <c r="B92" t="s">
        <v>1706</v>
      </c>
      <c r="D92" t="s">
        <v>2627</v>
      </c>
      <c r="E92" t="s">
        <v>2627</v>
      </c>
    </row>
    <row r="93" spans="1:5" x14ac:dyDescent="0.2">
      <c r="A93">
        <v>92</v>
      </c>
      <c r="B93" t="s">
        <v>2693</v>
      </c>
      <c r="D93" t="s">
        <v>1738</v>
      </c>
      <c r="E93" t="s">
        <v>3055</v>
      </c>
    </row>
    <row r="94" spans="1:5" x14ac:dyDescent="0.2">
      <c r="A94">
        <v>93</v>
      </c>
      <c r="B94" t="s">
        <v>2694</v>
      </c>
      <c r="D94" t="s">
        <v>2627</v>
      </c>
      <c r="E94" t="s">
        <v>2997</v>
      </c>
    </row>
    <row r="95" spans="1:5" x14ac:dyDescent="0.2">
      <c r="A95">
        <v>94</v>
      </c>
      <c r="B95" t="s">
        <v>1772</v>
      </c>
      <c r="D95" t="s">
        <v>2627</v>
      </c>
      <c r="E95" t="s">
        <v>3056</v>
      </c>
    </row>
    <row r="96" spans="1:5" x14ac:dyDescent="0.2">
      <c r="A96">
        <v>95</v>
      </c>
      <c r="B96" t="s">
        <v>2695</v>
      </c>
      <c r="D96" t="s">
        <v>2627</v>
      </c>
      <c r="E96" t="s">
        <v>3057</v>
      </c>
    </row>
    <row r="97" spans="1:5" x14ac:dyDescent="0.2">
      <c r="A97">
        <v>96</v>
      </c>
      <c r="B97" t="s">
        <v>1799</v>
      </c>
      <c r="D97" t="s">
        <v>2627</v>
      </c>
      <c r="E97" t="s">
        <v>2627</v>
      </c>
    </row>
    <row r="98" spans="1:5" x14ac:dyDescent="0.2">
      <c r="A98">
        <v>97</v>
      </c>
      <c r="B98" t="s">
        <v>1213</v>
      </c>
      <c r="D98" t="s">
        <v>2627</v>
      </c>
      <c r="E98" t="s">
        <v>2627</v>
      </c>
    </row>
    <row r="99" spans="1:5" x14ac:dyDescent="0.2">
      <c r="A99">
        <v>98</v>
      </c>
      <c r="B99" t="s">
        <v>1801</v>
      </c>
      <c r="D99" t="s">
        <v>862</v>
      </c>
      <c r="E99" t="s">
        <v>2998</v>
      </c>
    </row>
    <row r="100" spans="1:5" x14ac:dyDescent="0.2">
      <c r="A100">
        <v>99</v>
      </c>
      <c r="B100" t="s">
        <v>1820</v>
      </c>
      <c r="D100" t="s">
        <v>1821</v>
      </c>
      <c r="E100" t="s">
        <v>3058</v>
      </c>
    </row>
    <row r="101" spans="1:5" x14ac:dyDescent="0.2">
      <c r="A101">
        <v>100</v>
      </c>
      <c r="B101" t="s">
        <v>1857</v>
      </c>
      <c r="D101" t="s">
        <v>2627</v>
      </c>
      <c r="E101" t="s">
        <v>2627</v>
      </c>
    </row>
    <row r="102" spans="1:5" x14ac:dyDescent="0.2">
      <c r="A102">
        <v>101</v>
      </c>
      <c r="B102" t="s">
        <v>1859</v>
      </c>
      <c r="D102" t="s">
        <v>2627</v>
      </c>
      <c r="E102" t="s">
        <v>2999</v>
      </c>
    </row>
    <row r="103" spans="1:5" x14ac:dyDescent="0.2">
      <c r="A103">
        <v>102</v>
      </c>
      <c r="B103" t="s">
        <v>2973</v>
      </c>
      <c r="D103" t="s">
        <v>2627</v>
      </c>
      <c r="E103" t="s">
        <v>3000</v>
      </c>
    </row>
    <row r="104" spans="1:5" x14ac:dyDescent="0.2">
      <c r="A104">
        <v>103</v>
      </c>
      <c r="B104" t="s">
        <v>1870</v>
      </c>
      <c r="D104" t="s">
        <v>2627</v>
      </c>
      <c r="E104" t="s">
        <v>3059</v>
      </c>
    </row>
    <row r="105" spans="1:5" x14ac:dyDescent="0.2">
      <c r="A105">
        <v>104</v>
      </c>
      <c r="B105" t="s">
        <v>1888</v>
      </c>
      <c r="D105" t="s">
        <v>2627</v>
      </c>
      <c r="E105" t="s">
        <v>3060</v>
      </c>
    </row>
    <row r="106" spans="1:5" x14ac:dyDescent="0.2">
      <c r="A106">
        <v>105</v>
      </c>
      <c r="B106" t="s">
        <v>2697</v>
      </c>
      <c r="D106" t="s">
        <v>467</v>
      </c>
      <c r="E106" t="s">
        <v>2627</v>
      </c>
    </row>
    <row r="107" spans="1:5" x14ac:dyDescent="0.2">
      <c r="A107">
        <v>106</v>
      </c>
      <c r="B107" t="s">
        <v>1949</v>
      </c>
      <c r="D107" t="s">
        <v>2627</v>
      </c>
      <c r="E107" t="s">
        <v>3001</v>
      </c>
    </row>
    <row r="108" spans="1:5" x14ac:dyDescent="0.2">
      <c r="A108">
        <v>107</v>
      </c>
      <c r="B108" t="s">
        <v>2974</v>
      </c>
      <c r="D108" t="s">
        <v>2627</v>
      </c>
      <c r="E108" t="s">
        <v>3061</v>
      </c>
    </row>
    <row r="109" spans="1:5" x14ac:dyDescent="0.2">
      <c r="A109">
        <v>108</v>
      </c>
      <c r="B109" t="s">
        <v>2700</v>
      </c>
      <c r="D109" t="s">
        <v>1987</v>
      </c>
      <c r="E109" t="s">
        <v>3062</v>
      </c>
    </row>
    <row r="110" spans="1:5" x14ac:dyDescent="0.2">
      <c r="A110">
        <v>109</v>
      </c>
      <c r="B110" t="s">
        <v>1994</v>
      </c>
      <c r="D110" t="s">
        <v>2627</v>
      </c>
      <c r="E110" t="s">
        <v>2627</v>
      </c>
    </row>
    <row r="111" spans="1:5" x14ac:dyDescent="0.2">
      <c r="A111">
        <v>110</v>
      </c>
      <c r="B111" t="s">
        <v>2701</v>
      </c>
      <c r="D111" t="s">
        <v>2627</v>
      </c>
      <c r="E111" t="s">
        <v>2003</v>
      </c>
    </row>
    <row r="112" spans="1:5" x14ac:dyDescent="0.2">
      <c r="A112">
        <v>111</v>
      </c>
      <c r="B112" t="s">
        <v>2004</v>
      </c>
      <c r="D112" t="s">
        <v>2627</v>
      </c>
      <c r="E112" t="s">
        <v>2627</v>
      </c>
    </row>
    <row r="113" spans="1:5" x14ac:dyDescent="0.2">
      <c r="A113">
        <v>112</v>
      </c>
      <c r="B113" t="s">
        <v>2006</v>
      </c>
      <c r="D113" t="s">
        <v>862</v>
      </c>
      <c r="E113" t="s">
        <v>202</v>
      </c>
    </row>
    <row r="114" spans="1:5" x14ac:dyDescent="0.2">
      <c r="A114">
        <v>113</v>
      </c>
      <c r="B114" t="s">
        <v>2852</v>
      </c>
      <c r="D114" t="s">
        <v>2730</v>
      </c>
      <c r="E114" t="s">
        <v>2627</v>
      </c>
    </row>
    <row r="115" spans="1:5" x14ac:dyDescent="0.2">
      <c r="A115">
        <v>114</v>
      </c>
      <c r="B115" t="s">
        <v>2016</v>
      </c>
      <c r="D115" t="s">
        <v>2627</v>
      </c>
      <c r="E115" t="s">
        <v>3002</v>
      </c>
    </row>
    <row r="116" spans="1:5" x14ac:dyDescent="0.2">
      <c r="A116">
        <v>115</v>
      </c>
      <c r="B116" t="s">
        <v>2702</v>
      </c>
      <c r="D116" t="s">
        <v>2627</v>
      </c>
      <c r="E116" t="s">
        <v>3003</v>
      </c>
    </row>
    <row r="117" spans="1:5" x14ac:dyDescent="0.2">
      <c r="A117">
        <v>116</v>
      </c>
      <c r="B117" t="s">
        <v>2026</v>
      </c>
      <c r="D117" t="s">
        <v>2627</v>
      </c>
      <c r="E117" t="s">
        <v>3004</v>
      </c>
    </row>
    <row r="118" spans="1:5" x14ac:dyDescent="0.2">
      <c r="A118">
        <v>117</v>
      </c>
      <c r="B118" t="s">
        <v>2855</v>
      </c>
      <c r="D118" t="s">
        <v>1264</v>
      </c>
      <c r="E118" t="s">
        <v>3063</v>
      </c>
    </row>
    <row r="119" spans="1:5" x14ac:dyDescent="0.2">
      <c r="A119">
        <v>118</v>
      </c>
      <c r="B119" t="s">
        <v>2048</v>
      </c>
      <c r="D119" t="s">
        <v>2627</v>
      </c>
      <c r="E119" t="s">
        <v>2627</v>
      </c>
    </row>
    <row r="120" spans="1:5" x14ac:dyDescent="0.2">
      <c r="A120">
        <v>119</v>
      </c>
      <c r="B120" t="s">
        <v>2052</v>
      </c>
      <c r="D120" t="s">
        <v>2627</v>
      </c>
      <c r="E120" t="s">
        <v>2627</v>
      </c>
    </row>
    <row r="121" spans="1:5" x14ac:dyDescent="0.2">
      <c r="A121">
        <v>120</v>
      </c>
      <c r="B121" t="s">
        <v>2703</v>
      </c>
      <c r="D121" t="s">
        <v>862</v>
      </c>
      <c r="E121" t="s">
        <v>3064</v>
      </c>
    </row>
    <row r="122" spans="1:5" x14ac:dyDescent="0.2">
      <c r="A122">
        <v>121</v>
      </c>
      <c r="B122" t="s">
        <v>2062</v>
      </c>
      <c r="D122" t="s">
        <v>2063</v>
      </c>
      <c r="E122" t="s">
        <v>3065</v>
      </c>
    </row>
    <row r="123" spans="1:5" x14ac:dyDescent="0.2">
      <c r="A123">
        <v>122</v>
      </c>
      <c r="B123" t="s">
        <v>2074</v>
      </c>
      <c r="D123" t="s">
        <v>2063</v>
      </c>
      <c r="E123" t="s">
        <v>2627</v>
      </c>
    </row>
    <row r="124" spans="1:5" x14ac:dyDescent="0.2">
      <c r="A124">
        <v>123</v>
      </c>
      <c r="B124" t="s">
        <v>2704</v>
      </c>
      <c r="D124" t="s">
        <v>3005</v>
      </c>
      <c r="E124" t="s">
        <v>3066</v>
      </c>
    </row>
    <row r="125" spans="1:5" x14ac:dyDescent="0.2">
      <c r="A125">
        <v>124</v>
      </c>
      <c r="B125" t="s">
        <v>2876</v>
      </c>
      <c r="D125" t="s">
        <v>2627</v>
      </c>
      <c r="E125" t="s">
        <v>3067</v>
      </c>
    </row>
    <row r="126" spans="1:5" x14ac:dyDescent="0.2">
      <c r="A126">
        <v>125</v>
      </c>
      <c r="B126" t="s">
        <v>2881</v>
      </c>
      <c r="D126" t="s">
        <v>2627</v>
      </c>
      <c r="E126" t="s">
        <v>3068</v>
      </c>
    </row>
    <row r="127" spans="1:5" x14ac:dyDescent="0.2">
      <c r="A127">
        <v>126</v>
      </c>
      <c r="B127" t="s">
        <v>2705</v>
      </c>
      <c r="D127" t="s">
        <v>2627</v>
      </c>
      <c r="E127" t="s">
        <v>3069</v>
      </c>
    </row>
    <row r="128" spans="1:5" x14ac:dyDescent="0.2">
      <c r="A128">
        <v>127</v>
      </c>
      <c r="B128" t="s">
        <v>2234</v>
      </c>
      <c r="D128" t="s">
        <v>2627</v>
      </c>
      <c r="E128" t="s">
        <v>3070</v>
      </c>
    </row>
    <row r="129" spans="1:5" x14ac:dyDescent="0.2">
      <c r="A129">
        <v>128</v>
      </c>
      <c r="B129" t="s">
        <v>2255</v>
      </c>
      <c r="D129" t="s">
        <v>2627</v>
      </c>
      <c r="E129" t="s">
        <v>2627</v>
      </c>
    </row>
    <row r="130" spans="1:5" x14ac:dyDescent="0.2">
      <c r="A130">
        <v>129</v>
      </c>
      <c r="B130" t="s">
        <v>2257</v>
      </c>
      <c r="D130" t="s">
        <v>2627</v>
      </c>
      <c r="E130" t="s">
        <v>3071</v>
      </c>
    </row>
    <row r="131" spans="1:5" x14ac:dyDescent="0.2">
      <c r="A131">
        <v>130</v>
      </c>
      <c r="B131" t="s">
        <v>2278</v>
      </c>
      <c r="D131" t="s">
        <v>2627</v>
      </c>
      <c r="E131" t="s">
        <v>2627</v>
      </c>
    </row>
    <row r="132" spans="1:5" x14ac:dyDescent="0.2">
      <c r="A132">
        <v>131</v>
      </c>
      <c r="B132" t="s">
        <v>2279</v>
      </c>
      <c r="D132" t="s">
        <v>2627</v>
      </c>
      <c r="E132" t="s">
        <v>2627</v>
      </c>
    </row>
    <row r="133" spans="1:5" x14ac:dyDescent="0.2">
      <c r="A133">
        <v>132</v>
      </c>
      <c r="B133" t="s">
        <v>2280</v>
      </c>
      <c r="D133" t="s">
        <v>2627</v>
      </c>
      <c r="E133" t="s">
        <v>3072</v>
      </c>
    </row>
    <row r="134" spans="1:5" x14ac:dyDescent="0.2">
      <c r="A134">
        <v>133</v>
      </c>
      <c r="B134" t="s">
        <v>2296</v>
      </c>
      <c r="D134" t="s">
        <v>2627</v>
      </c>
      <c r="E134" t="s">
        <v>3073</v>
      </c>
    </row>
    <row r="135" spans="1:5" x14ac:dyDescent="0.2">
      <c r="A135">
        <v>134</v>
      </c>
      <c r="B135" t="s">
        <v>2316</v>
      </c>
      <c r="D135" t="s">
        <v>2627</v>
      </c>
      <c r="E135" t="s">
        <v>3074</v>
      </c>
    </row>
    <row r="136" spans="1:5" x14ac:dyDescent="0.2">
      <c r="A136">
        <v>135</v>
      </c>
      <c r="B136" t="s">
        <v>2329</v>
      </c>
      <c r="D136" t="s">
        <v>2627</v>
      </c>
      <c r="E136" t="s">
        <v>3075</v>
      </c>
    </row>
  </sheetData>
  <autoFilter ref="A1:E136" xr:uid="{E2590F5B-4B0D-764A-8565-A06382C0B754}">
    <sortState xmlns:xlrd2="http://schemas.microsoft.com/office/spreadsheetml/2017/richdata2" ref="A2:E136">
      <sortCondition ref="A1:A13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84A5-32A6-C442-B9AB-89C1A02281EC}">
  <dimension ref="A1:BU1710"/>
  <sheetViews>
    <sheetView workbookViewId="0">
      <selection activeCell="A22" sqref="A22"/>
    </sheetView>
  </sheetViews>
  <sheetFormatPr baseColWidth="10" defaultRowHeight="16" x14ac:dyDescent="0.2"/>
  <cols>
    <col min="1" max="1" width="104.6640625" customWidth="1"/>
    <col min="2" max="2" width="19.83203125" customWidth="1"/>
    <col min="3" max="6" width="25.1640625" customWidth="1"/>
    <col min="7" max="7" width="19.83203125" customWidth="1"/>
    <col min="8" max="9" width="10.83203125" customWidth="1"/>
    <col min="10" max="10" width="20.33203125" customWidth="1"/>
    <col min="11" max="11" width="18.5" bestFit="1" customWidth="1"/>
    <col min="12" max="12" width="16.83203125" bestFit="1" customWidth="1"/>
    <col min="13" max="13" width="16.83203125" customWidth="1"/>
    <col min="14" max="14" width="18" hidden="1" customWidth="1"/>
    <col min="15" max="15" width="22.5" bestFit="1" customWidth="1"/>
    <col min="16" max="16" width="19.33203125" bestFit="1" customWidth="1"/>
    <col min="17" max="17" width="16.33203125" bestFit="1" customWidth="1"/>
    <col min="18" max="18" width="13.5" bestFit="1" customWidth="1"/>
    <col min="19" max="19" width="16" bestFit="1" customWidth="1"/>
    <col min="20" max="20" width="14.1640625" bestFit="1" customWidth="1"/>
    <col min="21" max="22" width="15.33203125" bestFit="1" customWidth="1"/>
    <col min="23" max="23" width="14" bestFit="1" customWidth="1"/>
    <col min="24" max="24" width="12" bestFit="1" customWidth="1"/>
    <col min="25" max="25" width="11.33203125" bestFit="1" customWidth="1"/>
    <col min="26" max="26" width="13.33203125" bestFit="1" customWidth="1"/>
    <col min="27" max="27" width="17" bestFit="1" customWidth="1"/>
    <col min="28" max="28" width="14" bestFit="1" customWidth="1"/>
    <col min="29" max="29" width="10.6640625" bestFit="1" customWidth="1"/>
    <col min="30" max="30" width="11" bestFit="1" customWidth="1"/>
    <col min="31" max="31" width="10.33203125" bestFit="1" customWidth="1"/>
    <col min="32" max="32" width="14.1640625" bestFit="1" customWidth="1"/>
    <col min="33" max="33" width="11.5" bestFit="1" customWidth="1"/>
    <col min="34" max="34" width="14.6640625" bestFit="1" customWidth="1"/>
    <col min="35" max="35" width="12.5" bestFit="1" customWidth="1"/>
    <col min="36" max="36" width="15" bestFit="1" customWidth="1"/>
    <col min="37" max="37" width="11.1640625" bestFit="1" customWidth="1"/>
    <col min="38" max="38" width="10.6640625" bestFit="1" customWidth="1"/>
    <col min="39" max="39" width="9.6640625" bestFit="1" customWidth="1"/>
    <col min="40" max="40" width="10.33203125" bestFit="1" customWidth="1"/>
    <col min="41" max="41" width="8.1640625" bestFit="1" customWidth="1"/>
    <col min="42" max="42" width="13.33203125" bestFit="1" customWidth="1"/>
    <col min="43" max="43" width="9.6640625" bestFit="1" customWidth="1"/>
    <col min="44" max="44" width="6.83203125" bestFit="1" customWidth="1"/>
    <col min="45" max="45" width="14.5" bestFit="1" customWidth="1"/>
    <col min="46" max="46" width="9.33203125" bestFit="1" customWidth="1"/>
    <col min="47" max="47" width="9.1640625" bestFit="1" customWidth="1"/>
    <col min="48" max="48" width="9.6640625" bestFit="1" customWidth="1"/>
    <col min="49" max="49" width="12.33203125" bestFit="1" customWidth="1"/>
    <col min="50" max="50" width="14.5" bestFit="1" customWidth="1"/>
    <col min="51" max="52" width="10.33203125" bestFit="1" customWidth="1"/>
    <col min="53" max="53" width="12.33203125" bestFit="1" customWidth="1"/>
    <col min="54" max="54" width="8.5" bestFit="1" customWidth="1"/>
    <col min="55" max="55" width="8.1640625" bestFit="1" customWidth="1"/>
    <col min="56" max="56" width="10.5" bestFit="1" customWidth="1"/>
    <col min="57" max="57" width="6.83203125" bestFit="1" customWidth="1"/>
    <col min="58" max="58" width="13.1640625" bestFit="1" customWidth="1"/>
    <col min="59" max="59" width="9" bestFit="1" customWidth="1"/>
    <col min="60" max="60" width="5.83203125" bestFit="1" customWidth="1"/>
    <col min="61" max="61" width="7" bestFit="1" customWidth="1"/>
    <col min="62" max="62" width="3.6640625" bestFit="1" customWidth="1"/>
    <col min="63" max="63" width="4.6640625" bestFit="1" customWidth="1"/>
    <col min="64" max="64" width="9" bestFit="1" customWidth="1"/>
    <col min="65" max="65" width="4.83203125" bestFit="1" customWidth="1"/>
    <col min="66" max="66" width="4.1640625" bestFit="1" customWidth="1"/>
    <col min="67" max="67" width="3" bestFit="1" customWidth="1"/>
    <col min="68" max="68" width="7.5" bestFit="1" customWidth="1"/>
    <col min="69" max="69" width="5.6640625" bestFit="1" customWidth="1"/>
    <col min="70" max="70" width="7.5" bestFit="1" customWidth="1"/>
    <col min="71" max="71" width="2.6640625" bestFit="1" customWidth="1"/>
    <col min="72" max="72" width="11.1640625" bestFit="1" customWidth="1"/>
    <col min="73" max="73" width="8.5" bestFit="1" customWidth="1"/>
  </cols>
  <sheetData>
    <row r="1" spans="1:14" x14ac:dyDescent="0.2">
      <c r="A1" t="s">
        <v>2668</v>
      </c>
      <c r="B1" t="s">
        <v>2619</v>
      </c>
      <c r="C1" t="s">
        <v>2622</v>
      </c>
      <c r="D1" t="s">
        <v>2623</v>
      </c>
      <c r="F1" t="s">
        <v>2626</v>
      </c>
      <c r="G1" t="s">
        <v>2621</v>
      </c>
      <c r="H1" t="s">
        <v>2620</v>
      </c>
    </row>
    <row r="2" spans="1:14" x14ac:dyDescent="0.2">
      <c r="A2" t="s">
        <v>0</v>
      </c>
      <c r="B2" t="str">
        <f>IF(H2,RIGHT(I2,LEN(I2)-1),I2)</f>
        <v>Alfajores</v>
      </c>
      <c r="C2" t="str">
        <f t="shared" ref="C2:C34" si="0">IF(G2,_xlfn.TEXTJOIN(" ",TRUE,J2:AS2),"")</f>
        <v/>
      </c>
      <c r="D2" t="str">
        <f>IF(ISBLANK(J2),K2,"")</f>
        <v/>
      </c>
      <c r="E2">
        <f>IF(F2,IF(NOT(B2=B1),0,E1+1),E1)</f>
        <v>0</v>
      </c>
      <c r="F2" t="b">
        <f>AND(NOT(G2),NOT(ISBLANK(K2)))</f>
        <v>0</v>
      </c>
      <c r="G2" t="b">
        <f>AND(NOT(H2),NOT(I1=I2))</f>
        <v>0</v>
      </c>
      <c r="H2" t="b">
        <f>ISNUMBER(SEARCH(",",I2))</f>
        <v>1</v>
      </c>
      <c r="I2" t="str">
        <f>J2</f>
        <v>,Alfajores</v>
      </c>
      <c r="J2" t="s">
        <v>2513</v>
      </c>
    </row>
    <row r="3" spans="1:14" x14ac:dyDescent="0.2">
      <c r="A3" t="s">
        <v>0</v>
      </c>
      <c r="B3" t="str">
        <f>IF(H3,RIGHT(I3,LEN(I3)-1),B2)</f>
        <v>Alfajores</v>
      </c>
      <c r="C3" t="str">
        <f t="shared" si="0"/>
        <v/>
      </c>
      <c r="D3">
        <f t="shared" ref="D3:D20" si="1">IF(ISBLANK(J3),K3,"")</f>
        <v>100</v>
      </c>
      <c r="E3">
        <f t="shared" ref="E3:E66" si="2">IF(F3,IF(NOT(B3=B2),0,E2+1),E2)</f>
        <v>1</v>
      </c>
      <c r="F3" t="b">
        <f>AND(NOT(G3),NOT(ISBLANK(K3)))</f>
        <v>1</v>
      </c>
      <c r="G3" t="b">
        <f>AND(NOT(H3),NOT(I2=I3))</f>
        <v>0</v>
      </c>
      <c r="H3" t="b">
        <f>ISNUMBER(SEARCH(",",I3))</f>
        <v>1</v>
      </c>
      <c r="I3" t="str">
        <f>IF(ISBLANK(J3),I2,J3)</f>
        <v>,Alfajores</v>
      </c>
      <c r="K3">
        <v>100</v>
      </c>
      <c r="L3" t="s">
        <v>5</v>
      </c>
      <c r="M3" t="str">
        <f>+IF(L3="Ei",L3,N3)</f>
        <v>Butter</v>
      </c>
      <c r="N3" t="s">
        <v>6</v>
      </c>
    </row>
    <row r="4" spans="1:14" x14ac:dyDescent="0.2">
      <c r="A4" t="s">
        <v>0</v>
      </c>
      <c r="B4" t="str">
        <f>IF(H4,RIGHT(I4,LEN(I4)-1),B3)</f>
        <v>Alfajores</v>
      </c>
      <c r="C4" t="str">
        <f t="shared" si="0"/>
        <v/>
      </c>
      <c r="D4">
        <f t="shared" si="1"/>
        <v>150</v>
      </c>
      <c r="E4">
        <f t="shared" si="2"/>
        <v>2</v>
      </c>
      <c r="F4" t="b">
        <f t="shared" ref="F4:F66" si="3">AND(NOT(G4),NOT(ISBLANK(K4)))</f>
        <v>1</v>
      </c>
      <c r="G4" t="b">
        <f>AND(NOT(H4),NOT(I3=I4))</f>
        <v>0</v>
      </c>
      <c r="H4" t="b">
        <f t="shared" ref="H4:H67" si="4">ISNUMBER(SEARCH(",",I4))</f>
        <v>1</v>
      </c>
      <c r="I4" t="str">
        <f>IF(ISBLANK(J4),I3,J4)</f>
        <v>,Alfajores</v>
      </c>
      <c r="K4">
        <v>150</v>
      </c>
      <c r="L4" t="s">
        <v>5</v>
      </c>
      <c r="M4" t="str">
        <f t="shared" ref="M4:M67" si="5">+IF(L4="Ei",L4,N4)</f>
        <v>Zucker</v>
      </c>
      <c r="N4" t="s">
        <v>7</v>
      </c>
    </row>
    <row r="5" spans="1:14" x14ac:dyDescent="0.2">
      <c r="A5" t="s">
        <v>0</v>
      </c>
      <c r="B5" t="str">
        <f>IF(H5,RIGHT(I5,LEN(I5)-1),B4)</f>
        <v>Alfajores</v>
      </c>
      <c r="C5" t="str">
        <f t="shared" si="0"/>
        <v/>
      </c>
      <c r="D5">
        <f t="shared" si="1"/>
        <v>1</v>
      </c>
      <c r="E5">
        <f t="shared" si="2"/>
        <v>3</v>
      </c>
      <c r="F5" t="b">
        <f t="shared" si="3"/>
        <v>1</v>
      </c>
      <c r="G5" t="b">
        <f t="shared" ref="G5:G22" si="6">AND(NOT(H5),NOT(I4=I5))</f>
        <v>0</v>
      </c>
      <c r="H5" t="b">
        <f t="shared" si="4"/>
        <v>1</v>
      </c>
      <c r="I5" t="str">
        <f t="shared" ref="I5:I68" si="7">IF(ISBLANK(J5),I4,J5)</f>
        <v>,Alfajores</v>
      </c>
      <c r="K5">
        <v>1</v>
      </c>
      <c r="M5" t="str">
        <f t="shared" si="5"/>
        <v>Eigelb-</v>
      </c>
      <c r="N5" t="s">
        <v>8</v>
      </c>
    </row>
    <row r="6" spans="1:14" x14ac:dyDescent="0.2">
      <c r="A6" t="s">
        <v>0</v>
      </c>
      <c r="B6" t="str">
        <f>IF(H6,RIGHT(I6,LEN(I6)-1),B5)</f>
        <v>Alfajores</v>
      </c>
      <c r="E6">
        <f t="shared" si="2"/>
        <v>4</v>
      </c>
      <c r="F6" t="b">
        <f t="shared" si="3"/>
        <v>1</v>
      </c>
      <c r="K6">
        <v>1</v>
      </c>
      <c r="M6" t="str">
        <f t="shared" si="5"/>
        <v>Ei</v>
      </c>
      <c r="N6" t="s">
        <v>9</v>
      </c>
    </row>
    <row r="7" spans="1:14" x14ac:dyDescent="0.2">
      <c r="A7" t="s">
        <v>0</v>
      </c>
      <c r="B7" t="str">
        <f>IF(H7,RIGHT(I7,LEN(I7)-1),B6)</f>
        <v>Alfajores</v>
      </c>
      <c r="C7" t="str">
        <f t="shared" si="0"/>
        <v/>
      </c>
      <c r="D7" t="str">
        <f>IF(ISBLANK(J7),N7,"")</f>
        <v>Zitronenschale</v>
      </c>
      <c r="E7">
        <f t="shared" si="2"/>
        <v>4</v>
      </c>
      <c r="F7" t="b">
        <f t="shared" si="3"/>
        <v>0</v>
      </c>
      <c r="G7" t="b">
        <f>AND(NOT(H7),NOT(I5=I7))</f>
        <v>0</v>
      </c>
      <c r="H7" t="b">
        <f t="shared" si="4"/>
        <v>1</v>
      </c>
      <c r="I7" t="str">
        <f>IF(ISBLANK(J7),I5,J7)</f>
        <v>,Alfajores</v>
      </c>
      <c r="M7" t="str">
        <f t="shared" si="5"/>
        <v>Zitronenschale</v>
      </c>
      <c r="N7" t="s">
        <v>10</v>
      </c>
    </row>
    <row r="8" spans="1:14" x14ac:dyDescent="0.2">
      <c r="A8" t="s">
        <v>0</v>
      </c>
      <c r="B8" t="str">
        <f t="shared" ref="B8:B71" si="8">IF(H8,RIGHT(I8,LEN(I8)-1),B7)</f>
        <v>Alfajores</v>
      </c>
      <c r="C8" t="str">
        <f t="shared" si="0"/>
        <v/>
      </c>
      <c r="D8">
        <f t="shared" si="1"/>
        <v>100</v>
      </c>
      <c r="E8">
        <f t="shared" si="2"/>
        <v>5</v>
      </c>
      <c r="F8" t="b">
        <f t="shared" si="3"/>
        <v>1</v>
      </c>
      <c r="G8" t="b">
        <f>AND(NOT(H8),NOT(I7=I8))</f>
        <v>0</v>
      </c>
      <c r="H8" t="b">
        <f t="shared" si="4"/>
        <v>1</v>
      </c>
      <c r="I8" t="str">
        <f>IF(ISBLANK(J8),I7,J8)</f>
        <v>,Alfajores</v>
      </c>
      <c r="K8">
        <v>100</v>
      </c>
      <c r="L8" t="s">
        <v>5</v>
      </c>
      <c r="M8" t="str">
        <f t="shared" si="5"/>
        <v>Maizena</v>
      </c>
      <c r="N8" t="s">
        <v>11</v>
      </c>
    </row>
    <row r="9" spans="1:14" x14ac:dyDescent="0.2">
      <c r="A9" t="s">
        <v>0</v>
      </c>
      <c r="B9" t="str">
        <f t="shared" si="8"/>
        <v>Alfajores</v>
      </c>
      <c r="C9" t="str">
        <f t="shared" si="0"/>
        <v/>
      </c>
      <c r="D9">
        <f t="shared" si="1"/>
        <v>150</v>
      </c>
      <c r="E9">
        <f t="shared" si="2"/>
        <v>6</v>
      </c>
      <c r="F9" t="b">
        <f t="shared" si="3"/>
        <v>1</v>
      </c>
      <c r="G9" t="b">
        <f t="shared" si="6"/>
        <v>0</v>
      </c>
      <c r="H9" t="b">
        <f t="shared" si="4"/>
        <v>1</v>
      </c>
      <c r="I9" t="str">
        <f t="shared" si="7"/>
        <v>,Alfajores</v>
      </c>
      <c r="K9">
        <v>150</v>
      </c>
      <c r="L9" t="s">
        <v>5</v>
      </c>
      <c r="M9" t="str">
        <f t="shared" si="5"/>
        <v>Mehl</v>
      </c>
      <c r="N9" t="s">
        <v>12</v>
      </c>
    </row>
    <row r="10" spans="1:14" x14ac:dyDescent="0.2">
      <c r="A10" t="s">
        <v>0</v>
      </c>
      <c r="B10" t="str">
        <f t="shared" si="8"/>
        <v>Alfajores</v>
      </c>
      <c r="C10" t="str">
        <f t="shared" si="0"/>
        <v/>
      </c>
      <c r="D10">
        <f t="shared" si="1"/>
        <v>1</v>
      </c>
      <c r="E10">
        <f t="shared" si="2"/>
        <v>7</v>
      </c>
      <c r="F10" t="b">
        <f t="shared" si="3"/>
        <v>1</v>
      </c>
      <c r="G10" t="b">
        <f t="shared" si="6"/>
        <v>0</v>
      </c>
      <c r="H10" t="b">
        <f t="shared" si="4"/>
        <v>1</v>
      </c>
      <c r="I10" t="str">
        <f t="shared" si="7"/>
        <v>,Alfajores</v>
      </c>
      <c r="K10">
        <v>1</v>
      </c>
      <c r="L10" t="s">
        <v>13</v>
      </c>
      <c r="M10" t="str">
        <f t="shared" si="5"/>
        <v>Royal</v>
      </c>
      <c r="N10" t="s">
        <v>14</v>
      </c>
    </row>
    <row r="11" spans="1:14" x14ac:dyDescent="0.2">
      <c r="A11" t="s">
        <v>1</v>
      </c>
      <c r="B11" t="str">
        <f t="shared" si="8"/>
        <v>Alfajores</v>
      </c>
      <c r="C11" t="str">
        <f t="shared" si="0"/>
        <v/>
      </c>
      <c r="D11">
        <f t="shared" si="1"/>
        <v>0</v>
      </c>
      <c r="E11">
        <f t="shared" si="2"/>
        <v>7</v>
      </c>
      <c r="F11" t="b">
        <f t="shared" si="3"/>
        <v>0</v>
      </c>
      <c r="G11" t="b">
        <f t="shared" si="6"/>
        <v>0</v>
      </c>
      <c r="H11" t="b">
        <f t="shared" si="4"/>
        <v>1</v>
      </c>
      <c r="I11" t="str">
        <f>IF(ISBLANK(J11),I10,J11)</f>
        <v>,Alfajores</v>
      </c>
      <c r="M11">
        <f t="shared" si="5"/>
        <v>0</v>
      </c>
    </row>
    <row r="12" spans="1:14" x14ac:dyDescent="0.2">
      <c r="A12" t="s">
        <v>1</v>
      </c>
      <c r="B12" t="str">
        <f t="shared" si="8"/>
        <v>Amerikaner</v>
      </c>
      <c r="C12" t="str">
        <f t="shared" si="0"/>
        <v/>
      </c>
      <c r="D12" t="str">
        <f t="shared" si="1"/>
        <v/>
      </c>
      <c r="E12">
        <f t="shared" si="2"/>
        <v>7</v>
      </c>
      <c r="F12" t="b">
        <f t="shared" si="3"/>
        <v>0</v>
      </c>
      <c r="G12" t="b">
        <f t="shared" si="6"/>
        <v>0</v>
      </c>
      <c r="H12" t="b">
        <f t="shared" si="4"/>
        <v>1</v>
      </c>
      <c r="I12" t="str">
        <f t="shared" si="7"/>
        <v>,Amerikaner</v>
      </c>
      <c r="J12" t="s">
        <v>2514</v>
      </c>
      <c r="M12">
        <f t="shared" si="5"/>
        <v>0</v>
      </c>
    </row>
    <row r="13" spans="1:14" x14ac:dyDescent="0.2">
      <c r="A13" t="s">
        <v>1</v>
      </c>
      <c r="B13" t="str">
        <f t="shared" si="8"/>
        <v>Amerikaner</v>
      </c>
      <c r="C13" t="str">
        <f t="shared" si="0"/>
        <v/>
      </c>
      <c r="D13">
        <f t="shared" si="1"/>
        <v>100</v>
      </c>
      <c r="E13">
        <f t="shared" si="2"/>
        <v>8</v>
      </c>
      <c r="F13" t="b">
        <f t="shared" si="3"/>
        <v>1</v>
      </c>
      <c r="G13" t="b">
        <f t="shared" si="6"/>
        <v>0</v>
      </c>
      <c r="H13" t="b">
        <f t="shared" si="4"/>
        <v>1</v>
      </c>
      <c r="I13" t="str">
        <f t="shared" si="7"/>
        <v>,Amerikaner</v>
      </c>
      <c r="K13">
        <v>100</v>
      </c>
      <c r="L13" t="s">
        <v>5</v>
      </c>
      <c r="M13" t="str">
        <f t="shared" si="5"/>
        <v>Butter (Sahne)</v>
      </c>
      <c r="N13" t="s">
        <v>2625</v>
      </c>
    </row>
    <row r="14" spans="1:14" x14ac:dyDescent="0.2">
      <c r="A14" t="s">
        <v>1</v>
      </c>
      <c r="B14" t="str">
        <f t="shared" si="8"/>
        <v>Amerikaner</v>
      </c>
      <c r="C14" t="str">
        <f t="shared" si="0"/>
        <v/>
      </c>
      <c r="D14">
        <f t="shared" si="1"/>
        <v>1</v>
      </c>
      <c r="E14">
        <f t="shared" si="2"/>
        <v>9</v>
      </c>
      <c r="F14" t="b">
        <f t="shared" si="3"/>
        <v>1</v>
      </c>
      <c r="G14" t="b">
        <f t="shared" si="6"/>
        <v>0</v>
      </c>
      <c r="H14" t="b">
        <f t="shared" si="4"/>
        <v>1</v>
      </c>
      <c r="I14" t="str">
        <f t="shared" si="7"/>
        <v>,Amerikaner</v>
      </c>
      <c r="K14">
        <v>1</v>
      </c>
      <c r="L14" t="s">
        <v>9</v>
      </c>
      <c r="M14" t="str">
        <f t="shared" si="5"/>
        <v>Ei</v>
      </c>
    </row>
    <row r="15" spans="1:14" x14ac:dyDescent="0.2">
      <c r="A15" t="s">
        <v>1</v>
      </c>
      <c r="B15" t="str">
        <f t="shared" si="8"/>
        <v>Amerikaner</v>
      </c>
      <c r="C15" t="str">
        <f t="shared" si="0"/>
        <v/>
      </c>
      <c r="D15" t="str">
        <f t="shared" si="1"/>
        <v>80-100</v>
      </c>
      <c r="E15">
        <f t="shared" si="2"/>
        <v>10</v>
      </c>
      <c r="F15" t="b">
        <f t="shared" si="3"/>
        <v>1</v>
      </c>
      <c r="G15" t="b">
        <f t="shared" si="6"/>
        <v>0</v>
      </c>
      <c r="H15" t="b">
        <f t="shared" si="4"/>
        <v>1</v>
      </c>
      <c r="I15" t="str">
        <f t="shared" si="7"/>
        <v>,Amerikaner</v>
      </c>
      <c r="K15" t="s">
        <v>16</v>
      </c>
      <c r="L15" t="s">
        <v>5</v>
      </c>
      <c r="M15" t="str">
        <f t="shared" si="5"/>
        <v>Zucker</v>
      </c>
      <c r="N15" t="s">
        <v>7</v>
      </c>
    </row>
    <row r="16" spans="1:14" x14ac:dyDescent="0.2">
      <c r="A16" t="s">
        <v>1</v>
      </c>
      <c r="B16" t="str">
        <f t="shared" si="8"/>
        <v>Amerikaner</v>
      </c>
      <c r="C16" t="str">
        <f t="shared" si="0"/>
        <v/>
      </c>
      <c r="D16" t="str">
        <f t="shared" si="1"/>
        <v>Zitronenschale</v>
      </c>
      <c r="E16">
        <f t="shared" si="2"/>
        <v>11</v>
      </c>
      <c r="F16" t="b">
        <f t="shared" si="3"/>
        <v>1</v>
      </c>
      <c r="G16" t="b">
        <f t="shared" si="6"/>
        <v>0</v>
      </c>
      <c r="H16" t="b">
        <f t="shared" si="4"/>
        <v>1</v>
      </c>
      <c r="I16" t="str">
        <f t="shared" si="7"/>
        <v>,Amerikaner</v>
      </c>
      <c r="K16" t="s">
        <v>10</v>
      </c>
      <c r="M16">
        <f t="shared" si="5"/>
        <v>0</v>
      </c>
    </row>
    <row r="17" spans="1:21" x14ac:dyDescent="0.2">
      <c r="A17" t="s">
        <v>1</v>
      </c>
      <c r="B17" t="str">
        <f t="shared" si="8"/>
        <v>Amerikaner</v>
      </c>
      <c r="C17" t="str">
        <f t="shared" si="0"/>
        <v/>
      </c>
      <c r="D17">
        <f t="shared" si="1"/>
        <v>250</v>
      </c>
      <c r="E17">
        <f t="shared" si="2"/>
        <v>12</v>
      </c>
      <c r="F17" t="b">
        <f t="shared" si="3"/>
        <v>1</v>
      </c>
      <c r="G17" t="b">
        <f t="shared" si="6"/>
        <v>0</v>
      </c>
      <c r="H17" t="b">
        <f t="shared" si="4"/>
        <v>1</v>
      </c>
      <c r="I17" t="str">
        <f t="shared" si="7"/>
        <v>,Amerikaner</v>
      </c>
      <c r="K17">
        <v>250</v>
      </c>
      <c r="L17" t="s">
        <v>5</v>
      </c>
      <c r="M17" t="str">
        <f t="shared" si="5"/>
        <v>Mehl</v>
      </c>
      <c r="N17" t="s">
        <v>12</v>
      </c>
    </row>
    <row r="18" spans="1:21" x14ac:dyDescent="0.2">
      <c r="A18" t="s">
        <v>1</v>
      </c>
      <c r="B18" t="str">
        <f t="shared" si="8"/>
        <v>Amerikaner</v>
      </c>
      <c r="C18" t="str">
        <f t="shared" si="0"/>
        <v/>
      </c>
      <c r="D18">
        <f t="shared" si="1"/>
        <v>2</v>
      </c>
      <c r="E18">
        <f t="shared" si="2"/>
        <v>13</v>
      </c>
      <c r="F18" t="b">
        <f t="shared" si="3"/>
        <v>1</v>
      </c>
      <c r="G18" t="b">
        <f t="shared" si="6"/>
        <v>0</v>
      </c>
      <c r="H18" t="b">
        <f t="shared" si="4"/>
        <v>1</v>
      </c>
      <c r="I18" t="str">
        <f t="shared" si="7"/>
        <v>,Amerikaner</v>
      </c>
      <c r="K18">
        <v>2</v>
      </c>
      <c r="L18" t="s">
        <v>17</v>
      </c>
      <c r="M18" t="str">
        <f t="shared" si="5"/>
        <v>Maizena</v>
      </c>
      <c r="N18" t="s">
        <v>11</v>
      </c>
    </row>
    <row r="19" spans="1:21" x14ac:dyDescent="0.2">
      <c r="A19" t="s">
        <v>1</v>
      </c>
      <c r="B19" t="str">
        <f t="shared" si="8"/>
        <v>Amerikaner</v>
      </c>
      <c r="C19" t="str">
        <f t="shared" si="0"/>
        <v/>
      </c>
      <c r="D19" t="str">
        <f t="shared" si="1"/>
        <v>Salz</v>
      </c>
      <c r="E19">
        <f t="shared" si="2"/>
        <v>14</v>
      </c>
      <c r="F19" t="b">
        <f t="shared" si="3"/>
        <v>1</v>
      </c>
      <c r="G19" t="b">
        <f t="shared" si="6"/>
        <v>0</v>
      </c>
      <c r="H19" t="b">
        <f t="shared" si="4"/>
        <v>1</v>
      </c>
      <c r="I19" t="str">
        <f t="shared" si="7"/>
        <v>,Amerikaner</v>
      </c>
      <c r="K19" t="s">
        <v>18</v>
      </c>
      <c r="M19">
        <f t="shared" si="5"/>
        <v>0</v>
      </c>
    </row>
    <row r="20" spans="1:21" x14ac:dyDescent="0.2">
      <c r="A20" t="s">
        <v>1</v>
      </c>
      <c r="B20" t="str">
        <f t="shared" si="8"/>
        <v>Amerikaner</v>
      </c>
      <c r="C20" t="str">
        <f t="shared" si="0"/>
        <v/>
      </c>
      <c r="D20" t="str">
        <f t="shared" si="1"/>
        <v>1/8</v>
      </c>
      <c r="E20">
        <f t="shared" si="2"/>
        <v>15</v>
      </c>
      <c r="F20" t="b">
        <f t="shared" si="3"/>
        <v>1</v>
      </c>
      <c r="G20" t="b">
        <f t="shared" si="6"/>
        <v>0</v>
      </c>
      <c r="H20" t="b">
        <f t="shared" si="4"/>
        <v>1</v>
      </c>
      <c r="I20" t="str">
        <f t="shared" si="7"/>
        <v>,Amerikaner</v>
      </c>
      <c r="K20" s="4" t="s">
        <v>2624</v>
      </c>
      <c r="L20" t="s">
        <v>19</v>
      </c>
      <c r="M20" t="str">
        <f t="shared" si="5"/>
        <v>Milch</v>
      </c>
      <c r="N20" t="s">
        <v>20</v>
      </c>
    </row>
    <row r="21" spans="1:21" x14ac:dyDescent="0.2">
      <c r="A21" t="s">
        <v>2</v>
      </c>
      <c r="B21" t="str">
        <f t="shared" si="8"/>
        <v>Amerikaner</v>
      </c>
      <c r="C21" t="str">
        <f t="shared" si="0"/>
        <v/>
      </c>
      <c r="D21" t="str">
        <f t="shared" ref="D21:D26" si="9">IF(AND(AND(NOT(G21),NOT(H21)),NOT(ISBLANK(J21))),K21,"")</f>
        <v/>
      </c>
      <c r="E21">
        <f t="shared" si="2"/>
        <v>16</v>
      </c>
      <c r="F21" t="b">
        <f t="shared" si="3"/>
        <v>1</v>
      </c>
      <c r="G21" t="b">
        <f t="shared" si="6"/>
        <v>0</v>
      </c>
      <c r="H21" t="b">
        <f t="shared" si="4"/>
        <v>1</v>
      </c>
      <c r="I21" t="str">
        <f t="shared" si="7"/>
        <v>,Amerikaner</v>
      </c>
      <c r="K21">
        <v>10</v>
      </c>
      <c r="L21" t="s">
        <v>5</v>
      </c>
      <c r="M21" t="str">
        <f t="shared" si="5"/>
        <v>Hirschhornsalz</v>
      </c>
      <c r="N21" t="s">
        <v>21</v>
      </c>
      <c r="O21" t="s">
        <v>22</v>
      </c>
      <c r="P21" t="s">
        <v>17</v>
      </c>
      <c r="Q21" t="s">
        <v>23</v>
      </c>
      <c r="R21" t="s">
        <v>24</v>
      </c>
      <c r="S21">
        <v>2</v>
      </c>
      <c r="T21" t="s">
        <v>13</v>
      </c>
      <c r="U21" t="s">
        <v>25</v>
      </c>
    </row>
    <row r="22" spans="1:21" x14ac:dyDescent="0.2">
      <c r="A22" t="s">
        <v>2</v>
      </c>
      <c r="B22" t="str">
        <f t="shared" si="8"/>
        <v>Anhaltskuchen</v>
      </c>
      <c r="C22" t="str">
        <f t="shared" si="0"/>
        <v/>
      </c>
      <c r="D22" t="str">
        <f>IF(AND(AND(NOT(G22),NOT(H22)),NOT(ISBLANK(J22))),K22,"")</f>
        <v/>
      </c>
      <c r="E22">
        <f t="shared" si="2"/>
        <v>16</v>
      </c>
      <c r="F22" t="b">
        <f t="shared" si="3"/>
        <v>0</v>
      </c>
      <c r="G22" t="b">
        <f t="shared" si="6"/>
        <v>0</v>
      </c>
      <c r="H22" t="b">
        <f t="shared" si="4"/>
        <v>1</v>
      </c>
      <c r="I22" t="str">
        <f t="shared" si="7"/>
        <v>,Anhaltskuchen</v>
      </c>
      <c r="J22" t="s">
        <v>2515</v>
      </c>
      <c r="M22">
        <f t="shared" si="5"/>
        <v>0</v>
      </c>
    </row>
    <row r="23" spans="1:21" x14ac:dyDescent="0.2">
      <c r="A23" t="s">
        <v>2</v>
      </c>
      <c r="B23" t="str">
        <f t="shared" si="8"/>
        <v>Anhaltskuchen</v>
      </c>
      <c r="C23" t="str">
        <f t="shared" si="0"/>
        <v>Mürbteig (unten) vorbacken. 0</v>
      </c>
      <c r="D23" t="str">
        <f t="shared" si="9"/>
        <v/>
      </c>
      <c r="E23">
        <f t="shared" si="2"/>
        <v>16</v>
      </c>
      <c r="F23" t="b">
        <f t="shared" si="3"/>
        <v>0</v>
      </c>
      <c r="G23" t="b">
        <f>AND(NOT(H23),NOT(I22=I23))</f>
        <v>1</v>
      </c>
      <c r="H23" t="b">
        <f t="shared" si="4"/>
        <v>0</v>
      </c>
      <c r="I23" t="str">
        <f t="shared" si="7"/>
        <v>Mürbteig</v>
      </c>
      <c r="J23" t="s">
        <v>26</v>
      </c>
      <c r="K23" t="s">
        <v>27</v>
      </c>
      <c r="L23" t="s">
        <v>28</v>
      </c>
      <c r="M23">
        <f t="shared" si="5"/>
        <v>0</v>
      </c>
    </row>
    <row r="24" spans="1:21" x14ac:dyDescent="0.2">
      <c r="A24" t="s">
        <v>2</v>
      </c>
      <c r="B24" t="str">
        <f t="shared" si="8"/>
        <v>Anhaltskuchen</v>
      </c>
      <c r="C24" t="str">
        <f t="shared" si="0"/>
        <v>Marmelade dünn bestreichen. 0</v>
      </c>
      <c r="D24" t="str">
        <f t="shared" si="9"/>
        <v/>
      </c>
      <c r="E24">
        <f t="shared" si="2"/>
        <v>16</v>
      </c>
      <c r="F24" t="b">
        <f t="shared" si="3"/>
        <v>0</v>
      </c>
      <c r="G24" t="b">
        <f t="shared" ref="G24:G87" si="10">AND(NOT(H24),NOT(I23=I24))</f>
        <v>1</v>
      </c>
      <c r="H24" t="b">
        <f t="shared" si="4"/>
        <v>0</v>
      </c>
      <c r="I24" t="str">
        <f t="shared" si="7"/>
        <v>Marmelade</v>
      </c>
      <c r="J24" t="s">
        <v>29</v>
      </c>
      <c r="K24" t="s">
        <v>30</v>
      </c>
      <c r="L24" t="s">
        <v>31</v>
      </c>
      <c r="M24">
        <f t="shared" si="5"/>
        <v>0</v>
      </c>
    </row>
    <row r="25" spans="1:21" x14ac:dyDescent="0.2">
      <c r="A25" t="s">
        <v>2</v>
      </c>
      <c r="B25" t="str">
        <f t="shared" si="8"/>
        <v>Anhaltskuchen</v>
      </c>
      <c r="C25" t="str">
        <f t="shared" si="0"/>
        <v>Teig oben: 0</v>
      </c>
      <c r="D25" t="str">
        <f t="shared" si="9"/>
        <v/>
      </c>
      <c r="E25">
        <f t="shared" si="2"/>
        <v>16</v>
      </c>
      <c r="F25" t="b">
        <f t="shared" si="3"/>
        <v>0</v>
      </c>
      <c r="G25" t="b">
        <f t="shared" si="10"/>
        <v>1</v>
      </c>
      <c r="H25" t="b">
        <f t="shared" si="4"/>
        <v>0</v>
      </c>
      <c r="I25" t="str">
        <f t="shared" si="7"/>
        <v>Teig</v>
      </c>
      <c r="J25" t="s">
        <v>32</v>
      </c>
      <c r="K25" t="s">
        <v>33</v>
      </c>
      <c r="M25">
        <f t="shared" si="5"/>
        <v>0</v>
      </c>
    </row>
    <row r="26" spans="1:21" x14ac:dyDescent="0.2">
      <c r="A26" t="s">
        <v>2</v>
      </c>
      <c r="B26" t="str">
        <f t="shared" si="8"/>
        <v>Anhaltskuchen</v>
      </c>
      <c r="C26" t="str">
        <f t="shared" si="0"/>
        <v/>
      </c>
      <c r="D26" t="str">
        <f t="shared" si="9"/>
        <v/>
      </c>
      <c r="E26">
        <f t="shared" si="2"/>
        <v>17</v>
      </c>
      <c r="F26" t="b">
        <f t="shared" si="3"/>
        <v>1</v>
      </c>
      <c r="G26" t="b">
        <f t="shared" si="10"/>
        <v>0</v>
      </c>
      <c r="H26" t="b">
        <f t="shared" si="4"/>
        <v>0</v>
      </c>
      <c r="I26" t="str">
        <f t="shared" si="7"/>
        <v>Teig</v>
      </c>
      <c r="K26">
        <v>250</v>
      </c>
      <c r="L26" t="s">
        <v>5</v>
      </c>
      <c r="M26" t="str">
        <f t="shared" si="5"/>
        <v>Butter</v>
      </c>
      <c r="N26" t="s">
        <v>6</v>
      </c>
    </row>
    <row r="27" spans="1:21" x14ac:dyDescent="0.2">
      <c r="A27" t="s">
        <v>2</v>
      </c>
      <c r="B27" t="str">
        <f t="shared" si="8"/>
        <v>Anhaltskuchen</v>
      </c>
      <c r="C27" t="str">
        <f t="shared" si="0"/>
        <v/>
      </c>
      <c r="D27">
        <f t="shared" ref="D27:D90" si="11">IF(ISNUMBER(K27),K27,"")</f>
        <v>250</v>
      </c>
      <c r="E27">
        <f t="shared" si="2"/>
        <v>18</v>
      </c>
      <c r="F27" t="b">
        <f t="shared" si="3"/>
        <v>1</v>
      </c>
      <c r="G27" t="b">
        <f t="shared" si="10"/>
        <v>0</v>
      </c>
      <c r="H27" t="b">
        <f t="shared" si="4"/>
        <v>0</v>
      </c>
      <c r="I27" t="str">
        <f t="shared" si="7"/>
        <v>Teig</v>
      </c>
      <c r="K27">
        <v>250</v>
      </c>
      <c r="L27" t="s">
        <v>5</v>
      </c>
      <c r="M27" t="str">
        <f t="shared" si="5"/>
        <v>Zucker</v>
      </c>
      <c r="N27" t="s">
        <v>7</v>
      </c>
    </row>
    <row r="28" spans="1:21" x14ac:dyDescent="0.2">
      <c r="A28" t="s">
        <v>2</v>
      </c>
      <c r="B28" t="str">
        <f t="shared" si="8"/>
        <v>Anhaltskuchen</v>
      </c>
      <c r="C28" t="str">
        <f t="shared" si="0"/>
        <v/>
      </c>
      <c r="D28">
        <f t="shared" si="11"/>
        <v>4</v>
      </c>
      <c r="E28">
        <f t="shared" si="2"/>
        <v>19</v>
      </c>
      <c r="F28" t="b">
        <f t="shared" si="3"/>
        <v>1</v>
      </c>
      <c r="G28" t="b">
        <f t="shared" si="10"/>
        <v>0</v>
      </c>
      <c r="H28" t="b">
        <f t="shared" si="4"/>
        <v>0</v>
      </c>
      <c r="I28" t="str">
        <f t="shared" si="7"/>
        <v>Teig</v>
      </c>
      <c r="K28">
        <v>4</v>
      </c>
      <c r="L28" t="s">
        <v>34</v>
      </c>
      <c r="M28">
        <f t="shared" si="5"/>
        <v>0</v>
      </c>
    </row>
    <row r="29" spans="1:21" x14ac:dyDescent="0.2">
      <c r="A29" t="s">
        <v>2</v>
      </c>
      <c r="B29" t="str">
        <f t="shared" si="8"/>
        <v>Anhaltskuchen</v>
      </c>
      <c r="C29" t="str">
        <f t="shared" si="0"/>
        <v/>
      </c>
      <c r="D29">
        <f t="shared" si="11"/>
        <v>300</v>
      </c>
      <c r="E29">
        <f t="shared" si="2"/>
        <v>20</v>
      </c>
      <c r="F29" t="b">
        <f t="shared" si="3"/>
        <v>1</v>
      </c>
      <c r="G29" t="b">
        <f t="shared" si="10"/>
        <v>0</v>
      </c>
      <c r="H29" t="b">
        <f t="shared" si="4"/>
        <v>0</v>
      </c>
      <c r="I29" t="str">
        <f t="shared" si="7"/>
        <v>Teig</v>
      </c>
      <c r="K29">
        <v>300</v>
      </c>
      <c r="L29" t="s">
        <v>5</v>
      </c>
      <c r="M29" t="str">
        <f t="shared" si="5"/>
        <v>Mehl</v>
      </c>
      <c r="N29" t="s">
        <v>12</v>
      </c>
    </row>
    <row r="30" spans="1:21" x14ac:dyDescent="0.2">
      <c r="A30" t="s">
        <v>3</v>
      </c>
      <c r="B30" t="str">
        <f t="shared" si="8"/>
        <v>Anhaltskuchen</v>
      </c>
      <c r="C30" t="str">
        <f t="shared" si="0"/>
        <v/>
      </c>
      <c r="D30">
        <f t="shared" si="11"/>
        <v>4</v>
      </c>
      <c r="E30">
        <f t="shared" si="2"/>
        <v>21</v>
      </c>
      <c r="F30" t="b">
        <f t="shared" si="3"/>
        <v>1</v>
      </c>
      <c r="G30" t="b">
        <f t="shared" si="10"/>
        <v>0</v>
      </c>
      <c r="H30" t="b">
        <f t="shared" si="4"/>
        <v>0</v>
      </c>
      <c r="I30" t="str">
        <f t="shared" si="7"/>
        <v>Teig</v>
      </c>
      <c r="K30">
        <v>4</v>
      </c>
      <c r="L30" t="s">
        <v>13</v>
      </c>
      <c r="M30" t="str">
        <f t="shared" si="5"/>
        <v>Backpulver</v>
      </c>
      <c r="N30" t="s">
        <v>25</v>
      </c>
    </row>
    <row r="31" spans="1:21" x14ac:dyDescent="0.2">
      <c r="A31" t="s">
        <v>3</v>
      </c>
      <c r="B31" t="str">
        <f t="shared" si="8"/>
        <v>Apfelkuchen</v>
      </c>
      <c r="C31" t="str">
        <f t="shared" si="0"/>
        <v/>
      </c>
      <c r="D31" t="str">
        <f t="shared" si="11"/>
        <v/>
      </c>
      <c r="E31">
        <f t="shared" si="2"/>
        <v>21</v>
      </c>
      <c r="F31" t="b">
        <f t="shared" si="3"/>
        <v>0</v>
      </c>
      <c r="G31" t="b">
        <f t="shared" si="10"/>
        <v>0</v>
      </c>
      <c r="H31" t="b">
        <f t="shared" si="4"/>
        <v>1</v>
      </c>
      <c r="I31" t="str">
        <f t="shared" si="7"/>
        <v>,Apfelkuchen</v>
      </c>
      <c r="J31" t="s">
        <v>2516</v>
      </c>
      <c r="M31">
        <f t="shared" si="5"/>
        <v>0</v>
      </c>
    </row>
    <row r="32" spans="1:21" x14ac:dyDescent="0.2">
      <c r="A32" t="s">
        <v>3</v>
      </c>
      <c r="B32" t="str">
        <f t="shared" si="8"/>
        <v>Apfelkuchen</v>
      </c>
      <c r="C32" t="str">
        <f t="shared" si="0"/>
        <v>Torte 0</v>
      </c>
      <c r="D32" t="str">
        <f t="shared" si="11"/>
        <v/>
      </c>
      <c r="E32">
        <f t="shared" si="2"/>
        <v>21</v>
      </c>
      <c r="F32" t="b">
        <f t="shared" si="3"/>
        <v>0</v>
      </c>
      <c r="G32" t="b">
        <f t="shared" si="10"/>
        <v>1</v>
      </c>
      <c r="H32" t="b">
        <f t="shared" si="4"/>
        <v>0</v>
      </c>
      <c r="I32" t="str">
        <f t="shared" si="7"/>
        <v>Torte</v>
      </c>
      <c r="J32" t="s">
        <v>4</v>
      </c>
      <c r="M32">
        <f t="shared" si="5"/>
        <v>0</v>
      </c>
    </row>
    <row r="33" spans="1:18" x14ac:dyDescent="0.2">
      <c r="A33" t="s">
        <v>3</v>
      </c>
      <c r="B33" t="str">
        <f t="shared" si="8"/>
        <v>Apfelkuchen</v>
      </c>
      <c r="C33" t="str">
        <f t="shared" si="0"/>
        <v/>
      </c>
      <c r="D33">
        <f t="shared" si="11"/>
        <v>250</v>
      </c>
      <c r="E33">
        <f t="shared" si="2"/>
        <v>22</v>
      </c>
      <c r="F33" t="b">
        <f t="shared" si="3"/>
        <v>1</v>
      </c>
      <c r="G33" t="b">
        <f t="shared" si="10"/>
        <v>0</v>
      </c>
      <c r="H33" t="b">
        <f t="shared" si="4"/>
        <v>0</v>
      </c>
      <c r="I33" t="str">
        <f t="shared" si="7"/>
        <v>Torte</v>
      </c>
      <c r="K33">
        <v>250</v>
      </c>
      <c r="L33" t="s">
        <v>5</v>
      </c>
      <c r="M33" t="str">
        <f t="shared" si="5"/>
        <v>Mehl</v>
      </c>
      <c r="N33" t="s">
        <v>12</v>
      </c>
    </row>
    <row r="34" spans="1:18" x14ac:dyDescent="0.2">
      <c r="A34" t="s">
        <v>3</v>
      </c>
      <c r="B34" t="str">
        <f t="shared" si="8"/>
        <v>Apfelkuchen</v>
      </c>
      <c r="C34" t="str">
        <f t="shared" si="0"/>
        <v/>
      </c>
      <c r="D34">
        <f t="shared" si="11"/>
        <v>1</v>
      </c>
      <c r="E34">
        <f t="shared" si="2"/>
        <v>23</v>
      </c>
      <c r="F34" t="b">
        <f t="shared" si="3"/>
        <v>1</v>
      </c>
      <c r="G34" t="b">
        <f t="shared" si="10"/>
        <v>0</v>
      </c>
      <c r="H34" t="b">
        <f t="shared" si="4"/>
        <v>0</v>
      </c>
      <c r="I34" t="str">
        <f t="shared" si="7"/>
        <v>Torte</v>
      </c>
      <c r="K34">
        <v>1</v>
      </c>
      <c r="L34" t="s">
        <v>13</v>
      </c>
      <c r="M34" t="str">
        <f t="shared" si="5"/>
        <v>Backpulver</v>
      </c>
      <c r="N34" t="s">
        <v>25</v>
      </c>
    </row>
    <row r="35" spans="1:18" x14ac:dyDescent="0.2">
      <c r="A35" t="s">
        <v>3</v>
      </c>
      <c r="B35" t="str">
        <f t="shared" si="8"/>
        <v>Apfelkuchen</v>
      </c>
      <c r="C35" t="str">
        <f t="shared" ref="C35:C66" si="12">IF(G35,_xlfn.TEXTJOIN(" ",TRUE,J35:AS35),"")</f>
        <v/>
      </c>
      <c r="D35">
        <f t="shared" si="11"/>
        <v>125</v>
      </c>
      <c r="E35">
        <f t="shared" si="2"/>
        <v>24</v>
      </c>
      <c r="F35" t="b">
        <f t="shared" si="3"/>
        <v>1</v>
      </c>
      <c r="G35" t="b">
        <f t="shared" si="10"/>
        <v>0</v>
      </c>
      <c r="H35" t="b">
        <f t="shared" si="4"/>
        <v>0</v>
      </c>
      <c r="I35" t="str">
        <f t="shared" si="7"/>
        <v>Torte</v>
      </c>
      <c r="K35">
        <v>125</v>
      </c>
      <c r="L35" t="s">
        <v>5</v>
      </c>
      <c r="M35" t="str">
        <f t="shared" si="5"/>
        <v>Butter</v>
      </c>
      <c r="N35" t="s">
        <v>6</v>
      </c>
    </row>
    <row r="36" spans="1:18" x14ac:dyDescent="0.2">
      <c r="A36" t="s">
        <v>3</v>
      </c>
      <c r="B36" t="str">
        <f t="shared" si="8"/>
        <v>Apfelkuchen</v>
      </c>
      <c r="C36" t="str">
        <f t="shared" si="12"/>
        <v/>
      </c>
      <c r="D36">
        <f t="shared" si="11"/>
        <v>100</v>
      </c>
      <c r="E36">
        <f t="shared" si="2"/>
        <v>25</v>
      </c>
      <c r="F36" t="b">
        <f t="shared" si="3"/>
        <v>1</v>
      </c>
      <c r="G36" t="b">
        <f t="shared" si="10"/>
        <v>0</v>
      </c>
      <c r="H36" t="b">
        <f t="shared" si="4"/>
        <v>0</v>
      </c>
      <c r="I36" t="str">
        <f t="shared" si="7"/>
        <v>Torte</v>
      </c>
      <c r="K36">
        <v>100</v>
      </c>
      <c r="L36" t="s">
        <v>5</v>
      </c>
      <c r="M36" t="str">
        <f t="shared" si="5"/>
        <v>Zucker</v>
      </c>
      <c r="N36" t="s">
        <v>7</v>
      </c>
    </row>
    <row r="37" spans="1:18" x14ac:dyDescent="0.2">
      <c r="A37" t="s">
        <v>3</v>
      </c>
      <c r="B37" t="str">
        <f t="shared" si="8"/>
        <v>Apfelkuchen</v>
      </c>
      <c r="C37" t="str">
        <f t="shared" si="12"/>
        <v/>
      </c>
      <c r="D37">
        <f t="shared" si="11"/>
        <v>2</v>
      </c>
      <c r="E37">
        <f t="shared" si="2"/>
        <v>26</v>
      </c>
      <c r="F37" t="b">
        <f t="shared" si="3"/>
        <v>1</v>
      </c>
      <c r="G37" t="b">
        <f t="shared" si="10"/>
        <v>0</v>
      </c>
      <c r="H37" t="b">
        <f t="shared" si="4"/>
        <v>0</v>
      </c>
      <c r="I37" t="str">
        <f t="shared" si="7"/>
        <v>Torte</v>
      </c>
      <c r="K37">
        <v>2</v>
      </c>
      <c r="L37" t="s">
        <v>17</v>
      </c>
      <c r="M37" t="str">
        <f t="shared" si="5"/>
        <v>Rum</v>
      </c>
      <c r="N37" t="s">
        <v>35</v>
      </c>
    </row>
    <row r="38" spans="1:18" x14ac:dyDescent="0.2">
      <c r="A38" t="s">
        <v>3</v>
      </c>
      <c r="B38" t="str">
        <f t="shared" si="8"/>
        <v>Apfelkuchen</v>
      </c>
      <c r="C38" t="str">
        <f t="shared" si="12"/>
        <v/>
      </c>
      <c r="D38">
        <f t="shared" si="11"/>
        <v>1</v>
      </c>
      <c r="E38">
        <f t="shared" si="2"/>
        <v>27</v>
      </c>
      <c r="F38" t="b">
        <f t="shared" si="3"/>
        <v>1</v>
      </c>
      <c r="G38" t="b">
        <f t="shared" si="10"/>
        <v>0</v>
      </c>
      <c r="H38" t="b">
        <f t="shared" si="4"/>
        <v>0</v>
      </c>
      <c r="I38" t="str">
        <f t="shared" si="7"/>
        <v>Torte</v>
      </c>
      <c r="K38">
        <v>1</v>
      </c>
      <c r="L38" t="s">
        <v>9</v>
      </c>
      <c r="M38" t="str">
        <f t="shared" si="5"/>
        <v>Ei</v>
      </c>
    </row>
    <row r="39" spans="1:18" x14ac:dyDescent="0.2">
      <c r="A39" t="s">
        <v>3</v>
      </c>
      <c r="B39" t="str">
        <f t="shared" si="8"/>
        <v>Apfelkuchen</v>
      </c>
      <c r="C39" t="str">
        <f t="shared" si="12"/>
        <v/>
      </c>
      <c r="D39" t="str">
        <f t="shared" si="11"/>
        <v/>
      </c>
      <c r="E39">
        <f t="shared" si="2"/>
        <v>27</v>
      </c>
      <c r="F39" t="b">
        <f t="shared" si="3"/>
        <v>0</v>
      </c>
      <c r="G39" t="b">
        <f t="shared" si="10"/>
        <v>0</v>
      </c>
      <c r="H39" t="b">
        <f t="shared" si="4"/>
        <v>0</v>
      </c>
      <c r="I39" t="str">
        <f t="shared" si="7"/>
        <v>Torte</v>
      </c>
      <c r="M39">
        <f t="shared" si="5"/>
        <v>0</v>
      </c>
    </row>
    <row r="40" spans="1:18" x14ac:dyDescent="0.2">
      <c r="A40" t="s">
        <v>3</v>
      </c>
      <c r="B40" t="str">
        <f t="shared" si="8"/>
        <v>Apfelkuchen</v>
      </c>
      <c r="C40" t="str">
        <f t="shared" si="12"/>
        <v>1 kg grüne Äpfel- Äpfel- roh in scheiben schneiden</v>
      </c>
      <c r="D40" t="str">
        <f t="shared" si="11"/>
        <v/>
      </c>
      <c r="E40">
        <f t="shared" si="2"/>
        <v>27</v>
      </c>
      <c r="F40" t="b">
        <f t="shared" si="3"/>
        <v>0</v>
      </c>
      <c r="G40" t="b">
        <f t="shared" si="10"/>
        <v>1</v>
      </c>
      <c r="H40" t="b">
        <f t="shared" si="4"/>
        <v>0</v>
      </c>
      <c r="I40">
        <f t="shared" si="7"/>
        <v>1</v>
      </c>
      <c r="J40">
        <v>1</v>
      </c>
      <c r="K40" t="s">
        <v>36</v>
      </c>
      <c r="L40" t="s">
        <v>37</v>
      </c>
      <c r="M40" t="str">
        <f t="shared" si="5"/>
        <v>Äpfel-</v>
      </c>
      <c r="N40" t="s">
        <v>38</v>
      </c>
      <c r="O40" t="s">
        <v>39</v>
      </c>
      <c r="P40" t="s">
        <v>40</v>
      </c>
      <c r="Q40" t="s">
        <v>41</v>
      </c>
      <c r="R40" t="s">
        <v>42</v>
      </c>
    </row>
    <row r="41" spans="1:18" x14ac:dyDescent="0.2">
      <c r="A41" t="s">
        <v>3</v>
      </c>
      <c r="B41" t="str">
        <f t="shared" si="8"/>
        <v>Apfelkuchen</v>
      </c>
      <c r="C41" t="str">
        <f t="shared" si="12"/>
        <v>44257 Essl. Zucker  0</v>
      </c>
      <c r="D41" t="str">
        <f t="shared" si="11"/>
        <v/>
      </c>
      <c r="E41">
        <f t="shared" si="2"/>
        <v>27</v>
      </c>
      <c r="F41" t="b">
        <f t="shared" si="3"/>
        <v>0</v>
      </c>
      <c r="G41" t="b">
        <f t="shared" si="10"/>
        <v>1</v>
      </c>
      <c r="H41" t="b">
        <f t="shared" si="4"/>
        <v>0</v>
      </c>
      <c r="I41">
        <f t="shared" si="7"/>
        <v>44257</v>
      </c>
      <c r="J41" s="1">
        <v>44257</v>
      </c>
      <c r="K41" t="s">
        <v>17</v>
      </c>
      <c r="L41" t="s">
        <v>43</v>
      </c>
      <c r="M41">
        <f t="shared" si="5"/>
        <v>0</v>
      </c>
    </row>
    <row r="42" spans="1:18" x14ac:dyDescent="0.2">
      <c r="A42" t="s">
        <v>3</v>
      </c>
      <c r="B42" t="str">
        <f t="shared" si="8"/>
        <v>Apfelkuchen</v>
      </c>
      <c r="C42" t="str">
        <f t="shared" si="12"/>
        <v>Oben mit Mandelplättchen 0</v>
      </c>
      <c r="D42" t="str">
        <f t="shared" si="11"/>
        <v/>
      </c>
      <c r="E42">
        <f t="shared" si="2"/>
        <v>27</v>
      </c>
      <c r="F42" t="b">
        <f t="shared" si="3"/>
        <v>0</v>
      </c>
      <c r="G42" t="b">
        <f t="shared" si="10"/>
        <v>1</v>
      </c>
      <c r="H42" t="b">
        <f t="shared" si="4"/>
        <v>0</v>
      </c>
      <c r="I42" t="str">
        <f t="shared" si="7"/>
        <v>Oben</v>
      </c>
      <c r="J42" t="s">
        <v>44</v>
      </c>
      <c r="K42" t="s">
        <v>45</v>
      </c>
      <c r="L42" t="s">
        <v>46</v>
      </c>
      <c r="M42">
        <f t="shared" si="5"/>
        <v>0</v>
      </c>
    </row>
    <row r="43" spans="1:18" x14ac:dyDescent="0.2">
      <c r="A43" t="s">
        <v>3</v>
      </c>
      <c r="B43" t="str">
        <f t="shared" si="8"/>
        <v>Apfelkuchen</v>
      </c>
      <c r="C43" t="str">
        <f t="shared" si="12"/>
        <v/>
      </c>
      <c r="D43" t="str">
        <f t="shared" si="11"/>
        <v/>
      </c>
      <c r="E43">
        <f t="shared" si="2"/>
        <v>27</v>
      </c>
      <c r="F43" t="b">
        <f t="shared" si="3"/>
        <v>0</v>
      </c>
      <c r="G43" t="b">
        <f t="shared" si="10"/>
        <v>0</v>
      </c>
      <c r="H43" t="b">
        <f t="shared" si="4"/>
        <v>0</v>
      </c>
      <c r="I43" t="str">
        <f t="shared" si="7"/>
        <v>Oben</v>
      </c>
      <c r="M43">
        <f t="shared" si="5"/>
        <v>0</v>
      </c>
    </row>
    <row r="44" spans="1:18" x14ac:dyDescent="0.2">
      <c r="A44" t="s">
        <v>3</v>
      </c>
      <c r="B44" t="str">
        <f t="shared" si="8"/>
        <v>Apfelkuchen</v>
      </c>
      <c r="C44" t="str">
        <f t="shared" si="12"/>
        <v>Rührteig 0</v>
      </c>
      <c r="D44" t="str">
        <f t="shared" si="11"/>
        <v/>
      </c>
      <c r="E44">
        <f t="shared" si="2"/>
        <v>27</v>
      </c>
      <c r="F44" t="b">
        <f t="shared" si="3"/>
        <v>0</v>
      </c>
      <c r="G44" t="b">
        <f t="shared" si="10"/>
        <v>1</v>
      </c>
      <c r="H44" t="b">
        <f t="shared" si="4"/>
        <v>0</v>
      </c>
      <c r="I44" t="str">
        <f t="shared" si="7"/>
        <v>Rührteig</v>
      </c>
      <c r="J44" t="s">
        <v>47</v>
      </c>
      <c r="M44">
        <f t="shared" si="5"/>
        <v>0</v>
      </c>
    </row>
    <row r="45" spans="1:18" x14ac:dyDescent="0.2">
      <c r="A45" t="s">
        <v>3</v>
      </c>
      <c r="B45" t="str">
        <f t="shared" si="8"/>
        <v>Apfelkuchen</v>
      </c>
      <c r="C45" t="str">
        <f t="shared" si="12"/>
        <v/>
      </c>
      <c r="D45" t="str">
        <f t="shared" si="11"/>
        <v/>
      </c>
      <c r="E45">
        <f t="shared" si="2"/>
        <v>28</v>
      </c>
      <c r="F45" t="b">
        <f t="shared" si="3"/>
        <v>1</v>
      </c>
      <c r="G45" t="b">
        <f t="shared" si="10"/>
        <v>0</v>
      </c>
      <c r="H45" t="b">
        <f t="shared" si="4"/>
        <v>0</v>
      </c>
      <c r="I45" t="str">
        <f t="shared" si="7"/>
        <v>Rührteig</v>
      </c>
      <c r="K45" t="s">
        <v>48</v>
      </c>
      <c r="L45" t="s">
        <v>5</v>
      </c>
      <c r="M45" t="str">
        <f t="shared" si="5"/>
        <v>Butter</v>
      </c>
      <c r="N45" t="s">
        <v>6</v>
      </c>
    </row>
    <row r="46" spans="1:18" x14ac:dyDescent="0.2">
      <c r="A46" t="s">
        <v>3</v>
      </c>
      <c r="B46" t="str">
        <f t="shared" si="8"/>
        <v>Apfelkuchen</v>
      </c>
      <c r="C46" t="str">
        <f t="shared" si="12"/>
        <v/>
      </c>
      <c r="D46">
        <f t="shared" si="11"/>
        <v>125</v>
      </c>
      <c r="E46">
        <f t="shared" si="2"/>
        <v>29</v>
      </c>
      <c r="F46" t="b">
        <f t="shared" si="3"/>
        <v>1</v>
      </c>
      <c r="G46" t="b">
        <f t="shared" si="10"/>
        <v>0</v>
      </c>
      <c r="H46" t="b">
        <f t="shared" si="4"/>
        <v>0</v>
      </c>
      <c r="I46" t="str">
        <f t="shared" si="7"/>
        <v>Rührteig</v>
      </c>
      <c r="K46">
        <v>125</v>
      </c>
      <c r="L46" t="s">
        <v>5</v>
      </c>
      <c r="M46" t="str">
        <f t="shared" si="5"/>
        <v>Zucker</v>
      </c>
      <c r="N46" t="s">
        <v>7</v>
      </c>
    </row>
    <row r="47" spans="1:18" x14ac:dyDescent="0.2">
      <c r="A47" t="s">
        <v>3</v>
      </c>
      <c r="B47" t="str">
        <f t="shared" si="8"/>
        <v>Apfelkuchen</v>
      </c>
      <c r="C47" t="str">
        <f t="shared" si="12"/>
        <v/>
      </c>
      <c r="D47">
        <f t="shared" si="11"/>
        <v>44257</v>
      </c>
      <c r="E47">
        <f t="shared" si="2"/>
        <v>30</v>
      </c>
      <c r="F47" t="b">
        <f t="shared" si="3"/>
        <v>1</v>
      </c>
      <c r="G47" t="b">
        <f t="shared" si="10"/>
        <v>0</v>
      </c>
      <c r="H47" t="b">
        <f t="shared" si="4"/>
        <v>0</v>
      </c>
      <c r="I47" t="str">
        <f t="shared" si="7"/>
        <v>Rührteig</v>
      </c>
      <c r="K47" s="1">
        <v>44257</v>
      </c>
      <c r="L47" t="s">
        <v>34</v>
      </c>
      <c r="M47">
        <f t="shared" si="5"/>
        <v>0</v>
      </c>
    </row>
    <row r="48" spans="1:18" x14ac:dyDescent="0.2">
      <c r="A48" t="s">
        <v>3</v>
      </c>
      <c r="B48" t="str">
        <f t="shared" si="8"/>
        <v>Apfelkuchen</v>
      </c>
      <c r="C48" t="str">
        <f t="shared" si="12"/>
        <v/>
      </c>
      <c r="D48" t="str">
        <f t="shared" si="11"/>
        <v/>
      </c>
      <c r="E48">
        <f t="shared" si="2"/>
        <v>31</v>
      </c>
      <c r="F48" t="b">
        <f t="shared" si="3"/>
        <v>1</v>
      </c>
      <c r="G48" t="b">
        <f t="shared" si="10"/>
        <v>0</v>
      </c>
      <c r="H48" t="b">
        <f t="shared" si="4"/>
        <v>0</v>
      </c>
      <c r="I48" t="str">
        <f t="shared" si="7"/>
        <v>Rührteig</v>
      </c>
      <c r="K48" t="s">
        <v>49</v>
      </c>
      <c r="M48">
        <f t="shared" si="5"/>
        <v>0</v>
      </c>
    </row>
    <row r="49" spans="1:16" x14ac:dyDescent="0.2">
      <c r="A49" t="s">
        <v>3</v>
      </c>
      <c r="B49" t="str">
        <f t="shared" si="8"/>
        <v>Apfelkuchen</v>
      </c>
      <c r="C49" t="str">
        <f t="shared" si="12"/>
        <v/>
      </c>
      <c r="D49" t="str">
        <f t="shared" si="11"/>
        <v/>
      </c>
      <c r="E49">
        <f t="shared" si="2"/>
        <v>32</v>
      </c>
      <c r="F49" t="b">
        <f t="shared" si="3"/>
        <v>1</v>
      </c>
      <c r="G49" t="b">
        <f t="shared" si="10"/>
        <v>0</v>
      </c>
      <c r="H49" t="b">
        <f t="shared" si="4"/>
        <v>0</v>
      </c>
      <c r="I49" t="str">
        <f t="shared" si="7"/>
        <v>Rührteig</v>
      </c>
      <c r="K49" t="s">
        <v>18</v>
      </c>
      <c r="M49">
        <f t="shared" si="5"/>
        <v>0</v>
      </c>
    </row>
    <row r="50" spans="1:16" x14ac:dyDescent="0.2">
      <c r="A50" t="s">
        <v>3</v>
      </c>
      <c r="B50" t="str">
        <f t="shared" si="8"/>
        <v>Apfelkuchen</v>
      </c>
      <c r="C50" t="str">
        <f t="shared" si="12"/>
        <v/>
      </c>
      <c r="D50">
        <f t="shared" si="11"/>
        <v>200</v>
      </c>
      <c r="E50">
        <f t="shared" si="2"/>
        <v>33</v>
      </c>
      <c r="F50" t="b">
        <f t="shared" si="3"/>
        <v>1</v>
      </c>
      <c r="G50" t="b">
        <f t="shared" si="10"/>
        <v>0</v>
      </c>
      <c r="H50" t="b">
        <f t="shared" si="4"/>
        <v>0</v>
      </c>
      <c r="I50" t="str">
        <f t="shared" si="7"/>
        <v>Rührteig</v>
      </c>
      <c r="K50">
        <v>200</v>
      </c>
      <c r="L50" t="s">
        <v>5</v>
      </c>
      <c r="M50" t="str">
        <f t="shared" si="5"/>
        <v>Mehl</v>
      </c>
      <c r="N50" t="s">
        <v>12</v>
      </c>
    </row>
    <row r="51" spans="1:16" x14ac:dyDescent="0.2">
      <c r="A51" t="s">
        <v>3</v>
      </c>
      <c r="B51" t="str">
        <f t="shared" si="8"/>
        <v>Apfelkuchen</v>
      </c>
      <c r="C51" t="str">
        <f t="shared" si="12"/>
        <v/>
      </c>
      <c r="D51">
        <f t="shared" si="11"/>
        <v>2</v>
      </c>
      <c r="E51">
        <f t="shared" si="2"/>
        <v>34</v>
      </c>
      <c r="F51" t="b">
        <f t="shared" si="3"/>
        <v>1</v>
      </c>
      <c r="G51" t="b">
        <f t="shared" si="10"/>
        <v>0</v>
      </c>
      <c r="H51" t="b">
        <f t="shared" si="4"/>
        <v>0</v>
      </c>
      <c r="I51" t="str">
        <f t="shared" si="7"/>
        <v>Rührteig</v>
      </c>
      <c r="K51">
        <v>2</v>
      </c>
      <c r="L51" t="s">
        <v>50</v>
      </c>
      <c r="M51" t="str">
        <f t="shared" si="5"/>
        <v>Teel.</v>
      </c>
      <c r="N51" t="s">
        <v>13</v>
      </c>
      <c r="O51" t="s">
        <v>25</v>
      </c>
    </row>
    <row r="52" spans="1:16" x14ac:dyDescent="0.2">
      <c r="A52" t="s">
        <v>3</v>
      </c>
      <c r="B52" t="str">
        <f t="shared" si="8"/>
        <v>Apfelkuchen</v>
      </c>
      <c r="C52" t="str">
        <f t="shared" si="12"/>
        <v/>
      </c>
      <c r="D52">
        <f t="shared" si="11"/>
        <v>44287</v>
      </c>
      <c r="E52">
        <f t="shared" si="2"/>
        <v>35</v>
      </c>
      <c r="F52" t="b">
        <f t="shared" si="3"/>
        <v>1</v>
      </c>
      <c r="G52" t="b">
        <f t="shared" si="10"/>
        <v>0</v>
      </c>
      <c r="H52" t="b">
        <f t="shared" si="4"/>
        <v>0</v>
      </c>
      <c r="I52" t="str">
        <f t="shared" si="7"/>
        <v>Rührteig</v>
      </c>
      <c r="K52" s="1">
        <v>44287</v>
      </c>
      <c r="L52" t="s">
        <v>17</v>
      </c>
      <c r="M52" t="str">
        <f t="shared" si="5"/>
        <v>Milch</v>
      </c>
      <c r="N52" t="s">
        <v>20</v>
      </c>
    </row>
    <row r="53" spans="1:16" x14ac:dyDescent="0.2">
      <c r="A53" t="s">
        <v>3</v>
      </c>
      <c r="B53" t="str">
        <f t="shared" si="8"/>
        <v>Apfelkuchen</v>
      </c>
      <c r="C53" t="str">
        <f t="shared" si="12"/>
        <v/>
      </c>
      <c r="D53" t="str">
        <f t="shared" si="11"/>
        <v/>
      </c>
      <c r="E53">
        <f t="shared" si="2"/>
        <v>35</v>
      </c>
      <c r="F53" t="b">
        <f t="shared" si="3"/>
        <v>0</v>
      </c>
      <c r="G53" t="b">
        <f t="shared" si="10"/>
        <v>0</v>
      </c>
      <c r="H53" t="b">
        <f t="shared" si="4"/>
        <v>0</v>
      </c>
      <c r="I53" t="str">
        <f t="shared" si="7"/>
        <v>Rührteig</v>
      </c>
      <c r="M53">
        <f t="shared" si="5"/>
        <v>0</v>
      </c>
    </row>
    <row r="54" spans="1:16" x14ac:dyDescent="0.2">
      <c r="A54" t="s">
        <v>54</v>
      </c>
      <c r="B54" t="str">
        <f t="shared" si="8"/>
        <v>Apfelkuchen</v>
      </c>
      <c r="C54" t="str">
        <f t="shared" si="12"/>
        <v>Apfel in Scheiben rauflegen rauflegen</v>
      </c>
      <c r="D54" t="str">
        <f t="shared" si="11"/>
        <v/>
      </c>
      <c r="E54">
        <f t="shared" si="2"/>
        <v>35</v>
      </c>
      <c r="F54" t="b">
        <f t="shared" si="3"/>
        <v>0</v>
      </c>
      <c r="G54" t="b">
        <f t="shared" si="10"/>
        <v>1</v>
      </c>
      <c r="H54" t="b">
        <f t="shared" si="4"/>
        <v>0</v>
      </c>
      <c r="I54" t="str">
        <f t="shared" si="7"/>
        <v>Apfel</v>
      </c>
      <c r="J54" t="s">
        <v>51</v>
      </c>
      <c r="K54" t="s">
        <v>40</v>
      </c>
      <c r="L54" t="s">
        <v>52</v>
      </c>
      <c r="M54" t="str">
        <f t="shared" si="5"/>
        <v>rauflegen</v>
      </c>
      <c r="N54" t="s">
        <v>53</v>
      </c>
    </row>
    <row r="55" spans="1:16" x14ac:dyDescent="0.2">
      <c r="A55" t="s">
        <v>54</v>
      </c>
      <c r="B55" t="str">
        <f t="shared" si="8"/>
        <v>Apfelsinenmarmelade</v>
      </c>
      <c r="C55" t="str">
        <f t="shared" si="12"/>
        <v/>
      </c>
      <c r="D55" t="str">
        <f t="shared" si="11"/>
        <v/>
      </c>
      <c r="E55">
        <f t="shared" si="2"/>
        <v>35</v>
      </c>
      <c r="F55" t="b">
        <f t="shared" si="3"/>
        <v>0</v>
      </c>
      <c r="G55" t="b">
        <f t="shared" si="10"/>
        <v>0</v>
      </c>
      <c r="H55" t="b">
        <f t="shared" si="4"/>
        <v>1</v>
      </c>
      <c r="I55" t="str">
        <f t="shared" si="7"/>
        <v>,Apfelsinenmarmelade</v>
      </c>
      <c r="J55" t="s">
        <v>2517</v>
      </c>
      <c r="M55">
        <f t="shared" si="5"/>
        <v>0</v>
      </c>
    </row>
    <row r="56" spans="1:16" x14ac:dyDescent="0.2">
      <c r="A56" t="s">
        <v>54</v>
      </c>
      <c r="B56" t="str">
        <f t="shared" si="8"/>
        <v>Apfelsinenmarmelade</v>
      </c>
      <c r="C56" t="str">
        <f t="shared" si="12"/>
        <v/>
      </c>
      <c r="D56">
        <f t="shared" si="11"/>
        <v>7</v>
      </c>
      <c r="E56">
        <f t="shared" si="2"/>
        <v>36</v>
      </c>
      <c r="F56" t="b">
        <f t="shared" si="3"/>
        <v>1</v>
      </c>
      <c r="G56" t="b">
        <f t="shared" si="10"/>
        <v>0</v>
      </c>
      <c r="H56" t="b">
        <f t="shared" si="4"/>
        <v>1</v>
      </c>
      <c r="I56" t="str">
        <f t="shared" si="7"/>
        <v>,Apfelsinenmarmelade</v>
      </c>
      <c r="K56">
        <v>7</v>
      </c>
      <c r="L56" t="s">
        <v>55</v>
      </c>
      <c r="M56">
        <f t="shared" si="5"/>
        <v>0</v>
      </c>
    </row>
    <row r="57" spans="1:16" x14ac:dyDescent="0.2">
      <c r="A57" t="s">
        <v>54</v>
      </c>
      <c r="B57" t="str">
        <f t="shared" si="8"/>
        <v>Apfelsinenmarmelade</v>
      </c>
      <c r="C57" t="str">
        <f t="shared" si="12"/>
        <v/>
      </c>
      <c r="D57">
        <f t="shared" si="11"/>
        <v>1</v>
      </c>
      <c r="E57">
        <f t="shared" si="2"/>
        <v>37</v>
      </c>
      <c r="F57" t="b">
        <f t="shared" si="3"/>
        <v>1</v>
      </c>
      <c r="G57" t="b">
        <f t="shared" si="10"/>
        <v>0</v>
      </c>
      <c r="H57" t="b">
        <f t="shared" si="4"/>
        <v>1</v>
      </c>
      <c r="I57" t="str">
        <f t="shared" si="7"/>
        <v>,Apfelsinenmarmelade</v>
      </c>
      <c r="K57">
        <v>1</v>
      </c>
      <c r="L57" s="1">
        <v>44287</v>
      </c>
      <c r="M57" t="str">
        <f t="shared" si="5"/>
        <v>kg.</v>
      </c>
      <c r="N57" t="s">
        <v>56</v>
      </c>
      <c r="O57" t="s">
        <v>7</v>
      </c>
    </row>
    <row r="58" spans="1:16" x14ac:dyDescent="0.2">
      <c r="A58" t="s">
        <v>54</v>
      </c>
      <c r="B58" t="str">
        <f t="shared" si="8"/>
        <v>Apfelsinenmarmelade</v>
      </c>
      <c r="C58" t="str">
        <f t="shared" si="12"/>
        <v/>
      </c>
      <c r="D58">
        <f t="shared" si="11"/>
        <v>1</v>
      </c>
      <c r="E58">
        <f t="shared" si="2"/>
        <v>38</v>
      </c>
      <c r="F58" t="b">
        <f t="shared" si="3"/>
        <v>1</v>
      </c>
      <c r="G58" t="b">
        <f t="shared" si="10"/>
        <v>0</v>
      </c>
      <c r="H58" t="b">
        <f t="shared" si="4"/>
        <v>1</v>
      </c>
      <c r="I58" t="str">
        <f t="shared" si="7"/>
        <v>,Apfelsinenmarmelade</v>
      </c>
      <c r="K58">
        <v>1</v>
      </c>
      <c r="L58" s="1">
        <v>44287</v>
      </c>
      <c r="M58" t="str">
        <f t="shared" si="5"/>
        <v>L.</v>
      </c>
      <c r="N58" t="s">
        <v>19</v>
      </c>
      <c r="O58" t="s">
        <v>57</v>
      </c>
    </row>
    <row r="59" spans="1:16" x14ac:dyDescent="0.2">
      <c r="A59" t="s">
        <v>54</v>
      </c>
      <c r="B59" t="str">
        <f t="shared" si="8"/>
        <v>Apfelsinenmarmelade</v>
      </c>
      <c r="C59" t="str">
        <f t="shared" si="12"/>
        <v/>
      </c>
      <c r="D59" t="str">
        <f t="shared" si="11"/>
        <v/>
      </c>
      <c r="E59">
        <f t="shared" si="2"/>
        <v>38</v>
      </c>
      <c r="F59" t="b">
        <f t="shared" si="3"/>
        <v>0</v>
      </c>
      <c r="G59" t="b">
        <f t="shared" si="10"/>
        <v>0</v>
      </c>
      <c r="H59" t="b">
        <f t="shared" si="4"/>
        <v>1</v>
      </c>
      <c r="I59" t="str">
        <f t="shared" si="7"/>
        <v>,Apfelsinenmarmelade</v>
      </c>
      <c r="M59">
        <f t="shared" si="5"/>
        <v>0</v>
      </c>
    </row>
    <row r="60" spans="1:16" x14ac:dyDescent="0.2">
      <c r="A60" t="s">
        <v>54</v>
      </c>
      <c r="B60" t="str">
        <f t="shared" si="8"/>
        <v>Apfelsinenmarmelade</v>
      </c>
      <c r="C60" t="str">
        <f t="shared" si="12"/>
        <v>Apfelsinenschalen durch licuadora. Dann Dann gut kochen. </v>
      </c>
      <c r="D60" t="str">
        <f t="shared" si="11"/>
        <v/>
      </c>
      <c r="E60">
        <f t="shared" si="2"/>
        <v>38</v>
      </c>
      <c r="F60" t="b">
        <f t="shared" si="3"/>
        <v>0</v>
      </c>
      <c r="G60" t="b">
        <f t="shared" si="10"/>
        <v>1</v>
      </c>
      <c r="H60" t="b">
        <f t="shared" si="4"/>
        <v>0</v>
      </c>
      <c r="I60" t="str">
        <f t="shared" si="7"/>
        <v>Apfelsinenschalen</v>
      </c>
      <c r="J60" t="s">
        <v>58</v>
      </c>
      <c r="K60" t="s">
        <v>59</v>
      </c>
      <c r="L60" t="s">
        <v>60</v>
      </c>
      <c r="M60" t="str">
        <f t="shared" si="5"/>
        <v>Dann</v>
      </c>
      <c r="N60" t="s">
        <v>61</v>
      </c>
      <c r="O60" t="s">
        <v>62</v>
      </c>
      <c r="P60" t="s">
        <v>63</v>
      </c>
    </row>
    <row r="61" spans="1:16" x14ac:dyDescent="0.2">
      <c r="A61" t="s">
        <v>54</v>
      </c>
      <c r="B61" t="str">
        <f t="shared" si="8"/>
        <v>Apfelsinenmarmelade</v>
      </c>
      <c r="C61" t="str">
        <f t="shared" si="12"/>
        <v>Nicht das doppelte Rezept Rezept machen.</v>
      </c>
      <c r="D61" t="str">
        <f t="shared" si="11"/>
        <v/>
      </c>
      <c r="E61">
        <f t="shared" si="2"/>
        <v>38</v>
      </c>
      <c r="F61" t="b">
        <f t="shared" si="3"/>
        <v>0</v>
      </c>
      <c r="G61" t="b">
        <f t="shared" si="10"/>
        <v>1</v>
      </c>
      <c r="H61" t="b">
        <f t="shared" si="4"/>
        <v>0</v>
      </c>
      <c r="I61" t="str">
        <f t="shared" si="7"/>
        <v>Nicht</v>
      </c>
      <c r="J61" t="s">
        <v>64</v>
      </c>
      <c r="K61" t="s">
        <v>65</v>
      </c>
      <c r="L61" t="s">
        <v>66</v>
      </c>
      <c r="M61" t="str">
        <f t="shared" si="5"/>
        <v>Rezept</v>
      </c>
      <c r="N61" t="s">
        <v>67</v>
      </c>
      <c r="O61" t="s">
        <v>68</v>
      </c>
    </row>
    <row r="62" spans="1:16" x14ac:dyDescent="0.2">
      <c r="A62" t="s">
        <v>69</v>
      </c>
      <c r="B62" t="str">
        <f t="shared" si="8"/>
        <v>Apfelsinenmarmelade</v>
      </c>
      <c r="C62" t="str">
        <f t="shared" si="12"/>
        <v/>
      </c>
      <c r="D62" t="str">
        <f t="shared" si="11"/>
        <v/>
      </c>
      <c r="E62">
        <f t="shared" si="2"/>
        <v>38</v>
      </c>
      <c r="F62" t="b">
        <f t="shared" si="3"/>
        <v>0</v>
      </c>
      <c r="G62" t="b">
        <f t="shared" si="10"/>
        <v>0</v>
      </c>
      <c r="H62" t="b">
        <f t="shared" si="4"/>
        <v>0</v>
      </c>
      <c r="I62" t="str">
        <f t="shared" si="7"/>
        <v>Nicht</v>
      </c>
      <c r="M62">
        <f t="shared" si="5"/>
        <v>0</v>
      </c>
    </row>
    <row r="63" spans="1:16" x14ac:dyDescent="0.2">
      <c r="A63" t="s">
        <v>69</v>
      </c>
      <c r="B63" t="str">
        <f t="shared" si="8"/>
        <v>Apfelsinenkuchen</v>
      </c>
      <c r="C63" t="str">
        <f t="shared" si="12"/>
        <v/>
      </c>
      <c r="D63" t="str">
        <f t="shared" si="11"/>
        <v/>
      </c>
      <c r="E63">
        <f t="shared" si="2"/>
        <v>38</v>
      </c>
      <c r="F63" t="b">
        <f t="shared" si="3"/>
        <v>0</v>
      </c>
      <c r="G63" t="b">
        <f t="shared" si="10"/>
        <v>0</v>
      </c>
      <c r="H63" t="b">
        <f t="shared" si="4"/>
        <v>1</v>
      </c>
      <c r="I63" t="str">
        <f t="shared" si="7"/>
        <v>,Apfelsinenkuchen</v>
      </c>
      <c r="J63" t="s">
        <v>2518</v>
      </c>
      <c r="M63">
        <f t="shared" si="5"/>
        <v>0</v>
      </c>
    </row>
    <row r="64" spans="1:16" x14ac:dyDescent="0.2">
      <c r="A64" t="s">
        <v>69</v>
      </c>
      <c r="B64" t="str">
        <f t="shared" si="8"/>
        <v>Apfelsinenkuchen</v>
      </c>
      <c r="C64" t="str">
        <f t="shared" si="12"/>
        <v/>
      </c>
      <c r="D64">
        <f t="shared" si="11"/>
        <v>5</v>
      </c>
      <c r="E64">
        <f t="shared" si="2"/>
        <v>39</v>
      </c>
      <c r="F64" t="b">
        <f t="shared" si="3"/>
        <v>1</v>
      </c>
      <c r="G64" t="b">
        <f t="shared" si="10"/>
        <v>0</v>
      </c>
      <c r="H64" t="b">
        <f t="shared" si="4"/>
        <v>1</v>
      </c>
      <c r="I64" t="str">
        <f t="shared" si="7"/>
        <v>,Apfelsinenkuchen</v>
      </c>
      <c r="K64">
        <v>5</v>
      </c>
      <c r="L64" t="s">
        <v>70</v>
      </c>
      <c r="M64">
        <f t="shared" si="5"/>
        <v>0</v>
      </c>
    </row>
    <row r="65" spans="1:19" x14ac:dyDescent="0.2">
      <c r="A65" t="s">
        <v>69</v>
      </c>
      <c r="B65" t="str">
        <f t="shared" si="8"/>
        <v>Apfelsinenkuchen</v>
      </c>
      <c r="C65" t="str">
        <f t="shared" si="12"/>
        <v/>
      </c>
      <c r="D65">
        <f t="shared" si="11"/>
        <v>350</v>
      </c>
      <c r="E65">
        <f t="shared" si="2"/>
        <v>40</v>
      </c>
      <c r="F65" t="b">
        <f t="shared" si="3"/>
        <v>1</v>
      </c>
      <c r="G65" t="b">
        <f t="shared" si="10"/>
        <v>0</v>
      </c>
      <c r="H65" t="b">
        <f t="shared" si="4"/>
        <v>1</v>
      </c>
      <c r="I65" t="str">
        <f t="shared" si="7"/>
        <v>,Apfelsinenkuchen</v>
      </c>
      <c r="K65">
        <v>350</v>
      </c>
      <c r="L65" t="s">
        <v>71</v>
      </c>
      <c r="M65" t="str">
        <f t="shared" si="5"/>
        <v>Zucker</v>
      </c>
      <c r="N65" t="s">
        <v>7</v>
      </c>
    </row>
    <row r="66" spans="1:19" x14ac:dyDescent="0.2">
      <c r="A66" t="s">
        <v>69</v>
      </c>
      <c r="B66" t="str">
        <f t="shared" si="8"/>
        <v>Apfelsinenkuchen</v>
      </c>
      <c r="C66" t="str">
        <f t="shared" si="12"/>
        <v>gut verquirlen 0</v>
      </c>
      <c r="D66" t="str">
        <f t="shared" si="11"/>
        <v/>
      </c>
      <c r="E66">
        <f t="shared" si="2"/>
        <v>40</v>
      </c>
      <c r="F66" t="b">
        <f t="shared" si="3"/>
        <v>0</v>
      </c>
      <c r="G66" t="b">
        <f t="shared" si="10"/>
        <v>1</v>
      </c>
      <c r="H66" t="b">
        <f t="shared" si="4"/>
        <v>0</v>
      </c>
      <c r="I66" t="str">
        <f t="shared" si="7"/>
        <v>gut</v>
      </c>
      <c r="J66" t="s">
        <v>62</v>
      </c>
      <c r="K66" t="s">
        <v>72</v>
      </c>
      <c r="M66">
        <f t="shared" si="5"/>
        <v>0</v>
      </c>
    </row>
    <row r="67" spans="1:19" x14ac:dyDescent="0.2">
      <c r="A67" t="s">
        <v>69</v>
      </c>
      <c r="B67" t="str">
        <f t="shared" si="8"/>
        <v>Apfelsinenkuchen</v>
      </c>
      <c r="C67" t="str">
        <f t="shared" ref="C67:C90" si="13">IF(G67,_xlfn.TEXTJOIN(" ",TRUE,J67:AS67),"")</f>
        <v/>
      </c>
      <c r="D67" t="str">
        <f t="shared" si="11"/>
        <v/>
      </c>
      <c r="E67">
        <f t="shared" ref="E67:E130" si="14">IF(F67,IF(NOT(B67=B66),0,E66+1),E66)</f>
        <v>41</v>
      </c>
      <c r="F67" t="b">
        <f t="shared" ref="F67:F130" si="15">AND(NOT(G67),NOT(ISBLANK(K67)))</f>
        <v>1</v>
      </c>
      <c r="G67" t="b">
        <f t="shared" si="10"/>
        <v>0</v>
      </c>
      <c r="H67" t="b">
        <f t="shared" si="4"/>
        <v>0</v>
      </c>
      <c r="I67" t="str">
        <f t="shared" si="7"/>
        <v>gut</v>
      </c>
      <c r="K67" t="s">
        <v>73</v>
      </c>
      <c r="L67" t="s">
        <v>74</v>
      </c>
      <c r="M67" t="str">
        <f t="shared" si="5"/>
        <v>Öl</v>
      </c>
      <c r="N67" t="s">
        <v>75</v>
      </c>
    </row>
    <row r="68" spans="1:19" x14ac:dyDescent="0.2">
      <c r="A68" t="s">
        <v>69</v>
      </c>
      <c r="B68" t="str">
        <f t="shared" si="8"/>
        <v>Apfelsinenkuchen</v>
      </c>
      <c r="C68" t="str">
        <f t="shared" si="13"/>
        <v/>
      </c>
      <c r="D68" t="str">
        <f t="shared" si="11"/>
        <v/>
      </c>
      <c r="E68">
        <f t="shared" si="14"/>
        <v>42</v>
      </c>
      <c r="F68" t="b">
        <f t="shared" si="15"/>
        <v>1</v>
      </c>
      <c r="G68" t="b">
        <f t="shared" si="10"/>
        <v>0</v>
      </c>
      <c r="H68" t="b">
        <f t="shared" ref="H68:H131" si="16">ISNUMBER(SEARCH(",",I68))</f>
        <v>0</v>
      </c>
      <c r="I68" t="str">
        <f t="shared" si="7"/>
        <v>gut</v>
      </c>
      <c r="K68" t="s">
        <v>76</v>
      </c>
      <c r="L68">
        <v>2</v>
      </c>
      <c r="M68" t="str">
        <f t="shared" ref="M68:M131" si="17">+IF(L68="Ei",L68,N68)</f>
        <v>Apfelsinen</v>
      </c>
      <c r="N68" t="s">
        <v>55</v>
      </c>
      <c r="O68" t="s">
        <v>77</v>
      </c>
      <c r="P68" t="s">
        <v>78</v>
      </c>
      <c r="Q68" t="s">
        <v>79</v>
      </c>
      <c r="R68" t="s">
        <v>80</v>
      </c>
      <c r="S68" t="s">
        <v>81</v>
      </c>
    </row>
    <row r="69" spans="1:19" x14ac:dyDescent="0.2">
      <c r="A69" t="s">
        <v>69</v>
      </c>
      <c r="B69" t="str">
        <f t="shared" si="8"/>
        <v>Apfelsinenkuchen</v>
      </c>
      <c r="C69" t="str">
        <f t="shared" si="13"/>
        <v/>
      </c>
      <c r="D69">
        <f t="shared" si="11"/>
        <v>450</v>
      </c>
      <c r="E69">
        <f t="shared" si="14"/>
        <v>43</v>
      </c>
      <c r="F69" t="b">
        <f t="shared" si="15"/>
        <v>1</v>
      </c>
      <c r="G69" t="b">
        <f t="shared" si="10"/>
        <v>0</v>
      </c>
      <c r="H69" t="b">
        <f t="shared" si="16"/>
        <v>0</v>
      </c>
      <c r="I69" t="str">
        <f t="shared" ref="I69:I132" si="18">IF(ISBLANK(J69),I68,J69)</f>
        <v>gut</v>
      </c>
      <c r="K69">
        <v>450</v>
      </c>
      <c r="L69" t="s">
        <v>71</v>
      </c>
      <c r="M69" t="str">
        <f t="shared" si="17"/>
        <v>Mehl</v>
      </c>
      <c r="N69" t="s">
        <v>12</v>
      </c>
    </row>
    <row r="70" spans="1:19" x14ac:dyDescent="0.2">
      <c r="A70" t="s">
        <v>69</v>
      </c>
      <c r="B70" t="str">
        <f t="shared" si="8"/>
        <v>Apfelsinenkuchen</v>
      </c>
      <c r="C70" t="str">
        <f t="shared" si="13"/>
        <v/>
      </c>
      <c r="D70">
        <f t="shared" si="11"/>
        <v>3</v>
      </c>
      <c r="E70">
        <f t="shared" si="14"/>
        <v>44</v>
      </c>
      <c r="F70" t="b">
        <f t="shared" si="15"/>
        <v>1</v>
      </c>
      <c r="G70" t="b">
        <f t="shared" si="10"/>
        <v>0</v>
      </c>
      <c r="H70" t="b">
        <f t="shared" si="16"/>
        <v>0</v>
      </c>
      <c r="I70" t="str">
        <f t="shared" si="18"/>
        <v>gut</v>
      </c>
      <c r="K70">
        <v>3</v>
      </c>
      <c r="L70" t="s">
        <v>13</v>
      </c>
      <c r="M70" t="str">
        <f t="shared" si="17"/>
        <v>Backpulver</v>
      </c>
      <c r="N70" t="s">
        <v>25</v>
      </c>
      <c r="O70" t="s">
        <v>82</v>
      </c>
      <c r="P70" t="s">
        <v>83</v>
      </c>
      <c r="Q70" t="s">
        <v>84</v>
      </c>
    </row>
    <row r="71" spans="1:19" x14ac:dyDescent="0.2">
      <c r="A71" t="s">
        <v>69</v>
      </c>
      <c r="B71" t="str">
        <f t="shared" si="8"/>
        <v>Apfelsinenkuchen</v>
      </c>
      <c r="C71" t="str">
        <f t="shared" si="13"/>
        <v>mischen 0</v>
      </c>
      <c r="D71" t="str">
        <f t="shared" si="11"/>
        <v/>
      </c>
      <c r="E71">
        <f t="shared" si="14"/>
        <v>44</v>
      </c>
      <c r="F71" t="b">
        <f t="shared" si="15"/>
        <v>0</v>
      </c>
      <c r="G71" t="b">
        <f t="shared" si="10"/>
        <v>1</v>
      </c>
      <c r="H71" t="b">
        <f t="shared" si="16"/>
        <v>0</v>
      </c>
      <c r="I71" t="str">
        <f t="shared" si="18"/>
        <v>mischen</v>
      </c>
      <c r="J71" t="s">
        <v>85</v>
      </c>
      <c r="M71">
        <f t="shared" si="17"/>
        <v>0</v>
      </c>
    </row>
    <row r="72" spans="1:19" x14ac:dyDescent="0.2">
      <c r="A72" t="s">
        <v>69</v>
      </c>
      <c r="B72" t="str">
        <f t="shared" ref="B72:B135" si="19">IF(H72,RIGHT(I72,LEN(I72)-1),B71)</f>
        <v>Apfelsinenkuchen</v>
      </c>
      <c r="C72" t="str">
        <f t="shared" si="13"/>
        <v/>
      </c>
      <c r="D72" t="str">
        <f t="shared" si="11"/>
        <v/>
      </c>
      <c r="E72">
        <f t="shared" si="14"/>
        <v>45</v>
      </c>
      <c r="F72" t="b">
        <f t="shared" si="15"/>
        <v>1</v>
      </c>
      <c r="G72" t="b">
        <f t="shared" si="10"/>
        <v>0</v>
      </c>
      <c r="H72" t="b">
        <f t="shared" si="16"/>
        <v>0</v>
      </c>
      <c r="I72" t="str">
        <f t="shared" si="18"/>
        <v>mischen</v>
      </c>
      <c r="K72" t="s">
        <v>76</v>
      </c>
      <c r="L72">
        <v>2</v>
      </c>
      <c r="M72" t="str">
        <f t="shared" si="17"/>
        <v>Apfelsinen</v>
      </c>
      <c r="N72" t="s">
        <v>55</v>
      </c>
      <c r="O72" t="s">
        <v>86</v>
      </c>
      <c r="P72" t="s">
        <v>87</v>
      </c>
      <c r="Q72" t="s">
        <v>88</v>
      </c>
      <c r="R72" t="s">
        <v>89</v>
      </c>
    </row>
    <row r="73" spans="1:19" x14ac:dyDescent="0.2">
      <c r="A73" t="s">
        <v>69</v>
      </c>
      <c r="B73" t="str">
        <f t="shared" si="19"/>
        <v>Apfelsinenkuchen</v>
      </c>
      <c r="C73" t="str">
        <f t="shared" si="13"/>
        <v>Mehl und Apfelsinensaft abwechselnd abwechselnd in die Creme rühren.</v>
      </c>
      <c r="D73" t="str">
        <f t="shared" si="11"/>
        <v/>
      </c>
      <c r="E73">
        <f t="shared" si="14"/>
        <v>45</v>
      </c>
      <c r="F73" t="b">
        <f t="shared" si="15"/>
        <v>0</v>
      </c>
      <c r="G73" t="b">
        <f t="shared" si="10"/>
        <v>1</v>
      </c>
      <c r="H73" t="b">
        <f t="shared" si="16"/>
        <v>0</v>
      </c>
      <c r="I73" t="str">
        <f t="shared" si="18"/>
        <v>Mehl</v>
      </c>
      <c r="J73" t="s">
        <v>12</v>
      </c>
      <c r="K73" t="s">
        <v>90</v>
      </c>
      <c r="L73" t="s">
        <v>91</v>
      </c>
      <c r="M73" t="str">
        <f t="shared" si="17"/>
        <v>abwechselnd</v>
      </c>
      <c r="N73" t="s">
        <v>92</v>
      </c>
      <c r="O73" t="s">
        <v>40</v>
      </c>
      <c r="P73" t="s">
        <v>79</v>
      </c>
      <c r="Q73" t="s">
        <v>93</v>
      </c>
      <c r="R73" t="s">
        <v>94</v>
      </c>
    </row>
    <row r="74" spans="1:19" x14ac:dyDescent="0.2">
      <c r="A74" t="s">
        <v>69</v>
      </c>
      <c r="B74" t="str">
        <f t="shared" si="19"/>
        <v>Apfelsinenkuchen</v>
      </c>
      <c r="C74" t="str">
        <f t="shared" si="13"/>
        <v>5 Eiweiß zu festen festen Schnee schlagen und unterheben</v>
      </c>
      <c r="D74" t="str">
        <f t="shared" si="11"/>
        <v/>
      </c>
      <c r="E74">
        <f t="shared" si="14"/>
        <v>45</v>
      </c>
      <c r="F74" t="b">
        <f t="shared" si="15"/>
        <v>0</v>
      </c>
      <c r="G74" t="b">
        <f t="shared" si="10"/>
        <v>1</v>
      </c>
      <c r="H74" t="b">
        <f t="shared" si="16"/>
        <v>0</v>
      </c>
      <c r="I74">
        <f t="shared" si="18"/>
        <v>5</v>
      </c>
      <c r="J74">
        <v>5</v>
      </c>
      <c r="K74" t="s">
        <v>95</v>
      </c>
      <c r="L74" t="s">
        <v>83</v>
      </c>
      <c r="M74" t="str">
        <f t="shared" si="17"/>
        <v>festen</v>
      </c>
      <c r="N74" t="s">
        <v>96</v>
      </c>
      <c r="O74" t="s">
        <v>97</v>
      </c>
      <c r="P74" t="s">
        <v>98</v>
      </c>
      <c r="Q74" t="s">
        <v>90</v>
      </c>
      <c r="R74" t="s">
        <v>99</v>
      </c>
    </row>
    <row r="75" spans="1:19" x14ac:dyDescent="0.2">
      <c r="A75" t="s">
        <v>69</v>
      </c>
      <c r="B75" t="str">
        <f t="shared" si="19"/>
        <v>Apfelsinenkuchen</v>
      </c>
      <c r="C75" t="str">
        <f t="shared" si="13"/>
        <v>160oC – 15 min min</v>
      </c>
      <c r="D75" t="str">
        <f t="shared" si="11"/>
        <v/>
      </c>
      <c r="E75">
        <f t="shared" si="14"/>
        <v>45</v>
      </c>
      <c r="F75" t="b">
        <f t="shared" si="15"/>
        <v>0</v>
      </c>
      <c r="G75" t="b">
        <f t="shared" si="10"/>
        <v>1</v>
      </c>
      <c r="H75" t="b">
        <f t="shared" si="16"/>
        <v>0</v>
      </c>
      <c r="I75" t="str">
        <f t="shared" si="18"/>
        <v>160oC</v>
      </c>
      <c r="J75" t="s">
        <v>100</v>
      </c>
      <c r="K75" t="s">
        <v>101</v>
      </c>
      <c r="L75">
        <v>15</v>
      </c>
      <c r="M75" t="str">
        <f t="shared" si="17"/>
        <v>min</v>
      </c>
      <c r="N75" t="s">
        <v>102</v>
      </c>
    </row>
    <row r="76" spans="1:19" x14ac:dyDescent="0.2">
      <c r="A76" t="s">
        <v>69</v>
      </c>
      <c r="B76" t="str">
        <f t="shared" si="19"/>
        <v>Apfelsinenkuchen</v>
      </c>
      <c r="C76" t="str">
        <f t="shared" si="13"/>
        <v>Guss: 0</v>
      </c>
      <c r="D76" t="str">
        <f t="shared" si="11"/>
        <v/>
      </c>
      <c r="E76">
        <f t="shared" si="14"/>
        <v>45</v>
      </c>
      <c r="F76" t="b">
        <f t="shared" si="15"/>
        <v>0</v>
      </c>
      <c r="G76" t="b">
        <f t="shared" si="10"/>
        <v>1</v>
      </c>
      <c r="H76" t="b">
        <f t="shared" si="16"/>
        <v>0</v>
      </c>
      <c r="I76" t="str">
        <f t="shared" si="18"/>
        <v>Guss:</v>
      </c>
      <c r="J76" t="s">
        <v>103</v>
      </c>
      <c r="M76">
        <f t="shared" si="17"/>
        <v>0</v>
      </c>
    </row>
    <row r="77" spans="1:19" x14ac:dyDescent="0.2">
      <c r="A77" t="s">
        <v>69</v>
      </c>
      <c r="B77" t="str">
        <f t="shared" si="19"/>
        <v>Apfelsinenkuchen</v>
      </c>
      <c r="C77" t="str">
        <f t="shared" si="13"/>
        <v/>
      </c>
      <c r="D77">
        <f t="shared" si="11"/>
        <v>250</v>
      </c>
      <c r="E77">
        <f t="shared" si="14"/>
        <v>46</v>
      </c>
      <c r="F77" t="b">
        <f t="shared" si="15"/>
        <v>1</v>
      </c>
      <c r="G77" t="b">
        <f t="shared" si="10"/>
        <v>0</v>
      </c>
      <c r="H77" t="b">
        <f t="shared" si="16"/>
        <v>0</v>
      </c>
      <c r="I77" t="str">
        <f t="shared" si="18"/>
        <v>Guss:</v>
      </c>
      <c r="K77">
        <v>250</v>
      </c>
      <c r="L77" t="s">
        <v>5</v>
      </c>
      <c r="M77" t="str">
        <f t="shared" si="17"/>
        <v>Puderzucker</v>
      </c>
      <c r="N77" t="s">
        <v>104</v>
      </c>
    </row>
    <row r="78" spans="1:19" x14ac:dyDescent="0.2">
      <c r="A78" t="s">
        <v>69</v>
      </c>
      <c r="B78" t="str">
        <f t="shared" si="19"/>
        <v>Apfelsinenkuchen</v>
      </c>
      <c r="C78" t="str">
        <f t="shared" si="13"/>
        <v/>
      </c>
      <c r="D78">
        <f t="shared" si="11"/>
        <v>2</v>
      </c>
      <c r="E78">
        <f t="shared" si="14"/>
        <v>47</v>
      </c>
      <c r="F78" t="b">
        <f t="shared" si="15"/>
        <v>1</v>
      </c>
      <c r="G78" t="b">
        <f t="shared" si="10"/>
        <v>0</v>
      </c>
      <c r="H78" t="b">
        <f t="shared" si="16"/>
        <v>0</v>
      </c>
      <c r="I78" t="str">
        <f t="shared" si="18"/>
        <v>Guss:</v>
      </c>
      <c r="K78">
        <v>2</v>
      </c>
      <c r="L78" t="s">
        <v>105</v>
      </c>
      <c r="M78" t="str">
        <f t="shared" si="17"/>
        <v>Essl.</v>
      </c>
      <c r="N78" t="s">
        <v>17</v>
      </c>
      <c r="O78" t="s">
        <v>106</v>
      </c>
    </row>
    <row r="79" spans="1:19" x14ac:dyDescent="0.2">
      <c r="A79" t="s">
        <v>69</v>
      </c>
      <c r="B79" t="str">
        <f t="shared" si="19"/>
        <v>Apfelsinenkuchen</v>
      </c>
      <c r="C79" t="str">
        <f t="shared" si="13"/>
        <v/>
      </c>
      <c r="D79">
        <f t="shared" si="11"/>
        <v>2</v>
      </c>
      <c r="E79">
        <f t="shared" si="14"/>
        <v>48</v>
      </c>
      <c r="F79" t="b">
        <f t="shared" si="15"/>
        <v>1</v>
      </c>
      <c r="G79" t="b">
        <f t="shared" si="10"/>
        <v>0</v>
      </c>
      <c r="H79" t="b">
        <f t="shared" si="16"/>
        <v>0</v>
      </c>
      <c r="I79" t="str">
        <f t="shared" si="18"/>
        <v>Guss:</v>
      </c>
      <c r="K79">
        <v>2</v>
      </c>
      <c r="L79" t="s">
        <v>17</v>
      </c>
      <c r="M79" t="str">
        <f t="shared" si="17"/>
        <v>Butter</v>
      </c>
      <c r="N79" t="s">
        <v>6</v>
      </c>
    </row>
    <row r="80" spans="1:19" x14ac:dyDescent="0.2">
      <c r="A80" t="s">
        <v>69</v>
      </c>
      <c r="B80" t="str">
        <f t="shared" si="19"/>
        <v>Apfelsinenkuchen</v>
      </c>
      <c r="C80" t="str">
        <f t="shared" si="13"/>
        <v/>
      </c>
      <c r="D80">
        <f t="shared" si="11"/>
        <v>1</v>
      </c>
      <c r="E80">
        <f t="shared" si="14"/>
        <v>49</v>
      </c>
      <c r="F80" t="b">
        <f t="shared" si="15"/>
        <v>1</v>
      </c>
      <c r="G80" t="b">
        <f t="shared" si="10"/>
        <v>0</v>
      </c>
      <c r="H80" t="b">
        <f t="shared" si="16"/>
        <v>0</v>
      </c>
      <c r="I80" t="str">
        <f t="shared" si="18"/>
        <v>Guss:</v>
      </c>
      <c r="K80">
        <v>1</v>
      </c>
      <c r="L80" t="s">
        <v>13</v>
      </c>
      <c r="M80" t="str">
        <f t="shared" si="17"/>
        <v>Vanille</v>
      </c>
      <c r="N80" t="s">
        <v>107</v>
      </c>
    </row>
    <row r="81" spans="1:26" x14ac:dyDescent="0.2">
      <c r="A81" t="s">
        <v>69</v>
      </c>
      <c r="B81" t="str">
        <f t="shared" si="19"/>
        <v>Apfelsinenkuchen</v>
      </c>
      <c r="C81" t="str">
        <f t="shared" si="13"/>
        <v/>
      </c>
      <c r="D81">
        <f t="shared" si="11"/>
        <v>4</v>
      </c>
      <c r="E81">
        <f t="shared" si="14"/>
        <v>50</v>
      </c>
      <c r="F81" t="b">
        <f t="shared" si="15"/>
        <v>1</v>
      </c>
      <c r="G81" t="b">
        <f t="shared" si="10"/>
        <v>0</v>
      </c>
      <c r="H81" t="b">
        <f t="shared" si="16"/>
        <v>0</v>
      </c>
      <c r="I81" t="str">
        <f t="shared" si="18"/>
        <v>Guss:</v>
      </c>
      <c r="K81">
        <v>4</v>
      </c>
      <c r="L81" t="s">
        <v>17</v>
      </c>
      <c r="M81" t="str">
        <f t="shared" si="17"/>
        <v>heißes</v>
      </c>
      <c r="N81" t="s">
        <v>108</v>
      </c>
      <c r="O81" t="s">
        <v>57</v>
      </c>
    </row>
    <row r="82" spans="1:26" x14ac:dyDescent="0.2">
      <c r="A82" t="s">
        <v>122</v>
      </c>
      <c r="B82" t="str">
        <f t="shared" si="19"/>
        <v>Apfelsinenkuchen</v>
      </c>
      <c r="C82" t="str">
        <f t="shared" si="13"/>
        <v>Auf dem noch heißen heißen Kuchen verteilt, glänzt der Guss, auf dem bereits abgekühlten glänzt er nicht.</v>
      </c>
      <c r="D82" t="str">
        <f t="shared" si="11"/>
        <v/>
      </c>
      <c r="E82">
        <f t="shared" si="14"/>
        <v>50</v>
      </c>
      <c r="F82" t="b">
        <f t="shared" si="15"/>
        <v>0</v>
      </c>
      <c r="G82" t="b">
        <f t="shared" si="10"/>
        <v>1</v>
      </c>
      <c r="H82" t="b">
        <f t="shared" si="16"/>
        <v>0</v>
      </c>
      <c r="I82" t="str">
        <f t="shared" si="18"/>
        <v>Auf</v>
      </c>
      <c r="J82" t="s">
        <v>109</v>
      </c>
      <c r="K82" t="s">
        <v>110</v>
      </c>
      <c r="L82" t="s">
        <v>111</v>
      </c>
      <c r="M82" t="str">
        <f t="shared" si="17"/>
        <v>heißen</v>
      </c>
      <c r="N82" t="s">
        <v>112</v>
      </c>
      <c r="O82" t="s">
        <v>113</v>
      </c>
      <c r="P82" t="s">
        <v>114</v>
      </c>
      <c r="Q82" t="s">
        <v>115</v>
      </c>
      <c r="R82" t="s">
        <v>86</v>
      </c>
      <c r="S82" t="s">
        <v>116</v>
      </c>
      <c r="T82" t="s">
        <v>117</v>
      </c>
      <c r="U82" t="s">
        <v>110</v>
      </c>
      <c r="V82" t="s">
        <v>118</v>
      </c>
      <c r="W82" t="s">
        <v>119</v>
      </c>
      <c r="X82" t="s">
        <v>115</v>
      </c>
      <c r="Y82" t="s">
        <v>120</v>
      </c>
      <c r="Z82" t="s">
        <v>121</v>
      </c>
    </row>
    <row r="83" spans="1:26" x14ac:dyDescent="0.2">
      <c r="A83" t="s">
        <v>122</v>
      </c>
      <c r="B83" t="str">
        <f t="shared" si="19"/>
        <v>Bananenkuchen</v>
      </c>
      <c r="C83" t="str">
        <f t="shared" si="13"/>
        <v/>
      </c>
      <c r="D83" t="str">
        <f t="shared" si="11"/>
        <v/>
      </c>
      <c r="E83">
        <f t="shared" si="14"/>
        <v>50</v>
      </c>
      <c r="F83" t="b">
        <f t="shared" si="15"/>
        <v>0</v>
      </c>
      <c r="G83" t="b">
        <f t="shared" si="10"/>
        <v>0</v>
      </c>
      <c r="H83" t="b">
        <f t="shared" si="16"/>
        <v>1</v>
      </c>
      <c r="I83" t="str">
        <f t="shared" si="18"/>
        <v>,Bananenkuchen</v>
      </c>
      <c r="J83" t="s">
        <v>2519</v>
      </c>
      <c r="M83">
        <f t="shared" si="17"/>
        <v>0</v>
      </c>
    </row>
    <row r="84" spans="1:26" x14ac:dyDescent="0.2">
      <c r="A84" t="s">
        <v>122</v>
      </c>
      <c r="B84" t="str">
        <f t="shared" si="19"/>
        <v>Bananenkuchen</v>
      </c>
      <c r="C84" t="str">
        <f t="shared" si="13"/>
        <v>Niko 0</v>
      </c>
      <c r="D84" t="str">
        <f t="shared" si="11"/>
        <v/>
      </c>
      <c r="E84">
        <f t="shared" si="14"/>
        <v>50</v>
      </c>
      <c r="F84" t="b">
        <f t="shared" si="15"/>
        <v>0</v>
      </c>
      <c r="G84" t="b">
        <f t="shared" si="10"/>
        <v>1</v>
      </c>
      <c r="H84" t="b">
        <f t="shared" si="16"/>
        <v>0</v>
      </c>
      <c r="I84" t="str">
        <f t="shared" si="18"/>
        <v>Niko</v>
      </c>
      <c r="J84" t="s">
        <v>123</v>
      </c>
      <c r="M84">
        <f t="shared" si="17"/>
        <v>0</v>
      </c>
    </row>
    <row r="85" spans="1:26" x14ac:dyDescent="0.2">
      <c r="A85" t="s">
        <v>122</v>
      </c>
      <c r="B85" t="str">
        <f t="shared" si="19"/>
        <v>Bananenkuchen</v>
      </c>
      <c r="C85" t="str">
        <f t="shared" si="13"/>
        <v/>
      </c>
      <c r="D85" t="str">
        <f t="shared" si="11"/>
        <v/>
      </c>
      <c r="E85">
        <f t="shared" si="14"/>
        <v>50</v>
      </c>
      <c r="F85" t="b">
        <f t="shared" si="15"/>
        <v>0</v>
      </c>
      <c r="G85" t="b">
        <f t="shared" si="10"/>
        <v>0</v>
      </c>
      <c r="H85" t="b">
        <f t="shared" si="16"/>
        <v>0</v>
      </c>
      <c r="I85" t="str">
        <f t="shared" si="18"/>
        <v>Niko</v>
      </c>
      <c r="M85">
        <f t="shared" si="17"/>
        <v>0</v>
      </c>
    </row>
    <row r="86" spans="1:26" x14ac:dyDescent="0.2">
      <c r="A86" t="s">
        <v>122</v>
      </c>
      <c r="B86" t="str">
        <f t="shared" si="19"/>
        <v>Bananenkuchen</v>
      </c>
      <c r="C86" t="str">
        <f t="shared" si="13"/>
        <v/>
      </c>
      <c r="D86">
        <f t="shared" si="11"/>
        <v>150</v>
      </c>
      <c r="E86">
        <f t="shared" si="14"/>
        <v>51</v>
      </c>
      <c r="F86" t="b">
        <f t="shared" si="15"/>
        <v>1</v>
      </c>
      <c r="G86" t="b">
        <f t="shared" si="10"/>
        <v>0</v>
      </c>
      <c r="H86" t="b">
        <f t="shared" si="16"/>
        <v>0</v>
      </c>
      <c r="I86" t="str">
        <f t="shared" si="18"/>
        <v>Niko</v>
      </c>
      <c r="K86">
        <v>150</v>
      </c>
      <c r="L86" t="s">
        <v>5</v>
      </c>
      <c r="M86" t="str">
        <f t="shared" si="17"/>
        <v>Zucker</v>
      </c>
      <c r="N86" t="s">
        <v>7</v>
      </c>
    </row>
    <row r="87" spans="1:26" x14ac:dyDescent="0.2">
      <c r="A87" t="s">
        <v>122</v>
      </c>
      <c r="B87" t="str">
        <f t="shared" si="19"/>
        <v>Bananenkuchen</v>
      </c>
      <c r="C87" t="str">
        <f t="shared" si="13"/>
        <v/>
      </c>
      <c r="D87">
        <f t="shared" si="11"/>
        <v>125</v>
      </c>
      <c r="E87">
        <f t="shared" si="14"/>
        <v>52</v>
      </c>
      <c r="F87" t="b">
        <f t="shared" si="15"/>
        <v>1</v>
      </c>
      <c r="G87" t="b">
        <f t="shared" si="10"/>
        <v>0</v>
      </c>
      <c r="H87" t="b">
        <f t="shared" si="16"/>
        <v>0</v>
      </c>
      <c r="I87" t="str">
        <f t="shared" si="18"/>
        <v>Niko</v>
      </c>
      <c r="K87">
        <v>125</v>
      </c>
      <c r="L87" t="s">
        <v>5</v>
      </c>
      <c r="M87" t="str">
        <f t="shared" si="17"/>
        <v>Butter</v>
      </c>
      <c r="N87" t="s">
        <v>6</v>
      </c>
    </row>
    <row r="88" spans="1:26" x14ac:dyDescent="0.2">
      <c r="A88" t="s">
        <v>122</v>
      </c>
      <c r="B88" t="str">
        <f t="shared" si="19"/>
        <v>Bananenkuchen</v>
      </c>
      <c r="C88" t="str">
        <f t="shared" si="13"/>
        <v/>
      </c>
      <c r="D88">
        <f t="shared" si="11"/>
        <v>2</v>
      </c>
      <c r="E88">
        <f t="shared" si="14"/>
        <v>53</v>
      </c>
      <c r="F88" t="b">
        <f t="shared" si="15"/>
        <v>1</v>
      </c>
      <c r="G88" t="b">
        <f t="shared" ref="G88:G151" si="20">AND(NOT(H88),NOT(I87=I88))</f>
        <v>0</v>
      </c>
      <c r="H88" t="b">
        <f t="shared" si="16"/>
        <v>0</v>
      </c>
      <c r="I88" t="str">
        <f t="shared" si="18"/>
        <v>Niko</v>
      </c>
      <c r="K88">
        <v>2</v>
      </c>
      <c r="L88" t="s">
        <v>34</v>
      </c>
      <c r="M88">
        <f t="shared" si="17"/>
        <v>0</v>
      </c>
    </row>
    <row r="89" spans="1:26" x14ac:dyDescent="0.2">
      <c r="A89" t="s">
        <v>122</v>
      </c>
      <c r="B89" t="str">
        <f t="shared" si="19"/>
        <v>Bananenkuchen</v>
      </c>
      <c r="C89" t="str">
        <f t="shared" si="13"/>
        <v/>
      </c>
      <c r="D89">
        <f t="shared" si="11"/>
        <v>1</v>
      </c>
      <c r="E89">
        <f t="shared" si="14"/>
        <v>54</v>
      </c>
      <c r="F89" t="b">
        <f t="shared" si="15"/>
        <v>1</v>
      </c>
      <c r="G89" t="b">
        <f t="shared" si="20"/>
        <v>0</v>
      </c>
      <c r="H89" t="b">
        <f t="shared" si="16"/>
        <v>0</v>
      </c>
      <c r="I89" t="str">
        <f t="shared" si="18"/>
        <v>Niko</v>
      </c>
      <c r="K89">
        <v>1</v>
      </c>
      <c r="L89" t="s">
        <v>124</v>
      </c>
      <c r="M89" t="str">
        <f t="shared" si="17"/>
        <v>Salz</v>
      </c>
      <c r="N89" t="s">
        <v>18</v>
      </c>
    </row>
    <row r="90" spans="1:26" x14ac:dyDescent="0.2">
      <c r="A90" t="s">
        <v>122</v>
      </c>
      <c r="B90" t="str">
        <f t="shared" si="19"/>
        <v>Bananenkuchen</v>
      </c>
      <c r="C90" t="str">
        <f t="shared" si="13"/>
        <v/>
      </c>
      <c r="D90" t="str">
        <f t="shared" si="11"/>
        <v/>
      </c>
      <c r="E90">
        <f t="shared" si="14"/>
        <v>55</v>
      </c>
      <c r="F90" t="b">
        <f t="shared" si="15"/>
        <v>1</v>
      </c>
      <c r="G90" t="b">
        <f t="shared" si="20"/>
        <v>0</v>
      </c>
      <c r="H90" t="b">
        <f t="shared" si="16"/>
        <v>0</v>
      </c>
      <c r="I90" t="str">
        <f t="shared" si="18"/>
        <v>Niko</v>
      </c>
      <c r="K90" t="s">
        <v>107</v>
      </c>
      <c r="M90">
        <f t="shared" si="17"/>
        <v>0</v>
      </c>
    </row>
    <row r="91" spans="1:26" x14ac:dyDescent="0.2">
      <c r="A91" t="s">
        <v>122</v>
      </c>
      <c r="B91" t="str">
        <f t="shared" si="19"/>
        <v>Bananenkuchen</v>
      </c>
      <c r="C91" t="str">
        <f t="shared" ref="C91:C154" si="21">IF(G91,_xlfn.TEXTJOIN(" ",TRUE,J91:AS91),"")</f>
        <v/>
      </c>
      <c r="D91">
        <f t="shared" ref="D91:D154" si="22">IF(ISNUMBER(K91),K91,"")</f>
        <v>200</v>
      </c>
      <c r="E91">
        <f t="shared" si="14"/>
        <v>56</v>
      </c>
      <c r="F91" t="b">
        <f t="shared" si="15"/>
        <v>1</v>
      </c>
      <c r="G91" t="b">
        <f t="shared" si="20"/>
        <v>0</v>
      </c>
      <c r="H91" t="b">
        <f t="shared" si="16"/>
        <v>0</v>
      </c>
      <c r="I91" t="str">
        <f t="shared" si="18"/>
        <v>Niko</v>
      </c>
      <c r="K91">
        <v>200</v>
      </c>
      <c r="L91" t="s">
        <v>5</v>
      </c>
      <c r="M91" t="str">
        <f t="shared" si="17"/>
        <v>Mehl</v>
      </c>
      <c r="N91" t="s">
        <v>12</v>
      </c>
    </row>
    <row r="92" spans="1:26" x14ac:dyDescent="0.2">
      <c r="A92" t="s">
        <v>122</v>
      </c>
      <c r="B92" t="str">
        <f t="shared" si="19"/>
        <v>Bananenkuchen</v>
      </c>
      <c r="C92" t="str">
        <f t="shared" si="21"/>
        <v/>
      </c>
      <c r="D92" t="str">
        <f t="shared" si="22"/>
        <v/>
      </c>
      <c r="E92">
        <f t="shared" si="14"/>
        <v>57</v>
      </c>
      <c r="F92" t="b">
        <f t="shared" si="15"/>
        <v>1</v>
      </c>
      <c r="G92" t="b">
        <f t="shared" si="20"/>
        <v>0</v>
      </c>
      <c r="H92" t="b">
        <f t="shared" si="16"/>
        <v>0</v>
      </c>
      <c r="I92" t="str">
        <f t="shared" si="18"/>
        <v>Niko</v>
      </c>
      <c r="K92" t="s">
        <v>125</v>
      </c>
      <c r="L92" t="s">
        <v>126</v>
      </c>
      <c r="M92" t="str">
        <f t="shared" si="17"/>
        <v>0,5</v>
      </c>
      <c r="N92" t="s">
        <v>127</v>
      </c>
      <c r="O92" t="s">
        <v>19</v>
      </c>
      <c r="P92" t="s">
        <v>20</v>
      </c>
    </row>
    <row r="93" spans="1:26" x14ac:dyDescent="0.2">
      <c r="A93" t="s">
        <v>122</v>
      </c>
      <c r="B93" t="str">
        <f t="shared" si="19"/>
        <v>Bananenkuchen</v>
      </c>
      <c r="C93" t="str">
        <f t="shared" si="21"/>
        <v/>
      </c>
      <c r="D93">
        <f t="shared" si="22"/>
        <v>4</v>
      </c>
      <c r="E93">
        <f t="shared" si="14"/>
        <v>58</v>
      </c>
      <c r="F93" t="b">
        <f t="shared" si="15"/>
        <v>1</v>
      </c>
      <c r="G93" t="b">
        <f t="shared" si="20"/>
        <v>0</v>
      </c>
      <c r="H93" t="b">
        <f t="shared" si="16"/>
        <v>0</v>
      </c>
      <c r="I93" t="str">
        <f t="shared" si="18"/>
        <v>Niko</v>
      </c>
      <c r="K93">
        <v>4</v>
      </c>
      <c r="L93" t="s">
        <v>13</v>
      </c>
      <c r="M93" t="str">
        <f t="shared" si="17"/>
        <v>Backpulver</v>
      </c>
      <c r="N93" t="s">
        <v>25</v>
      </c>
    </row>
    <row r="94" spans="1:26" x14ac:dyDescent="0.2">
      <c r="A94" t="s">
        <v>122</v>
      </c>
      <c r="B94" t="str">
        <f t="shared" si="19"/>
        <v>Bananenkuchen</v>
      </c>
      <c r="C94" t="str">
        <f t="shared" si="21"/>
        <v/>
      </c>
      <c r="D94">
        <f t="shared" si="22"/>
        <v>1</v>
      </c>
      <c r="E94">
        <f t="shared" si="14"/>
        <v>59</v>
      </c>
      <c r="F94" t="b">
        <f t="shared" si="15"/>
        <v>1</v>
      </c>
      <c r="G94" t="b">
        <f t="shared" si="20"/>
        <v>0</v>
      </c>
      <c r="H94" t="b">
        <f t="shared" si="16"/>
        <v>0</v>
      </c>
      <c r="I94" t="str">
        <f t="shared" si="18"/>
        <v>Niko</v>
      </c>
      <c r="K94">
        <v>1</v>
      </c>
      <c r="L94" t="s">
        <v>17</v>
      </c>
      <c r="M94" t="str">
        <f t="shared" si="17"/>
        <v>Milch</v>
      </c>
      <c r="N94" t="s">
        <v>20</v>
      </c>
    </row>
    <row r="95" spans="1:26" x14ac:dyDescent="0.2">
      <c r="A95" t="s">
        <v>122</v>
      </c>
      <c r="B95" t="str">
        <f t="shared" si="19"/>
        <v>Bananenkuchen</v>
      </c>
      <c r="C95" t="str">
        <f t="shared" si="21"/>
        <v/>
      </c>
      <c r="D95">
        <f t="shared" si="22"/>
        <v>3</v>
      </c>
      <c r="E95">
        <f t="shared" si="14"/>
        <v>60</v>
      </c>
      <c r="F95" t="b">
        <f t="shared" si="15"/>
        <v>1</v>
      </c>
      <c r="G95" t="b">
        <f t="shared" si="20"/>
        <v>0</v>
      </c>
      <c r="H95" t="b">
        <f t="shared" si="16"/>
        <v>0</v>
      </c>
      <c r="I95" t="str">
        <f t="shared" si="18"/>
        <v>Niko</v>
      </c>
      <c r="K95">
        <v>3</v>
      </c>
      <c r="L95" t="s">
        <v>128</v>
      </c>
      <c r="M95" t="str">
        <f t="shared" si="17"/>
        <v>Bananen</v>
      </c>
      <c r="N95" t="s">
        <v>129</v>
      </c>
      <c r="O95" t="s">
        <v>130</v>
      </c>
    </row>
    <row r="96" spans="1:26" x14ac:dyDescent="0.2">
      <c r="A96" t="s">
        <v>122</v>
      </c>
      <c r="B96" t="str">
        <f t="shared" si="19"/>
        <v>Bananenkuchen</v>
      </c>
      <c r="C96" t="str">
        <f t="shared" si="21"/>
        <v/>
      </c>
      <c r="D96" t="str">
        <f t="shared" si="22"/>
        <v/>
      </c>
      <c r="E96">
        <f t="shared" si="14"/>
        <v>61</v>
      </c>
      <c r="F96" t="b">
        <f t="shared" si="15"/>
        <v>1</v>
      </c>
      <c r="G96" t="b">
        <f t="shared" si="20"/>
        <v>0</v>
      </c>
      <c r="H96" t="b">
        <f t="shared" si="16"/>
        <v>0</v>
      </c>
      <c r="I96" t="str">
        <f t="shared" si="18"/>
        <v>Niko</v>
      </c>
      <c r="K96" t="s">
        <v>131</v>
      </c>
      <c r="L96" t="s">
        <v>132</v>
      </c>
      <c r="M96">
        <f t="shared" si="17"/>
        <v>0</v>
      </c>
    </row>
    <row r="97" spans="1:58" x14ac:dyDescent="0.2">
      <c r="A97" t="s">
        <v>122</v>
      </c>
      <c r="B97" t="str">
        <f t="shared" si="19"/>
        <v>Bananenkuchen</v>
      </c>
      <c r="C97" t="str">
        <f t="shared" si="21"/>
        <v/>
      </c>
      <c r="D97" t="str">
        <f t="shared" si="22"/>
        <v/>
      </c>
      <c r="E97">
        <f t="shared" si="14"/>
        <v>62</v>
      </c>
      <c r="F97" t="b">
        <f t="shared" si="15"/>
        <v>1</v>
      </c>
      <c r="G97" t="b">
        <f t="shared" si="20"/>
        <v>0</v>
      </c>
      <c r="H97" t="b">
        <f t="shared" si="16"/>
        <v>0</v>
      </c>
      <c r="I97" t="str">
        <f t="shared" si="18"/>
        <v>Niko</v>
      </c>
      <c r="K97" t="s">
        <v>133</v>
      </c>
      <c r="L97" t="s">
        <v>134</v>
      </c>
      <c r="M97" t="str">
        <f t="shared" si="17"/>
        <v>gusto)</v>
      </c>
      <c r="N97" t="s">
        <v>135</v>
      </c>
    </row>
    <row r="98" spans="1:58" x14ac:dyDescent="0.2">
      <c r="A98" t="s">
        <v>122</v>
      </c>
      <c r="B98" t="str">
        <f t="shared" si="19"/>
        <v>Bananenkuchen</v>
      </c>
      <c r="C98" t="str">
        <f t="shared" si="21"/>
        <v/>
      </c>
      <c r="D98" t="str">
        <f t="shared" si="22"/>
        <v/>
      </c>
      <c r="E98">
        <f t="shared" si="14"/>
        <v>62</v>
      </c>
      <c r="F98" t="b">
        <f t="shared" si="15"/>
        <v>0</v>
      </c>
      <c r="G98" t="b">
        <f t="shared" si="20"/>
        <v>0</v>
      </c>
      <c r="H98" t="b">
        <f t="shared" si="16"/>
        <v>0</v>
      </c>
      <c r="I98" t="str">
        <f t="shared" si="18"/>
        <v>Niko</v>
      </c>
      <c r="M98">
        <f t="shared" si="17"/>
        <v>0</v>
      </c>
    </row>
    <row r="99" spans="1:58" x14ac:dyDescent="0.2">
      <c r="A99" t="s">
        <v>122</v>
      </c>
      <c r="B99" t="str">
        <f t="shared" si="19"/>
        <v>Bananenkuchen</v>
      </c>
      <c r="C99" t="str">
        <f t="shared" si="21"/>
        <v>Form mit Backpapier auslegen. auslegen.</v>
      </c>
      <c r="D99" t="str">
        <f t="shared" si="22"/>
        <v/>
      </c>
      <c r="E99">
        <f t="shared" si="14"/>
        <v>62</v>
      </c>
      <c r="F99" t="b">
        <f t="shared" si="15"/>
        <v>0</v>
      </c>
      <c r="G99" t="b">
        <f t="shared" si="20"/>
        <v>1</v>
      </c>
      <c r="H99" t="b">
        <f t="shared" si="16"/>
        <v>0</v>
      </c>
      <c r="I99" t="str">
        <f t="shared" si="18"/>
        <v>Form</v>
      </c>
      <c r="J99" t="s">
        <v>136</v>
      </c>
      <c r="K99" t="s">
        <v>45</v>
      </c>
      <c r="L99" t="s">
        <v>137</v>
      </c>
      <c r="M99" t="str">
        <f t="shared" si="17"/>
        <v>auslegen.</v>
      </c>
      <c r="N99" t="s">
        <v>138</v>
      </c>
    </row>
    <row r="100" spans="1:58" x14ac:dyDescent="0.2">
      <c r="A100" t="s">
        <v>2671</v>
      </c>
      <c r="B100" t="str">
        <f t="shared" si="19"/>
        <v>Bananenkuchen</v>
      </c>
      <c r="C100" t="str">
        <f t="shared" si="21"/>
        <v>175° ca. 1 Stunde Stunde backen.</v>
      </c>
      <c r="D100" t="str">
        <f t="shared" si="22"/>
        <v/>
      </c>
      <c r="E100">
        <f t="shared" si="14"/>
        <v>62</v>
      </c>
      <c r="F100" t="b">
        <f t="shared" si="15"/>
        <v>0</v>
      </c>
      <c r="G100" t="b">
        <f t="shared" si="20"/>
        <v>1</v>
      </c>
      <c r="H100" t="b">
        <f t="shared" si="16"/>
        <v>0</v>
      </c>
      <c r="I100" t="str">
        <f t="shared" si="18"/>
        <v>175°</v>
      </c>
      <c r="J100" t="s">
        <v>139</v>
      </c>
      <c r="K100" t="s">
        <v>140</v>
      </c>
      <c r="L100">
        <v>1</v>
      </c>
      <c r="M100" t="str">
        <f t="shared" si="17"/>
        <v>Stunde</v>
      </c>
      <c r="N100" t="s">
        <v>141</v>
      </c>
      <c r="O100" t="s">
        <v>142</v>
      </c>
    </row>
    <row r="101" spans="1:58" x14ac:dyDescent="0.2">
      <c r="A101" t="s">
        <v>2671</v>
      </c>
      <c r="B101" t="str">
        <f t="shared" si="19"/>
        <v>Bananen</v>
      </c>
      <c r="C101" t="str">
        <f t="shared" si="21"/>
        <v/>
      </c>
      <c r="D101" t="str">
        <f t="shared" si="22"/>
        <v/>
      </c>
      <c r="E101">
        <f t="shared" si="14"/>
        <v>0</v>
      </c>
      <c r="F101" t="b">
        <f t="shared" si="15"/>
        <v>1</v>
      </c>
      <c r="G101" t="b">
        <f t="shared" si="20"/>
        <v>0</v>
      </c>
      <c r="H101" t="b">
        <f t="shared" si="16"/>
        <v>1</v>
      </c>
      <c r="I101" t="str">
        <f t="shared" si="18"/>
        <v>,Bananen</v>
      </c>
      <c r="J101" t="s">
        <v>2520</v>
      </c>
      <c r="K101" t="e" cm="1">
        <f t="array" ref="K101">-Teesemmel</f>
        <v>#NAME?</v>
      </c>
      <c r="M101">
        <f t="shared" si="17"/>
        <v>0</v>
      </c>
    </row>
    <row r="102" spans="1:58" x14ac:dyDescent="0.2">
      <c r="A102" t="s">
        <v>2671</v>
      </c>
      <c r="B102" t="str">
        <f t="shared" si="19"/>
        <v>Bananen</v>
      </c>
      <c r="C102" t="str">
        <f t="shared" si="21"/>
        <v/>
      </c>
      <c r="D102">
        <f t="shared" si="22"/>
        <v>3</v>
      </c>
      <c r="E102">
        <f t="shared" si="14"/>
        <v>1</v>
      </c>
      <c r="F102" t="b">
        <f t="shared" si="15"/>
        <v>1</v>
      </c>
      <c r="G102" t="b">
        <f t="shared" si="20"/>
        <v>0</v>
      </c>
      <c r="H102" t="b">
        <f t="shared" si="16"/>
        <v>1</v>
      </c>
      <c r="I102" t="str">
        <f t="shared" si="18"/>
        <v>,Bananen</v>
      </c>
      <c r="K102">
        <v>3</v>
      </c>
      <c r="L102" t="s">
        <v>143</v>
      </c>
      <c r="M102" t="str">
        <f t="shared" si="17"/>
        <v>reife</v>
      </c>
      <c r="N102" t="s">
        <v>128</v>
      </c>
      <c r="O102" t="s">
        <v>129</v>
      </c>
    </row>
    <row r="103" spans="1:58" x14ac:dyDescent="0.2">
      <c r="A103" t="s">
        <v>2671</v>
      </c>
      <c r="B103" t="str">
        <f t="shared" si="19"/>
        <v>Bananen</v>
      </c>
      <c r="C103" t="str">
        <f t="shared" si="21"/>
        <v/>
      </c>
      <c r="D103">
        <f t="shared" si="22"/>
        <v>44289</v>
      </c>
      <c r="E103">
        <f t="shared" si="14"/>
        <v>2</v>
      </c>
      <c r="F103" t="b">
        <f t="shared" si="15"/>
        <v>1</v>
      </c>
      <c r="G103" t="b">
        <f t="shared" si="20"/>
        <v>0</v>
      </c>
      <c r="H103" t="b">
        <f t="shared" si="16"/>
        <v>1</v>
      </c>
      <c r="I103" t="str">
        <f t="shared" si="18"/>
        <v>,Bananen</v>
      </c>
      <c r="K103" s="1">
        <v>44289</v>
      </c>
      <c r="L103" t="s">
        <v>144</v>
      </c>
      <c r="M103" t="str">
        <f t="shared" si="17"/>
        <v>Zucker</v>
      </c>
      <c r="N103" t="s">
        <v>7</v>
      </c>
    </row>
    <row r="104" spans="1:58" x14ac:dyDescent="0.2">
      <c r="A104" t="s">
        <v>2671</v>
      </c>
      <c r="B104" t="str">
        <f t="shared" si="19"/>
        <v>Bananen</v>
      </c>
      <c r="C104" t="str">
        <f t="shared" si="21"/>
        <v/>
      </c>
      <c r="D104">
        <f t="shared" si="22"/>
        <v>1</v>
      </c>
      <c r="E104">
        <f t="shared" si="14"/>
        <v>3</v>
      </c>
      <c r="F104" t="b">
        <f t="shared" si="15"/>
        <v>1</v>
      </c>
      <c r="G104" t="b">
        <f t="shared" si="20"/>
        <v>0</v>
      </c>
      <c r="H104" t="b">
        <f t="shared" si="16"/>
        <v>1</v>
      </c>
      <c r="I104" t="str">
        <f t="shared" si="18"/>
        <v>,Bananen</v>
      </c>
      <c r="K104">
        <v>1</v>
      </c>
      <c r="L104" t="s">
        <v>9</v>
      </c>
      <c r="M104" t="str">
        <f t="shared" si="17"/>
        <v>Ei</v>
      </c>
    </row>
    <row r="105" spans="1:58" x14ac:dyDescent="0.2">
      <c r="A105" t="s">
        <v>2671</v>
      </c>
      <c r="B105" t="str">
        <f t="shared" si="19"/>
        <v>Bananen</v>
      </c>
      <c r="C105" t="str">
        <f t="shared" si="21"/>
        <v/>
      </c>
      <c r="D105">
        <f t="shared" si="22"/>
        <v>1</v>
      </c>
      <c r="E105">
        <f t="shared" si="14"/>
        <v>4</v>
      </c>
      <c r="F105" t="b">
        <f t="shared" si="15"/>
        <v>1</v>
      </c>
      <c r="G105" t="b">
        <f t="shared" si="20"/>
        <v>0</v>
      </c>
      <c r="H105" t="b">
        <f t="shared" si="16"/>
        <v>1</v>
      </c>
      <c r="I105" t="str">
        <f t="shared" si="18"/>
        <v>,Bananen</v>
      </c>
      <c r="K105">
        <v>1</v>
      </c>
      <c r="L105" t="s">
        <v>13</v>
      </c>
      <c r="M105" t="str">
        <f t="shared" si="17"/>
        <v>Backpulver</v>
      </c>
      <c r="N105" t="s">
        <v>25</v>
      </c>
    </row>
    <row r="106" spans="1:58" x14ac:dyDescent="0.2">
      <c r="A106" t="s">
        <v>2671</v>
      </c>
      <c r="B106" t="str">
        <f t="shared" si="19"/>
        <v>Bananen</v>
      </c>
      <c r="C106" t="str">
        <f t="shared" si="21"/>
        <v/>
      </c>
      <c r="D106">
        <f t="shared" si="22"/>
        <v>1</v>
      </c>
      <c r="E106">
        <f t="shared" si="14"/>
        <v>5</v>
      </c>
      <c r="F106" t="b">
        <f t="shared" si="15"/>
        <v>1</v>
      </c>
      <c r="G106" t="b">
        <f t="shared" si="20"/>
        <v>0</v>
      </c>
      <c r="H106" t="b">
        <f t="shared" si="16"/>
        <v>1</v>
      </c>
      <c r="I106" t="str">
        <f t="shared" si="18"/>
        <v>,Bananen</v>
      </c>
      <c r="K106">
        <v>1</v>
      </c>
      <c r="L106" t="s">
        <v>13</v>
      </c>
      <c r="M106" t="str">
        <f t="shared" si="17"/>
        <v>Backsoda</v>
      </c>
      <c r="N106" t="s">
        <v>145</v>
      </c>
    </row>
    <row r="107" spans="1:58" x14ac:dyDescent="0.2">
      <c r="A107" t="s">
        <v>2671</v>
      </c>
      <c r="B107" t="str">
        <f t="shared" si="19"/>
        <v>Bananen</v>
      </c>
      <c r="C107" t="str">
        <f t="shared" si="21"/>
        <v/>
      </c>
      <c r="D107">
        <f t="shared" si="22"/>
        <v>44228</v>
      </c>
      <c r="E107">
        <f t="shared" si="14"/>
        <v>6</v>
      </c>
      <c r="F107" t="b">
        <f t="shared" si="15"/>
        <v>1</v>
      </c>
      <c r="G107" t="b">
        <f t="shared" si="20"/>
        <v>0</v>
      </c>
      <c r="H107" t="b">
        <f t="shared" si="16"/>
        <v>1</v>
      </c>
      <c r="I107" t="str">
        <f t="shared" si="18"/>
        <v>,Bananen</v>
      </c>
      <c r="K107" s="1">
        <v>44228</v>
      </c>
      <c r="L107" t="s">
        <v>13</v>
      </c>
      <c r="M107" t="str">
        <f t="shared" si="17"/>
        <v>Salz</v>
      </c>
      <c r="N107" t="s">
        <v>18</v>
      </c>
    </row>
    <row r="108" spans="1:58" x14ac:dyDescent="0.2">
      <c r="A108" t="s">
        <v>2671</v>
      </c>
      <c r="B108" t="str">
        <f t="shared" si="19"/>
        <v>Bananen</v>
      </c>
      <c r="C108" t="str">
        <f t="shared" si="21"/>
        <v/>
      </c>
      <c r="D108">
        <f t="shared" si="22"/>
        <v>1</v>
      </c>
      <c r="E108">
        <f t="shared" si="14"/>
        <v>7</v>
      </c>
      <c r="F108" t="b">
        <f t="shared" si="15"/>
        <v>1</v>
      </c>
      <c r="G108" t="b">
        <f t="shared" si="20"/>
        <v>0</v>
      </c>
      <c r="H108" t="b">
        <f t="shared" si="16"/>
        <v>1</v>
      </c>
      <c r="I108" t="str">
        <f t="shared" si="18"/>
        <v>,Bananen</v>
      </c>
      <c r="K108">
        <v>1</v>
      </c>
      <c r="L108" s="1">
        <v>44228</v>
      </c>
      <c r="M108" t="str">
        <f t="shared" si="17"/>
        <v>T.</v>
      </c>
      <c r="N108" t="s">
        <v>144</v>
      </c>
      <c r="O108" t="s">
        <v>12</v>
      </c>
    </row>
    <row r="109" spans="1:58" x14ac:dyDescent="0.2">
      <c r="A109" t="s">
        <v>2671</v>
      </c>
      <c r="B109" t="str">
        <f t="shared" si="19"/>
        <v>Bananen</v>
      </c>
      <c r="C109" t="str">
        <f t="shared" si="21"/>
        <v/>
      </c>
      <c r="D109">
        <f t="shared" si="22"/>
        <v>44256</v>
      </c>
      <c r="E109">
        <f t="shared" si="14"/>
        <v>8</v>
      </c>
      <c r="F109" t="b">
        <f t="shared" si="15"/>
        <v>1</v>
      </c>
      <c r="G109" t="b">
        <f t="shared" si="20"/>
        <v>0</v>
      </c>
      <c r="H109" t="b">
        <f t="shared" si="16"/>
        <v>1</v>
      </c>
      <c r="I109" t="str">
        <f t="shared" si="18"/>
        <v>,Bananen</v>
      </c>
      <c r="K109" s="1">
        <v>44256</v>
      </c>
      <c r="L109" t="s">
        <v>144</v>
      </c>
      <c r="M109" t="str">
        <f t="shared" si="17"/>
        <v>zerlassene</v>
      </c>
      <c r="N109" t="s">
        <v>146</v>
      </c>
      <c r="O109" t="s">
        <v>6</v>
      </c>
      <c r="P109" t="s">
        <v>24</v>
      </c>
      <c r="Q109" t="s">
        <v>147</v>
      </c>
    </row>
    <row r="110" spans="1:58" x14ac:dyDescent="0.2">
      <c r="A110" t="s">
        <v>2671</v>
      </c>
      <c r="B110" t="str">
        <f t="shared" si="19"/>
        <v>Bananen</v>
      </c>
      <c r="C110" t="str">
        <f t="shared" si="21"/>
        <v/>
      </c>
      <c r="D110" t="str">
        <f t="shared" si="22"/>
        <v/>
      </c>
      <c r="E110">
        <f t="shared" si="14"/>
        <v>8</v>
      </c>
      <c r="F110" t="b">
        <f t="shared" si="15"/>
        <v>0</v>
      </c>
      <c r="G110" t="b">
        <f t="shared" si="20"/>
        <v>0</v>
      </c>
      <c r="H110" t="b">
        <f t="shared" si="16"/>
        <v>1</v>
      </c>
      <c r="I110" t="str">
        <f t="shared" si="18"/>
        <v>,Bananen</v>
      </c>
      <c r="M110">
        <f t="shared" si="17"/>
        <v>0</v>
      </c>
    </row>
    <row r="111" spans="1:58" x14ac:dyDescent="0.2">
      <c r="A111" t="s">
        <v>2671</v>
      </c>
      <c r="B111" t="str">
        <f t="shared" si="19"/>
        <v>ananen,</v>
      </c>
      <c r="C111" t="str">
        <f t="shared" si="21"/>
        <v/>
      </c>
      <c r="D111" t="str">
        <f t="shared" si="22"/>
        <v/>
      </c>
      <c r="E111">
        <f t="shared" si="14"/>
        <v>0</v>
      </c>
      <c r="F111" t="b">
        <f t="shared" si="15"/>
        <v>1</v>
      </c>
      <c r="G111" t="b">
        <f t="shared" si="20"/>
        <v>0</v>
      </c>
      <c r="H111" t="b">
        <f t="shared" si="16"/>
        <v>1</v>
      </c>
      <c r="I111" t="str">
        <f t="shared" si="18"/>
        <v>Bananen,</v>
      </c>
      <c r="J111" t="s">
        <v>148</v>
      </c>
      <c r="K111" t="s">
        <v>7</v>
      </c>
      <c r="L111" t="s">
        <v>90</v>
      </c>
      <c r="M111" t="str">
        <f t="shared" si="17"/>
        <v>Ei</v>
      </c>
      <c r="N111" t="s">
        <v>9</v>
      </c>
      <c r="O111" t="s">
        <v>40</v>
      </c>
      <c r="P111" t="s">
        <v>149</v>
      </c>
      <c r="Q111" t="s">
        <v>150</v>
      </c>
      <c r="R111" t="s">
        <v>151</v>
      </c>
      <c r="S111" t="s">
        <v>90</v>
      </c>
      <c r="T111" t="s">
        <v>62</v>
      </c>
      <c r="U111" t="s">
        <v>152</v>
      </c>
      <c r="V111" t="s">
        <v>153</v>
      </c>
      <c r="W111" t="s">
        <v>146</v>
      </c>
      <c r="X111" t="s">
        <v>6</v>
      </c>
      <c r="Y111" t="s">
        <v>24</v>
      </c>
      <c r="Z111" t="s">
        <v>147</v>
      </c>
      <c r="AA111" t="s">
        <v>154</v>
      </c>
      <c r="AB111" t="s">
        <v>155</v>
      </c>
      <c r="AC111" t="s">
        <v>156</v>
      </c>
      <c r="AD111" t="s">
        <v>157</v>
      </c>
      <c r="AE111" t="s">
        <v>79</v>
      </c>
      <c r="AF111" t="s">
        <v>158</v>
      </c>
      <c r="AG111" t="s">
        <v>159</v>
      </c>
      <c r="AH111" t="s">
        <v>160</v>
      </c>
      <c r="AI111" t="s">
        <v>79</v>
      </c>
      <c r="AJ111" t="s">
        <v>161</v>
      </c>
      <c r="AK111" t="s">
        <v>162</v>
      </c>
      <c r="AL111" t="s">
        <v>151</v>
      </c>
      <c r="AM111" t="s">
        <v>90</v>
      </c>
      <c r="AN111" t="s">
        <v>163</v>
      </c>
      <c r="AO111" t="s">
        <v>2338</v>
      </c>
      <c r="AP111" t="s">
        <v>1541</v>
      </c>
      <c r="AQ111" t="s">
        <v>165</v>
      </c>
      <c r="AR111" t="s">
        <v>166</v>
      </c>
      <c r="AS111" t="s">
        <v>167</v>
      </c>
      <c r="AT111" t="s">
        <v>62</v>
      </c>
      <c r="AU111" t="s">
        <v>168</v>
      </c>
      <c r="AV111" t="s">
        <v>169</v>
      </c>
      <c r="AW111" t="s">
        <v>170</v>
      </c>
      <c r="AX111" t="s">
        <v>171</v>
      </c>
      <c r="AY111" t="s">
        <v>172</v>
      </c>
      <c r="AZ111" t="s">
        <v>173</v>
      </c>
      <c r="BA111" t="s">
        <v>174</v>
      </c>
      <c r="BB111" t="s">
        <v>175</v>
      </c>
      <c r="BC111" t="s">
        <v>90</v>
      </c>
      <c r="BD111" t="s">
        <v>176</v>
      </c>
      <c r="BE111" t="s">
        <v>32</v>
      </c>
      <c r="BF111" t="s">
        <v>177</v>
      </c>
    </row>
    <row r="112" spans="1:58" x14ac:dyDescent="0.2">
      <c r="A112" t="s">
        <v>2671</v>
      </c>
      <c r="B112" t="str">
        <f t="shared" si="19"/>
        <v>ananen,</v>
      </c>
      <c r="C112" t="str">
        <f t="shared" si="21"/>
        <v>20 Min. bei 190° 190° backen.</v>
      </c>
      <c r="D112" t="str">
        <f t="shared" si="22"/>
        <v/>
      </c>
      <c r="E112">
        <f t="shared" si="14"/>
        <v>0</v>
      </c>
      <c r="F112" t="b">
        <f t="shared" si="15"/>
        <v>0</v>
      </c>
      <c r="G112" t="b">
        <f t="shared" si="20"/>
        <v>1</v>
      </c>
      <c r="H112" t="b">
        <f t="shared" si="16"/>
        <v>0</v>
      </c>
      <c r="I112">
        <f t="shared" si="18"/>
        <v>20</v>
      </c>
      <c r="J112">
        <v>20</v>
      </c>
      <c r="K112" t="s">
        <v>178</v>
      </c>
      <c r="L112" t="s">
        <v>179</v>
      </c>
      <c r="M112" t="str">
        <f t="shared" si="17"/>
        <v>190°</v>
      </c>
      <c r="N112" t="s">
        <v>180</v>
      </c>
      <c r="O112" t="s">
        <v>142</v>
      </c>
    </row>
    <row r="113" spans="1:22" x14ac:dyDescent="0.2">
      <c r="A113" t="s">
        <v>181</v>
      </c>
      <c r="B113" t="str">
        <f t="shared" si="19"/>
        <v>ananen,</v>
      </c>
      <c r="C113" t="str">
        <f t="shared" si="21"/>
        <v/>
      </c>
      <c r="D113" t="str">
        <f t="shared" si="22"/>
        <v/>
      </c>
      <c r="E113">
        <f t="shared" si="14"/>
        <v>0</v>
      </c>
      <c r="F113" t="b">
        <f t="shared" si="15"/>
        <v>0</v>
      </c>
      <c r="G113" t="b">
        <f t="shared" si="20"/>
        <v>0</v>
      </c>
      <c r="H113" t="b">
        <f t="shared" si="16"/>
        <v>0</v>
      </c>
      <c r="I113">
        <f t="shared" si="18"/>
        <v>20</v>
      </c>
      <c r="M113">
        <f t="shared" si="17"/>
        <v>0</v>
      </c>
    </row>
    <row r="114" spans="1:22" x14ac:dyDescent="0.2">
      <c r="A114" t="s">
        <v>181</v>
      </c>
      <c r="B114" t="str">
        <f t="shared" si="19"/>
        <v>Bienenstich</v>
      </c>
      <c r="C114" t="str">
        <f t="shared" si="21"/>
        <v/>
      </c>
      <c r="D114" t="str">
        <f t="shared" si="22"/>
        <v/>
      </c>
      <c r="E114">
        <f t="shared" si="14"/>
        <v>0</v>
      </c>
      <c r="F114" t="b">
        <f t="shared" si="15"/>
        <v>0</v>
      </c>
      <c r="G114" t="b">
        <f t="shared" si="20"/>
        <v>0</v>
      </c>
      <c r="H114" t="b">
        <f t="shared" si="16"/>
        <v>1</v>
      </c>
      <c r="I114" t="str">
        <f t="shared" si="18"/>
        <v>,Bienenstich</v>
      </c>
      <c r="J114" t="s">
        <v>2521</v>
      </c>
      <c r="M114">
        <f t="shared" si="17"/>
        <v>0</v>
      </c>
    </row>
    <row r="115" spans="1:22" x14ac:dyDescent="0.2">
      <c r="A115" t="s">
        <v>181</v>
      </c>
      <c r="B115" t="str">
        <f t="shared" si="19"/>
        <v>Bienenstich</v>
      </c>
      <c r="C115" t="str">
        <f t="shared" si="21"/>
        <v/>
      </c>
      <c r="D115">
        <f t="shared" si="22"/>
        <v>100</v>
      </c>
      <c r="E115">
        <f t="shared" si="14"/>
        <v>1</v>
      </c>
      <c r="F115" t="b">
        <f t="shared" si="15"/>
        <v>1</v>
      </c>
      <c r="G115" t="b">
        <f t="shared" si="20"/>
        <v>0</v>
      </c>
      <c r="H115" t="b">
        <f t="shared" si="16"/>
        <v>1</v>
      </c>
      <c r="I115" t="str">
        <f t="shared" si="18"/>
        <v>,Bienenstich</v>
      </c>
      <c r="K115">
        <v>100</v>
      </c>
      <c r="L115" t="s">
        <v>5</v>
      </c>
      <c r="M115" t="str">
        <f t="shared" si="17"/>
        <v>Butter</v>
      </c>
      <c r="N115" t="s">
        <v>6</v>
      </c>
    </row>
    <row r="116" spans="1:22" x14ac:dyDescent="0.2">
      <c r="A116" t="s">
        <v>181</v>
      </c>
      <c r="B116" t="str">
        <f t="shared" si="19"/>
        <v>Bienenstich</v>
      </c>
      <c r="C116" t="str">
        <f t="shared" si="21"/>
        <v/>
      </c>
      <c r="D116">
        <f t="shared" si="22"/>
        <v>200</v>
      </c>
      <c r="E116">
        <f t="shared" si="14"/>
        <v>2</v>
      </c>
      <c r="F116" t="b">
        <f t="shared" si="15"/>
        <v>1</v>
      </c>
      <c r="G116" t="b">
        <f t="shared" si="20"/>
        <v>0</v>
      </c>
      <c r="H116" t="b">
        <f t="shared" si="16"/>
        <v>1</v>
      </c>
      <c r="I116" t="str">
        <f t="shared" si="18"/>
        <v>,Bienenstich</v>
      </c>
      <c r="K116">
        <v>200</v>
      </c>
      <c r="L116" t="s">
        <v>5</v>
      </c>
      <c r="M116" t="str">
        <f t="shared" si="17"/>
        <v>Zucker</v>
      </c>
      <c r="N116" t="s">
        <v>7</v>
      </c>
      <c r="O116" t="s">
        <v>24</v>
      </c>
      <c r="P116">
        <v>100</v>
      </c>
      <c r="Q116" t="s">
        <v>5</v>
      </c>
      <c r="R116" t="s">
        <v>7</v>
      </c>
      <c r="S116" t="s">
        <v>90</v>
      </c>
      <c r="T116">
        <v>3</v>
      </c>
      <c r="U116" t="s">
        <v>17</v>
      </c>
      <c r="V116" t="s">
        <v>182</v>
      </c>
    </row>
    <row r="117" spans="1:22" x14ac:dyDescent="0.2">
      <c r="A117" t="s">
        <v>181</v>
      </c>
      <c r="B117" t="str">
        <f t="shared" si="19"/>
        <v>Bienenstich</v>
      </c>
      <c r="C117" t="str">
        <f t="shared" si="21"/>
        <v/>
      </c>
      <c r="D117">
        <f t="shared" si="22"/>
        <v>200</v>
      </c>
      <c r="E117">
        <f t="shared" si="14"/>
        <v>3</v>
      </c>
      <c r="F117" t="b">
        <f t="shared" si="15"/>
        <v>1</v>
      </c>
      <c r="G117" t="b">
        <f t="shared" si="20"/>
        <v>0</v>
      </c>
      <c r="H117" t="b">
        <f t="shared" si="16"/>
        <v>1</v>
      </c>
      <c r="I117" t="str">
        <f t="shared" si="18"/>
        <v>,Bienenstich</v>
      </c>
      <c r="K117">
        <v>200</v>
      </c>
      <c r="L117" t="s">
        <v>5</v>
      </c>
      <c r="M117" t="str">
        <f t="shared" si="17"/>
        <v>Manis</v>
      </c>
      <c r="N117" t="s">
        <v>183</v>
      </c>
    </row>
    <row r="118" spans="1:22" x14ac:dyDescent="0.2">
      <c r="A118" t="s">
        <v>181</v>
      </c>
      <c r="B118" t="str">
        <f t="shared" si="19"/>
        <v>Bienenstich</v>
      </c>
      <c r="C118" t="str">
        <f t="shared" si="21"/>
        <v/>
      </c>
      <c r="D118" t="str">
        <f t="shared" si="22"/>
        <v/>
      </c>
      <c r="E118">
        <f t="shared" si="14"/>
        <v>4</v>
      </c>
      <c r="F118" t="b">
        <f t="shared" si="15"/>
        <v>1</v>
      </c>
      <c r="G118" t="b">
        <f t="shared" si="20"/>
        <v>0</v>
      </c>
      <c r="H118" t="b">
        <f t="shared" si="16"/>
        <v>1</v>
      </c>
      <c r="I118" t="str">
        <f t="shared" si="18"/>
        <v>,Bienenstich</v>
      </c>
      <c r="K118" t="s">
        <v>184</v>
      </c>
      <c r="L118" t="s">
        <v>24</v>
      </c>
      <c r="M118" t="str">
        <f t="shared" si="17"/>
        <v>Vanillie</v>
      </c>
      <c r="N118" t="s">
        <v>185</v>
      </c>
    </row>
    <row r="119" spans="1:22" x14ac:dyDescent="0.2">
      <c r="A119" t="s">
        <v>189</v>
      </c>
      <c r="B119" t="str">
        <f t="shared" si="19"/>
        <v>Bienenstich</v>
      </c>
      <c r="C119" t="str">
        <f t="shared" si="21"/>
        <v/>
      </c>
      <c r="D119" t="str">
        <f t="shared" si="22"/>
        <v/>
      </c>
      <c r="E119">
        <f t="shared" si="14"/>
        <v>5</v>
      </c>
      <c r="F119" t="b">
        <f t="shared" si="15"/>
        <v>1</v>
      </c>
      <c r="G119" t="b">
        <f t="shared" si="20"/>
        <v>0</v>
      </c>
      <c r="H119" t="b">
        <f t="shared" si="16"/>
        <v>1</v>
      </c>
      <c r="I119" t="str">
        <f t="shared" si="18"/>
        <v>,Bienenstich</v>
      </c>
      <c r="K119" t="s">
        <v>186</v>
      </c>
      <c r="L119" t="s">
        <v>20</v>
      </c>
      <c r="M119" t="str">
        <f t="shared" si="17"/>
        <v>(2</v>
      </c>
      <c r="N119" t="s">
        <v>187</v>
      </c>
      <c r="O119" t="s">
        <v>188</v>
      </c>
    </row>
    <row r="120" spans="1:22" x14ac:dyDescent="0.2">
      <c r="A120" t="s">
        <v>189</v>
      </c>
      <c r="B120" t="str">
        <f t="shared" si="19"/>
        <v>Biscuit</v>
      </c>
      <c r="C120" t="str">
        <f t="shared" si="21"/>
        <v/>
      </c>
      <c r="D120" t="str">
        <f t="shared" si="22"/>
        <v/>
      </c>
      <c r="E120">
        <f t="shared" si="14"/>
        <v>5</v>
      </c>
      <c r="F120" t="b">
        <f t="shared" si="15"/>
        <v>0</v>
      </c>
      <c r="G120" t="b">
        <f t="shared" si="20"/>
        <v>0</v>
      </c>
      <c r="H120" t="b">
        <f t="shared" si="16"/>
        <v>1</v>
      </c>
      <c r="I120" t="str">
        <f t="shared" si="18"/>
        <v>,Biscuit</v>
      </c>
      <c r="J120" t="s">
        <v>2522</v>
      </c>
      <c r="M120">
        <f t="shared" si="17"/>
        <v>0</v>
      </c>
    </row>
    <row r="121" spans="1:22" x14ac:dyDescent="0.2">
      <c r="A121" t="s">
        <v>189</v>
      </c>
      <c r="B121" t="str">
        <f t="shared" si="19"/>
        <v>Biscuit</v>
      </c>
      <c r="C121" t="str">
        <f t="shared" si="21"/>
        <v/>
      </c>
      <c r="D121">
        <f t="shared" si="22"/>
        <v>1</v>
      </c>
      <c r="E121">
        <f t="shared" si="14"/>
        <v>6</v>
      </c>
      <c r="F121" t="b">
        <f t="shared" si="15"/>
        <v>1</v>
      </c>
      <c r="G121" t="b">
        <f t="shared" si="20"/>
        <v>0</v>
      </c>
      <c r="H121" t="b">
        <f t="shared" si="16"/>
        <v>1</v>
      </c>
      <c r="I121" t="str">
        <f t="shared" si="18"/>
        <v>,Biscuit</v>
      </c>
      <c r="K121">
        <v>1</v>
      </c>
      <c r="L121" t="s">
        <v>9</v>
      </c>
      <c r="M121" t="str">
        <f t="shared" si="17"/>
        <v>Ei</v>
      </c>
      <c r="N121" t="s">
        <v>190</v>
      </c>
    </row>
    <row r="122" spans="1:22" x14ac:dyDescent="0.2">
      <c r="A122" t="s">
        <v>189</v>
      </c>
      <c r="B122" t="str">
        <f t="shared" si="19"/>
        <v>Biscuit</v>
      </c>
      <c r="C122" t="str">
        <f t="shared" si="21"/>
        <v/>
      </c>
      <c r="D122">
        <f t="shared" si="22"/>
        <v>50</v>
      </c>
      <c r="E122">
        <f t="shared" si="14"/>
        <v>7</v>
      </c>
      <c r="F122" t="b">
        <f t="shared" si="15"/>
        <v>1</v>
      </c>
      <c r="G122" t="b">
        <f t="shared" si="20"/>
        <v>0</v>
      </c>
      <c r="H122" t="b">
        <f t="shared" si="16"/>
        <v>1</v>
      </c>
      <c r="I122" t="str">
        <f t="shared" si="18"/>
        <v>,Biscuit</v>
      </c>
      <c r="K122">
        <v>50</v>
      </c>
      <c r="L122" t="s">
        <v>191</v>
      </c>
      <c r="M122" t="str">
        <f t="shared" si="17"/>
        <v>Zucker</v>
      </c>
      <c r="N122" t="s">
        <v>7</v>
      </c>
    </row>
    <row r="123" spans="1:22" x14ac:dyDescent="0.2">
      <c r="A123" t="s">
        <v>189</v>
      </c>
      <c r="B123" t="str">
        <f t="shared" si="19"/>
        <v>Biscuit</v>
      </c>
      <c r="C123" t="str">
        <f t="shared" si="21"/>
        <v/>
      </c>
      <c r="D123">
        <f t="shared" si="22"/>
        <v>50</v>
      </c>
      <c r="E123">
        <f t="shared" si="14"/>
        <v>8</v>
      </c>
      <c r="F123" t="b">
        <f t="shared" si="15"/>
        <v>1</v>
      </c>
      <c r="G123" t="b">
        <f t="shared" si="20"/>
        <v>0</v>
      </c>
      <c r="H123" t="b">
        <f t="shared" si="16"/>
        <v>1</v>
      </c>
      <c r="I123" t="str">
        <f t="shared" si="18"/>
        <v>,Biscuit</v>
      </c>
      <c r="K123">
        <v>50</v>
      </c>
      <c r="L123" t="s">
        <v>191</v>
      </c>
      <c r="M123" t="str">
        <f t="shared" si="17"/>
        <v>Mehl</v>
      </c>
      <c r="N123" t="s">
        <v>12</v>
      </c>
    </row>
    <row r="124" spans="1:22" x14ac:dyDescent="0.2">
      <c r="A124" t="s">
        <v>189</v>
      </c>
      <c r="B124" t="str">
        <f t="shared" si="19"/>
        <v>Biscuit</v>
      </c>
      <c r="C124" t="str">
        <f t="shared" si="21"/>
        <v/>
      </c>
      <c r="D124">
        <f t="shared" si="22"/>
        <v>44228</v>
      </c>
      <c r="E124">
        <f t="shared" si="14"/>
        <v>9</v>
      </c>
      <c r="F124" t="b">
        <f t="shared" si="15"/>
        <v>1</v>
      </c>
      <c r="G124" t="b">
        <f t="shared" si="20"/>
        <v>0</v>
      </c>
      <c r="H124" t="b">
        <f t="shared" si="16"/>
        <v>1</v>
      </c>
      <c r="I124" t="str">
        <f t="shared" si="18"/>
        <v>,Biscuit</v>
      </c>
      <c r="K124" s="1">
        <v>44228</v>
      </c>
      <c r="L124" t="s">
        <v>192</v>
      </c>
      <c r="M124" t="str">
        <f t="shared" si="17"/>
        <v>Backpulver</v>
      </c>
      <c r="N124" t="s">
        <v>25</v>
      </c>
    </row>
    <row r="125" spans="1:22" x14ac:dyDescent="0.2">
      <c r="A125" t="s">
        <v>193</v>
      </c>
      <c r="B125" t="str">
        <f t="shared" si="19"/>
        <v>Biscuit</v>
      </c>
      <c r="C125" t="str">
        <f t="shared" si="21"/>
        <v/>
      </c>
      <c r="D125" t="str">
        <f t="shared" si="22"/>
        <v/>
      </c>
      <c r="E125">
        <f t="shared" si="14"/>
        <v>9</v>
      </c>
      <c r="F125" t="b">
        <f t="shared" si="15"/>
        <v>0</v>
      </c>
      <c r="G125" t="b">
        <f t="shared" si="20"/>
        <v>0</v>
      </c>
      <c r="H125" t="b">
        <f t="shared" si="16"/>
        <v>1</v>
      </c>
      <c r="I125" t="str">
        <f t="shared" si="18"/>
        <v>,Biscuit</v>
      </c>
      <c r="M125">
        <f t="shared" si="17"/>
        <v>0</v>
      </c>
    </row>
    <row r="126" spans="1:22" x14ac:dyDescent="0.2">
      <c r="A126" t="s">
        <v>193</v>
      </c>
      <c r="B126" t="str">
        <f t="shared" si="19"/>
        <v>Biscuitrolle</v>
      </c>
      <c r="C126" t="str">
        <f t="shared" si="21"/>
        <v/>
      </c>
      <c r="D126" t="str">
        <f t="shared" si="22"/>
        <v/>
      </c>
      <c r="E126">
        <f t="shared" si="14"/>
        <v>9</v>
      </c>
      <c r="F126" t="b">
        <f t="shared" si="15"/>
        <v>0</v>
      </c>
      <c r="G126" t="b">
        <f t="shared" si="20"/>
        <v>0</v>
      </c>
      <c r="H126" t="b">
        <f t="shared" si="16"/>
        <v>1</v>
      </c>
      <c r="I126" t="str">
        <f t="shared" si="18"/>
        <v>,Biscuitrolle</v>
      </c>
      <c r="J126" t="s">
        <v>2523</v>
      </c>
      <c r="M126">
        <f t="shared" si="17"/>
        <v>0</v>
      </c>
    </row>
    <row r="127" spans="1:22" x14ac:dyDescent="0.2">
      <c r="A127" t="s">
        <v>193</v>
      </c>
      <c r="B127" t="str">
        <f t="shared" si="19"/>
        <v>Biscuitrolle</v>
      </c>
      <c r="C127" t="str">
        <f t="shared" si="21"/>
        <v/>
      </c>
      <c r="D127">
        <f t="shared" si="22"/>
        <v>6</v>
      </c>
      <c r="E127">
        <f t="shared" si="14"/>
        <v>10</v>
      </c>
      <c r="F127" t="b">
        <f t="shared" si="15"/>
        <v>1</v>
      </c>
      <c r="G127" t="b">
        <f t="shared" si="20"/>
        <v>0</v>
      </c>
      <c r="H127" t="b">
        <f t="shared" si="16"/>
        <v>1</v>
      </c>
      <c r="I127" t="str">
        <f t="shared" si="18"/>
        <v>,Biscuitrolle</v>
      </c>
      <c r="K127">
        <v>6</v>
      </c>
      <c r="L127" t="s">
        <v>34</v>
      </c>
      <c r="M127" t="str">
        <f t="shared" si="17"/>
        <v>(Eischnee)</v>
      </c>
      <c r="N127" t="s">
        <v>190</v>
      </c>
    </row>
    <row r="128" spans="1:22" x14ac:dyDescent="0.2">
      <c r="A128" t="s">
        <v>193</v>
      </c>
      <c r="B128" t="str">
        <f t="shared" si="19"/>
        <v>Biscuitrolle</v>
      </c>
      <c r="C128" t="str">
        <f t="shared" si="21"/>
        <v/>
      </c>
      <c r="D128">
        <f t="shared" si="22"/>
        <v>100</v>
      </c>
      <c r="E128">
        <f t="shared" si="14"/>
        <v>11</v>
      </c>
      <c r="F128" t="b">
        <f t="shared" si="15"/>
        <v>1</v>
      </c>
      <c r="G128" t="b">
        <f t="shared" si="20"/>
        <v>0</v>
      </c>
      <c r="H128" t="b">
        <f t="shared" si="16"/>
        <v>1</v>
      </c>
      <c r="I128" t="str">
        <f t="shared" si="18"/>
        <v>,Biscuitrolle</v>
      </c>
      <c r="K128">
        <v>100</v>
      </c>
      <c r="L128" t="s">
        <v>191</v>
      </c>
      <c r="M128" t="str">
        <f t="shared" si="17"/>
        <v>Zucker</v>
      </c>
      <c r="N128" t="s">
        <v>7</v>
      </c>
    </row>
    <row r="129" spans="1:15" x14ac:dyDescent="0.2">
      <c r="A129" t="s">
        <v>193</v>
      </c>
      <c r="B129" t="str">
        <f t="shared" si="19"/>
        <v>Biscuitrolle</v>
      </c>
      <c r="C129" t="str">
        <f t="shared" si="21"/>
        <v/>
      </c>
      <c r="D129">
        <f t="shared" si="22"/>
        <v>120</v>
      </c>
      <c r="E129">
        <f t="shared" si="14"/>
        <v>12</v>
      </c>
      <c r="F129" t="b">
        <f t="shared" si="15"/>
        <v>1</v>
      </c>
      <c r="G129" t="b">
        <f t="shared" si="20"/>
        <v>0</v>
      </c>
      <c r="H129" t="b">
        <f t="shared" si="16"/>
        <v>1</v>
      </c>
      <c r="I129" t="str">
        <f t="shared" si="18"/>
        <v>,Biscuitrolle</v>
      </c>
      <c r="K129">
        <v>120</v>
      </c>
      <c r="L129" t="s">
        <v>191</v>
      </c>
      <c r="M129" t="str">
        <f t="shared" si="17"/>
        <v>Mehl</v>
      </c>
      <c r="N129" t="s">
        <v>12</v>
      </c>
    </row>
    <row r="130" spans="1:15" x14ac:dyDescent="0.2">
      <c r="A130" t="s">
        <v>193</v>
      </c>
      <c r="B130" t="str">
        <f t="shared" si="19"/>
        <v>Biscuitrolle</v>
      </c>
      <c r="C130" t="str">
        <f t="shared" si="21"/>
        <v/>
      </c>
      <c r="D130" t="str">
        <f t="shared" si="22"/>
        <v/>
      </c>
      <c r="E130">
        <f t="shared" si="14"/>
        <v>13</v>
      </c>
      <c r="F130" t="b">
        <f t="shared" si="15"/>
        <v>1</v>
      </c>
      <c r="G130" t="b">
        <f t="shared" si="20"/>
        <v>0</v>
      </c>
      <c r="H130" t="b">
        <f t="shared" si="16"/>
        <v>1</v>
      </c>
      <c r="I130" t="str">
        <f t="shared" si="18"/>
        <v>,Biscuitrolle</v>
      </c>
      <c r="K130" t="s">
        <v>18</v>
      </c>
      <c r="M130">
        <f t="shared" si="17"/>
        <v>0</v>
      </c>
    </row>
    <row r="131" spans="1:15" x14ac:dyDescent="0.2">
      <c r="A131" t="s">
        <v>193</v>
      </c>
      <c r="B131" t="str">
        <f t="shared" si="19"/>
        <v>Biscuitrolle</v>
      </c>
      <c r="C131" t="str">
        <f t="shared" si="21"/>
        <v/>
      </c>
      <c r="D131" t="str">
        <f t="shared" si="22"/>
        <v/>
      </c>
      <c r="E131">
        <f t="shared" ref="E131:E194" si="23">IF(F131,IF(NOT(B131=B130),0,E130+1),E130)</f>
        <v>14</v>
      </c>
      <c r="F131" t="b">
        <f t="shared" ref="F131:F194" si="24">AND(NOT(G131),NOT(ISBLANK(K131)))</f>
        <v>1</v>
      </c>
      <c r="G131" t="b">
        <f t="shared" si="20"/>
        <v>0</v>
      </c>
      <c r="H131" t="b">
        <f t="shared" si="16"/>
        <v>1</v>
      </c>
      <c r="I131" t="str">
        <f t="shared" si="18"/>
        <v>,Biscuitrolle</v>
      </c>
      <c r="K131" t="s">
        <v>10</v>
      </c>
      <c r="M131">
        <f t="shared" si="17"/>
        <v>0</v>
      </c>
    </row>
    <row r="132" spans="1:15" x14ac:dyDescent="0.2">
      <c r="A132" t="s">
        <v>194</v>
      </c>
      <c r="B132" t="str">
        <f t="shared" si="19"/>
        <v>Biscuitrolle</v>
      </c>
      <c r="C132" t="str">
        <f t="shared" si="21"/>
        <v/>
      </c>
      <c r="D132" t="str">
        <f t="shared" si="22"/>
        <v/>
      </c>
      <c r="E132">
        <f t="shared" si="23"/>
        <v>14</v>
      </c>
      <c r="F132" t="b">
        <f t="shared" si="24"/>
        <v>0</v>
      </c>
      <c r="G132" t="b">
        <f t="shared" si="20"/>
        <v>0</v>
      </c>
      <c r="H132" t="b">
        <f t="shared" ref="H132:H195" si="25">ISNUMBER(SEARCH(",",I132))</f>
        <v>1</v>
      </c>
      <c r="I132" t="str">
        <f t="shared" si="18"/>
        <v>,Biscuitrolle</v>
      </c>
      <c r="M132">
        <f t="shared" ref="M132:M195" si="26">+IF(L132="Ei",L132,N132)</f>
        <v>0</v>
      </c>
    </row>
    <row r="133" spans="1:15" x14ac:dyDescent="0.2">
      <c r="A133" t="s">
        <v>194</v>
      </c>
      <c r="B133" t="str">
        <f t="shared" si="19"/>
        <v>Bombones</v>
      </c>
      <c r="C133" t="str">
        <f t="shared" si="21"/>
        <v/>
      </c>
      <c r="D133" t="str">
        <f t="shared" si="22"/>
        <v/>
      </c>
      <c r="E133">
        <f t="shared" si="23"/>
        <v>14</v>
      </c>
      <c r="F133" t="b">
        <f t="shared" si="24"/>
        <v>0</v>
      </c>
      <c r="G133" t="b">
        <f t="shared" si="20"/>
        <v>0</v>
      </c>
      <c r="H133" t="b">
        <f t="shared" si="25"/>
        <v>1</v>
      </c>
      <c r="I133" t="str">
        <f t="shared" ref="I133:I196" si="27">IF(ISBLANK(J133),I132,J133)</f>
        <v>,Bombones</v>
      </c>
      <c r="J133" t="s">
        <v>2524</v>
      </c>
      <c r="M133">
        <f t="shared" si="26"/>
        <v>0</v>
      </c>
    </row>
    <row r="134" spans="1:15" x14ac:dyDescent="0.2">
      <c r="A134" t="s">
        <v>194</v>
      </c>
      <c r="B134" t="str">
        <f t="shared" si="19"/>
        <v>Bombones</v>
      </c>
      <c r="C134" t="str">
        <f t="shared" si="21"/>
        <v>Rita 0</v>
      </c>
      <c r="D134" t="str">
        <f t="shared" si="22"/>
        <v/>
      </c>
      <c r="E134">
        <f t="shared" si="23"/>
        <v>14</v>
      </c>
      <c r="F134" t="b">
        <f t="shared" si="24"/>
        <v>0</v>
      </c>
      <c r="G134" t="b">
        <f t="shared" si="20"/>
        <v>1</v>
      </c>
      <c r="H134" t="b">
        <f t="shared" si="25"/>
        <v>0</v>
      </c>
      <c r="I134" t="str">
        <f t="shared" si="27"/>
        <v>Rita</v>
      </c>
      <c r="J134" t="s">
        <v>195</v>
      </c>
      <c r="M134">
        <f t="shared" si="26"/>
        <v>0</v>
      </c>
    </row>
    <row r="135" spans="1:15" x14ac:dyDescent="0.2">
      <c r="A135" t="s">
        <v>194</v>
      </c>
      <c r="B135" t="str">
        <f t="shared" si="19"/>
        <v>Bombones</v>
      </c>
      <c r="C135" t="str">
        <f t="shared" si="21"/>
        <v/>
      </c>
      <c r="D135">
        <f t="shared" si="22"/>
        <v>1</v>
      </c>
      <c r="E135">
        <f t="shared" si="23"/>
        <v>15</v>
      </c>
      <c r="F135" t="b">
        <f t="shared" si="24"/>
        <v>1</v>
      </c>
      <c r="G135" t="b">
        <f t="shared" si="20"/>
        <v>0</v>
      </c>
      <c r="H135" t="b">
        <f t="shared" si="25"/>
        <v>0</v>
      </c>
      <c r="I135" t="str">
        <f t="shared" si="27"/>
        <v>Rita</v>
      </c>
      <c r="K135">
        <v>1</v>
      </c>
      <c r="L135" t="s">
        <v>196</v>
      </c>
      <c r="M135" t="str">
        <f t="shared" si="26"/>
        <v>leche</v>
      </c>
      <c r="N135" t="s">
        <v>197</v>
      </c>
      <c r="O135" t="s">
        <v>198</v>
      </c>
    </row>
    <row r="136" spans="1:15" x14ac:dyDescent="0.2">
      <c r="A136" t="s">
        <v>194</v>
      </c>
      <c r="B136" t="str">
        <f t="shared" ref="B136:B199" si="28">IF(H136,RIGHT(I136,LEN(I136)-1),B135)</f>
        <v>Bombones</v>
      </c>
      <c r="C136" t="str">
        <f t="shared" si="21"/>
        <v/>
      </c>
      <c r="D136">
        <f t="shared" si="22"/>
        <v>1</v>
      </c>
      <c r="E136">
        <f t="shared" si="23"/>
        <v>16</v>
      </c>
      <c r="F136" t="b">
        <f t="shared" si="24"/>
        <v>1</v>
      </c>
      <c r="G136" t="b">
        <f t="shared" si="20"/>
        <v>0</v>
      </c>
      <c r="H136" t="b">
        <f t="shared" si="25"/>
        <v>0</v>
      </c>
      <c r="I136" t="str">
        <f t="shared" si="27"/>
        <v>Rita</v>
      </c>
      <c r="K136">
        <v>1</v>
      </c>
      <c r="L136" t="s">
        <v>199</v>
      </c>
      <c r="M136" t="str">
        <f t="shared" si="26"/>
        <v>manteca</v>
      </c>
      <c r="N136" t="s">
        <v>200</v>
      </c>
    </row>
    <row r="137" spans="1:15" x14ac:dyDescent="0.2">
      <c r="A137" t="s">
        <v>194</v>
      </c>
      <c r="B137" t="str">
        <f t="shared" si="28"/>
        <v>Bombones</v>
      </c>
      <c r="C137" t="str">
        <f t="shared" si="21"/>
        <v/>
      </c>
      <c r="D137">
        <f t="shared" si="22"/>
        <v>1</v>
      </c>
      <c r="E137">
        <f t="shared" si="23"/>
        <v>17</v>
      </c>
      <c r="F137" t="b">
        <f t="shared" si="24"/>
        <v>1</v>
      </c>
      <c r="G137" t="b">
        <f t="shared" si="20"/>
        <v>0</v>
      </c>
      <c r="H137" t="b">
        <f t="shared" si="25"/>
        <v>0</v>
      </c>
      <c r="I137" t="str">
        <f t="shared" si="27"/>
        <v>Rita</v>
      </c>
      <c r="K137">
        <v>1</v>
      </c>
      <c r="L137" t="s">
        <v>201</v>
      </c>
      <c r="M137" t="str">
        <f t="shared" si="26"/>
        <v> </v>
      </c>
      <c r="N137" t="s">
        <v>202</v>
      </c>
    </row>
    <row r="138" spans="1:15" x14ac:dyDescent="0.2">
      <c r="A138" t="s">
        <v>194</v>
      </c>
      <c r="B138" t="str">
        <f t="shared" si="28"/>
        <v>Bombones</v>
      </c>
      <c r="C138" t="str">
        <f t="shared" si="21"/>
        <v/>
      </c>
      <c r="D138" t="str">
        <f t="shared" si="22"/>
        <v/>
      </c>
      <c r="E138">
        <f t="shared" si="23"/>
        <v>18</v>
      </c>
      <c r="F138" t="b">
        <f t="shared" si="24"/>
        <v>1</v>
      </c>
      <c r="G138" t="b">
        <f t="shared" si="20"/>
        <v>0</v>
      </c>
      <c r="H138" t="b">
        <f t="shared" si="25"/>
        <v>0</v>
      </c>
      <c r="I138" t="str">
        <f t="shared" si="27"/>
        <v>Rita</v>
      </c>
      <c r="K138" t="s">
        <v>203</v>
      </c>
      <c r="L138">
        <v>2</v>
      </c>
      <c r="M138" t="str">
        <f t="shared" si="26"/>
        <v>cdas</v>
      </c>
      <c r="N138" t="s">
        <v>204</v>
      </c>
      <c r="O138" t="s">
        <v>205</v>
      </c>
    </row>
    <row r="139" spans="1:15" x14ac:dyDescent="0.2">
      <c r="A139" t="s">
        <v>194</v>
      </c>
      <c r="B139" t="str">
        <f t="shared" si="28"/>
        <v>Bombones</v>
      </c>
      <c r="C139" t="str">
        <f t="shared" si="21"/>
        <v/>
      </c>
      <c r="D139">
        <f t="shared" si="22"/>
        <v>100</v>
      </c>
      <c r="E139">
        <f t="shared" si="23"/>
        <v>19</v>
      </c>
      <c r="F139" t="b">
        <f t="shared" si="24"/>
        <v>1</v>
      </c>
      <c r="G139" t="b">
        <f t="shared" si="20"/>
        <v>0</v>
      </c>
      <c r="H139" t="b">
        <f t="shared" si="25"/>
        <v>0</v>
      </c>
      <c r="I139" t="str">
        <f t="shared" si="27"/>
        <v>Rita</v>
      </c>
      <c r="K139">
        <v>100</v>
      </c>
      <c r="L139" t="s">
        <v>191</v>
      </c>
      <c r="M139" t="str">
        <f t="shared" si="26"/>
        <v>coc</v>
      </c>
      <c r="N139" t="s">
        <v>2339</v>
      </c>
      <c r="O139" t="s">
        <v>1011</v>
      </c>
    </row>
    <row r="140" spans="1:15" x14ac:dyDescent="0.2">
      <c r="A140" t="s">
        <v>2628</v>
      </c>
      <c r="B140" t="str">
        <f t="shared" si="28"/>
        <v>Bombones</v>
      </c>
      <c r="C140" t="str">
        <f t="shared" si="21"/>
        <v/>
      </c>
      <c r="D140" t="str">
        <f t="shared" si="22"/>
        <v/>
      </c>
      <c r="E140">
        <f t="shared" si="23"/>
        <v>19</v>
      </c>
      <c r="F140" t="b">
        <f t="shared" si="24"/>
        <v>0</v>
      </c>
      <c r="G140" t="b">
        <f t="shared" si="20"/>
        <v>0</v>
      </c>
      <c r="H140" t="b">
        <f t="shared" si="25"/>
        <v>0</v>
      </c>
      <c r="I140" t="str">
        <f t="shared" si="27"/>
        <v>Rita</v>
      </c>
      <c r="M140">
        <f t="shared" si="26"/>
        <v>0</v>
      </c>
    </row>
    <row r="141" spans="1:15" x14ac:dyDescent="0.2">
      <c r="A141" t="s">
        <v>2628</v>
      </c>
      <c r="B141" t="str">
        <f t="shared" si="28"/>
        <v>Brownies1</v>
      </c>
      <c r="C141" t="str">
        <f t="shared" si="21"/>
        <v/>
      </c>
      <c r="D141" t="str">
        <f t="shared" si="22"/>
        <v/>
      </c>
      <c r="E141">
        <f t="shared" si="23"/>
        <v>19</v>
      </c>
      <c r="F141" t="b">
        <f t="shared" si="24"/>
        <v>0</v>
      </c>
      <c r="G141" t="b">
        <f t="shared" si="20"/>
        <v>0</v>
      </c>
      <c r="H141" t="b">
        <f t="shared" si="25"/>
        <v>1</v>
      </c>
      <c r="I141" t="str">
        <f t="shared" si="27"/>
        <v>,Brownies1</v>
      </c>
      <c r="J141" t="s">
        <v>2615</v>
      </c>
      <c r="M141">
        <f t="shared" si="26"/>
        <v>0</v>
      </c>
    </row>
    <row r="142" spans="1:15" x14ac:dyDescent="0.2">
      <c r="A142" t="s">
        <v>2628</v>
      </c>
      <c r="B142" t="str">
        <f t="shared" si="28"/>
        <v>Brownies1</v>
      </c>
      <c r="C142" t="str">
        <f t="shared" si="21"/>
        <v>Alicia 0</v>
      </c>
      <c r="D142" t="str">
        <f t="shared" si="22"/>
        <v/>
      </c>
      <c r="E142">
        <f t="shared" si="23"/>
        <v>19</v>
      </c>
      <c r="F142" t="b">
        <f t="shared" si="24"/>
        <v>0</v>
      </c>
      <c r="G142" t="b">
        <f t="shared" si="20"/>
        <v>1</v>
      </c>
      <c r="H142" t="b">
        <f t="shared" si="25"/>
        <v>0</v>
      </c>
      <c r="I142" t="str">
        <f t="shared" si="27"/>
        <v>Alicia</v>
      </c>
      <c r="J142" t="s">
        <v>208</v>
      </c>
      <c r="M142">
        <f t="shared" si="26"/>
        <v>0</v>
      </c>
    </row>
    <row r="143" spans="1:15" x14ac:dyDescent="0.2">
      <c r="A143" t="s">
        <v>2628</v>
      </c>
      <c r="B143" t="str">
        <f t="shared" si="28"/>
        <v>Brownies1</v>
      </c>
      <c r="C143" t="str">
        <f t="shared" si="21"/>
        <v>Derretir:  0</v>
      </c>
      <c r="D143" t="str">
        <f t="shared" si="22"/>
        <v/>
      </c>
      <c r="E143">
        <f t="shared" si="23"/>
        <v>19</v>
      </c>
      <c r="F143" t="b">
        <f t="shared" si="24"/>
        <v>0</v>
      </c>
      <c r="G143" t="b">
        <f t="shared" si="20"/>
        <v>1</v>
      </c>
      <c r="H143" t="b">
        <f t="shared" si="25"/>
        <v>0</v>
      </c>
      <c r="I143" t="str">
        <f t="shared" si="27"/>
        <v>Derretir: </v>
      </c>
      <c r="J143" t="s">
        <v>209</v>
      </c>
      <c r="M143">
        <f t="shared" si="26"/>
        <v>0</v>
      </c>
    </row>
    <row r="144" spans="1:15" x14ac:dyDescent="0.2">
      <c r="A144" t="s">
        <v>2628</v>
      </c>
      <c r="B144" t="str">
        <f t="shared" si="28"/>
        <v>Brownies1</v>
      </c>
      <c r="C144" t="str">
        <f t="shared" si="21"/>
        <v/>
      </c>
      <c r="D144">
        <f t="shared" si="22"/>
        <v>100</v>
      </c>
      <c r="E144">
        <f t="shared" si="23"/>
        <v>20</v>
      </c>
      <c r="F144" t="b">
        <f t="shared" si="24"/>
        <v>1</v>
      </c>
      <c r="G144" t="b">
        <f t="shared" si="20"/>
        <v>0</v>
      </c>
      <c r="H144" t="b">
        <f t="shared" si="25"/>
        <v>0</v>
      </c>
      <c r="I144" t="str">
        <f t="shared" si="27"/>
        <v>Derretir: </v>
      </c>
      <c r="K144">
        <v>100</v>
      </c>
      <c r="L144" t="s">
        <v>5</v>
      </c>
      <c r="M144" t="str">
        <f t="shared" si="26"/>
        <v>manteca</v>
      </c>
      <c r="N144" t="s">
        <v>200</v>
      </c>
    </row>
    <row r="145" spans="1:17" x14ac:dyDescent="0.2">
      <c r="A145" t="s">
        <v>2628</v>
      </c>
      <c r="B145" t="str">
        <f t="shared" si="28"/>
        <v>Brownies1</v>
      </c>
      <c r="C145" t="str">
        <f t="shared" si="21"/>
        <v/>
      </c>
      <c r="D145">
        <f t="shared" si="22"/>
        <v>1</v>
      </c>
      <c r="E145">
        <f t="shared" si="23"/>
        <v>21</v>
      </c>
      <c r="F145" t="b">
        <f t="shared" si="24"/>
        <v>1</v>
      </c>
      <c r="G145" t="b">
        <f t="shared" si="20"/>
        <v>0</v>
      </c>
      <c r="H145" t="b">
        <f t="shared" si="25"/>
        <v>0</v>
      </c>
      <c r="I145" t="str">
        <f t="shared" si="27"/>
        <v>Derretir: </v>
      </c>
      <c r="K145">
        <v>1</v>
      </c>
      <c r="L145" s="1">
        <v>44228</v>
      </c>
      <c r="M145" t="str">
        <f t="shared" si="26"/>
        <v>cda</v>
      </c>
      <c r="N145" t="s">
        <v>199</v>
      </c>
      <c r="O145" t="s">
        <v>205</v>
      </c>
      <c r="P145" t="s">
        <v>210</v>
      </c>
      <c r="Q145" t="s">
        <v>211</v>
      </c>
    </row>
    <row r="146" spans="1:17" x14ac:dyDescent="0.2">
      <c r="A146" t="s">
        <v>2628</v>
      </c>
      <c r="B146" t="str">
        <f t="shared" si="28"/>
        <v>Brownies1</v>
      </c>
      <c r="C146" t="str">
        <f t="shared" si="21"/>
        <v/>
      </c>
      <c r="D146" t="str">
        <f t="shared" si="22"/>
        <v/>
      </c>
      <c r="E146">
        <f t="shared" si="23"/>
        <v>22</v>
      </c>
      <c r="F146" t="b">
        <f t="shared" si="24"/>
        <v>1</v>
      </c>
      <c r="G146" t="b">
        <f t="shared" si="20"/>
        <v>0</v>
      </c>
      <c r="H146" t="b">
        <f t="shared" si="25"/>
        <v>0</v>
      </c>
      <c r="I146" t="str">
        <f t="shared" si="27"/>
        <v>Derretir: </v>
      </c>
      <c r="K146" t="s">
        <v>212</v>
      </c>
      <c r="L146" t="s">
        <v>2340</v>
      </c>
      <c r="M146" t="str">
        <f t="shared" si="26"/>
        <v>y</v>
      </c>
      <c r="N146" t="s">
        <v>266</v>
      </c>
      <c r="O146" t="s">
        <v>214</v>
      </c>
    </row>
    <row r="147" spans="1:17" x14ac:dyDescent="0.2">
      <c r="A147" t="s">
        <v>2628</v>
      </c>
      <c r="B147" t="str">
        <f t="shared" si="28"/>
        <v>Brownies1</v>
      </c>
      <c r="C147" t="str">
        <f t="shared" si="21"/>
        <v/>
      </c>
      <c r="D147">
        <f t="shared" si="22"/>
        <v>2</v>
      </c>
      <c r="E147">
        <f t="shared" si="23"/>
        <v>23</v>
      </c>
      <c r="F147" t="b">
        <f t="shared" si="24"/>
        <v>1</v>
      </c>
      <c r="G147" t="b">
        <f t="shared" si="20"/>
        <v>0</v>
      </c>
      <c r="H147" t="b">
        <f t="shared" si="25"/>
        <v>0</v>
      </c>
      <c r="I147" t="str">
        <f t="shared" si="27"/>
        <v>Derretir: </v>
      </c>
      <c r="K147">
        <v>2</v>
      </c>
      <c r="L147" t="s">
        <v>215</v>
      </c>
      <c r="M147">
        <f t="shared" si="26"/>
        <v>0</v>
      </c>
    </row>
    <row r="148" spans="1:17" x14ac:dyDescent="0.2">
      <c r="A148" t="s">
        <v>2628</v>
      </c>
      <c r="B148" t="str">
        <f t="shared" si="28"/>
        <v>Brownies1</v>
      </c>
      <c r="C148" t="str">
        <f t="shared" si="21"/>
        <v/>
      </c>
      <c r="D148">
        <f t="shared" si="22"/>
        <v>230</v>
      </c>
      <c r="E148">
        <f t="shared" si="23"/>
        <v>24</v>
      </c>
      <c r="F148" t="b">
        <f t="shared" si="24"/>
        <v>1</v>
      </c>
      <c r="G148" t="b">
        <f t="shared" si="20"/>
        <v>0</v>
      </c>
      <c r="H148" t="b">
        <f t="shared" si="25"/>
        <v>0</v>
      </c>
      <c r="I148" t="str">
        <f t="shared" si="27"/>
        <v>Derretir: </v>
      </c>
      <c r="K148">
        <v>230</v>
      </c>
      <c r="L148" t="s">
        <v>5</v>
      </c>
      <c r="M148" t="str">
        <f t="shared" si="26"/>
        <v>azúcar</v>
      </c>
      <c r="N148" t="s">
        <v>216</v>
      </c>
    </row>
    <row r="149" spans="1:17" x14ac:dyDescent="0.2">
      <c r="A149" t="s">
        <v>2628</v>
      </c>
      <c r="B149" t="str">
        <f t="shared" si="28"/>
        <v>Brownies1</v>
      </c>
      <c r="C149" t="str">
        <f t="shared" si="21"/>
        <v/>
      </c>
      <c r="D149">
        <f t="shared" si="22"/>
        <v>44228</v>
      </c>
      <c r="E149">
        <f t="shared" si="23"/>
        <v>25</v>
      </c>
      <c r="F149" t="b">
        <f t="shared" si="24"/>
        <v>1</v>
      </c>
      <c r="G149" t="b">
        <f t="shared" si="20"/>
        <v>0</v>
      </c>
      <c r="H149" t="b">
        <f t="shared" si="25"/>
        <v>0</v>
      </c>
      <c r="I149" t="str">
        <f t="shared" si="27"/>
        <v>Derretir: </v>
      </c>
      <c r="K149" s="1">
        <v>44228</v>
      </c>
      <c r="L149" t="s">
        <v>217</v>
      </c>
      <c r="M149" t="str">
        <f t="shared" si="26"/>
        <v>vainlla</v>
      </c>
      <c r="N149" t="s">
        <v>218</v>
      </c>
    </row>
    <row r="150" spans="1:17" x14ac:dyDescent="0.2">
      <c r="A150" t="s">
        <v>2628</v>
      </c>
      <c r="B150" t="str">
        <f t="shared" si="28"/>
        <v>Brownies1</v>
      </c>
      <c r="C150" t="str">
        <f t="shared" si="21"/>
        <v/>
      </c>
      <c r="D150" t="str">
        <f t="shared" si="22"/>
        <v/>
      </c>
      <c r="E150">
        <f t="shared" si="23"/>
        <v>26</v>
      </c>
      <c r="F150" t="b">
        <f t="shared" si="24"/>
        <v>1</v>
      </c>
      <c r="G150" t="b">
        <f t="shared" si="20"/>
        <v>0</v>
      </c>
      <c r="H150" t="b">
        <f t="shared" si="25"/>
        <v>0</v>
      </c>
      <c r="I150" t="str">
        <f t="shared" si="27"/>
        <v>Derretir: </v>
      </c>
      <c r="K150" t="s">
        <v>219</v>
      </c>
      <c r="L150" t="s">
        <v>220</v>
      </c>
      <c r="M150" t="str">
        <f t="shared" si="26"/>
        <v>a</v>
      </c>
      <c r="N150" t="s">
        <v>221</v>
      </c>
      <c r="O150" t="s">
        <v>1106</v>
      </c>
      <c r="P150" t="s">
        <v>2341</v>
      </c>
      <c r="Q150" t="s">
        <v>214</v>
      </c>
    </row>
    <row r="151" spans="1:17" x14ac:dyDescent="0.2">
      <c r="A151" t="s">
        <v>2628</v>
      </c>
      <c r="B151" t="str">
        <f t="shared" si="28"/>
        <v>Brownies1</v>
      </c>
      <c r="C151" t="str">
        <f t="shared" si="21"/>
        <v/>
      </c>
      <c r="D151">
        <f t="shared" si="22"/>
        <v>150</v>
      </c>
      <c r="E151">
        <f t="shared" si="23"/>
        <v>27</v>
      </c>
      <c r="F151" t="b">
        <f t="shared" si="24"/>
        <v>1</v>
      </c>
      <c r="G151" t="b">
        <f t="shared" si="20"/>
        <v>0</v>
      </c>
      <c r="H151" t="b">
        <f t="shared" si="25"/>
        <v>0</v>
      </c>
      <c r="I151" t="str">
        <f t="shared" si="27"/>
        <v>Derretir: </v>
      </c>
      <c r="K151">
        <v>150</v>
      </c>
      <c r="L151" t="s">
        <v>5</v>
      </c>
      <c r="M151" t="str">
        <f t="shared" si="26"/>
        <v>harina</v>
      </c>
      <c r="N151" t="s">
        <v>223</v>
      </c>
    </row>
    <row r="152" spans="1:17" x14ac:dyDescent="0.2">
      <c r="A152" t="s">
        <v>2628</v>
      </c>
      <c r="B152" t="str">
        <f t="shared" si="28"/>
        <v>Brownies1</v>
      </c>
      <c r="C152" t="str">
        <f t="shared" si="21"/>
        <v/>
      </c>
      <c r="D152">
        <f t="shared" si="22"/>
        <v>1</v>
      </c>
      <c r="E152">
        <f t="shared" si="23"/>
        <v>28</v>
      </c>
      <c r="F152" t="b">
        <f t="shared" si="24"/>
        <v>1</v>
      </c>
      <c r="G152" t="b">
        <f t="shared" ref="G152:G215" si="29">AND(NOT(H152),NOT(I151=I152))</f>
        <v>0</v>
      </c>
      <c r="H152" t="b">
        <f t="shared" si="25"/>
        <v>0</v>
      </c>
      <c r="I152" t="str">
        <f t="shared" si="27"/>
        <v>Derretir: </v>
      </c>
      <c r="K152">
        <v>1</v>
      </c>
      <c r="L152" t="s">
        <v>217</v>
      </c>
      <c r="M152" t="str">
        <f t="shared" si="26"/>
        <v>royal</v>
      </c>
      <c r="N152" t="s">
        <v>224</v>
      </c>
    </row>
    <row r="153" spans="1:17" x14ac:dyDescent="0.2">
      <c r="A153" t="s">
        <v>2628</v>
      </c>
      <c r="B153" t="str">
        <f t="shared" si="28"/>
        <v>Brownies1</v>
      </c>
      <c r="C153" t="str">
        <f t="shared" si="21"/>
        <v/>
      </c>
      <c r="D153">
        <f t="shared" si="22"/>
        <v>1</v>
      </c>
      <c r="E153">
        <f t="shared" si="23"/>
        <v>29</v>
      </c>
      <c r="F153" t="b">
        <f t="shared" si="24"/>
        <v>1</v>
      </c>
      <c r="G153" t="b">
        <f t="shared" si="29"/>
        <v>0</v>
      </c>
      <c r="H153" t="b">
        <f t="shared" si="25"/>
        <v>0</v>
      </c>
      <c r="I153" t="str">
        <f t="shared" si="27"/>
        <v>Derretir: </v>
      </c>
      <c r="K153">
        <v>1</v>
      </c>
      <c r="L153" t="s">
        <v>225</v>
      </c>
      <c r="M153" t="str">
        <f t="shared" si="26"/>
        <v>sal</v>
      </c>
      <c r="N153" t="s">
        <v>226</v>
      </c>
    </row>
    <row r="154" spans="1:17" x14ac:dyDescent="0.2">
      <c r="A154" t="s">
        <v>2628</v>
      </c>
      <c r="B154" t="str">
        <f t="shared" si="28"/>
        <v>Brownies1</v>
      </c>
      <c r="C154" t="str">
        <f t="shared" si="21"/>
        <v>Por ultim agregar:  0</v>
      </c>
      <c r="D154" t="str">
        <f t="shared" si="22"/>
        <v/>
      </c>
      <c r="E154">
        <f t="shared" si="23"/>
        <v>29</v>
      </c>
      <c r="F154" t="b">
        <f t="shared" si="24"/>
        <v>0</v>
      </c>
      <c r="G154" t="b">
        <f t="shared" si="29"/>
        <v>1</v>
      </c>
      <c r="H154" t="b">
        <f t="shared" si="25"/>
        <v>0</v>
      </c>
      <c r="I154" t="str">
        <f t="shared" si="27"/>
        <v>Por</v>
      </c>
      <c r="J154" t="s">
        <v>227</v>
      </c>
      <c r="K154" t="s">
        <v>2342</v>
      </c>
      <c r="L154" t="s">
        <v>2343</v>
      </c>
      <c r="M154">
        <f t="shared" si="26"/>
        <v>0</v>
      </c>
    </row>
    <row r="155" spans="1:17" x14ac:dyDescent="0.2">
      <c r="A155" t="s">
        <v>2628</v>
      </c>
      <c r="B155" t="str">
        <f t="shared" si="28"/>
        <v>Brownies1</v>
      </c>
      <c r="C155" t="str">
        <f t="shared" ref="C155:C218" si="30">IF(G155,_xlfn.TEXTJOIN(" ",TRUE,J155:AS155),"")</f>
        <v/>
      </c>
      <c r="D155">
        <f t="shared" ref="D155:D218" si="31">IF(ISNUMBER(K155),K155,"")</f>
        <v>44228</v>
      </c>
      <c r="E155">
        <f t="shared" si="23"/>
        <v>30</v>
      </c>
      <c r="F155" t="b">
        <f t="shared" si="24"/>
        <v>1</v>
      </c>
      <c r="G155" t="b">
        <f t="shared" si="29"/>
        <v>0</v>
      </c>
      <c r="H155" t="b">
        <f t="shared" si="25"/>
        <v>0</v>
      </c>
      <c r="I155" t="str">
        <f t="shared" si="27"/>
        <v>Por</v>
      </c>
      <c r="K155" s="1">
        <v>44228</v>
      </c>
      <c r="L155" t="s">
        <v>229</v>
      </c>
      <c r="M155" t="str">
        <f t="shared" si="26"/>
        <v>nueces</v>
      </c>
      <c r="N155" t="s">
        <v>230</v>
      </c>
      <c r="O155" t="s">
        <v>231</v>
      </c>
      <c r="P155" t="s">
        <v>232</v>
      </c>
      <c r="Q155" t="s">
        <v>233</v>
      </c>
    </row>
    <row r="156" spans="1:17" x14ac:dyDescent="0.2">
      <c r="A156" t="s">
        <v>2628</v>
      </c>
      <c r="B156" t="str">
        <f t="shared" si="28"/>
        <v>Brownies1</v>
      </c>
      <c r="C156" t="str">
        <f t="shared" si="30"/>
        <v/>
      </c>
      <c r="D156" t="str">
        <f t="shared" si="31"/>
        <v/>
      </c>
      <c r="E156">
        <f t="shared" si="23"/>
        <v>30</v>
      </c>
      <c r="F156" t="b">
        <f t="shared" si="24"/>
        <v>0</v>
      </c>
      <c r="G156" t="b">
        <f t="shared" si="29"/>
        <v>0</v>
      </c>
      <c r="H156" t="b">
        <f t="shared" si="25"/>
        <v>0</v>
      </c>
      <c r="I156" t="str">
        <f t="shared" si="27"/>
        <v>Por</v>
      </c>
      <c r="M156">
        <f t="shared" si="26"/>
        <v>0</v>
      </c>
    </row>
    <row r="157" spans="1:17" x14ac:dyDescent="0.2">
      <c r="A157" t="s">
        <v>2628</v>
      </c>
      <c r="B157" t="str">
        <f t="shared" si="28"/>
        <v>Brownies1</v>
      </c>
      <c r="C157" t="str">
        <f t="shared" si="30"/>
        <v>Asadera de 30x40 cm. cm. Receta doble </v>
      </c>
      <c r="D157" t="str">
        <f t="shared" si="31"/>
        <v/>
      </c>
      <c r="E157">
        <f t="shared" si="23"/>
        <v>30</v>
      </c>
      <c r="F157" t="b">
        <f t="shared" si="24"/>
        <v>0</v>
      </c>
      <c r="G157" t="b">
        <f t="shared" si="29"/>
        <v>1</v>
      </c>
      <c r="H157" t="b">
        <f t="shared" si="25"/>
        <v>0</v>
      </c>
      <c r="I157" t="str">
        <f t="shared" si="27"/>
        <v>Asadera</v>
      </c>
      <c r="J157" t="s">
        <v>234</v>
      </c>
      <c r="K157" t="s">
        <v>235</v>
      </c>
      <c r="L157" t="s">
        <v>236</v>
      </c>
      <c r="M157" t="str">
        <f t="shared" si="26"/>
        <v>cm.</v>
      </c>
      <c r="N157" t="s">
        <v>237</v>
      </c>
      <c r="O157" t="s">
        <v>238</v>
      </c>
      <c r="P157" t="s">
        <v>239</v>
      </c>
    </row>
    <row r="158" spans="1:17" x14ac:dyDescent="0.2">
      <c r="A158" t="s">
        <v>2672</v>
      </c>
      <c r="B158" t="str">
        <f t="shared" si="28"/>
        <v>Brownies1</v>
      </c>
      <c r="C158" t="str">
        <f t="shared" si="30"/>
        <v>20 Min. bei 170°. 170°.</v>
      </c>
      <c r="D158" t="str">
        <f t="shared" si="31"/>
        <v/>
      </c>
      <c r="E158">
        <f t="shared" si="23"/>
        <v>30</v>
      </c>
      <c r="F158" t="b">
        <f t="shared" si="24"/>
        <v>0</v>
      </c>
      <c r="G158" t="b">
        <f t="shared" si="29"/>
        <v>1</v>
      </c>
      <c r="H158" t="b">
        <f t="shared" si="25"/>
        <v>0</v>
      </c>
      <c r="I158">
        <f t="shared" si="27"/>
        <v>20</v>
      </c>
      <c r="J158">
        <v>20</v>
      </c>
      <c r="K158" t="s">
        <v>178</v>
      </c>
      <c r="L158" t="s">
        <v>179</v>
      </c>
      <c r="M158" t="str">
        <f t="shared" si="26"/>
        <v>170°.</v>
      </c>
      <c r="N158" t="s">
        <v>240</v>
      </c>
    </row>
    <row r="159" spans="1:17" x14ac:dyDescent="0.2">
      <c r="A159" t="s">
        <v>2672</v>
      </c>
      <c r="B159" t="str">
        <f t="shared" si="28"/>
        <v>Brownies2</v>
      </c>
      <c r="C159" t="str">
        <f t="shared" si="30"/>
        <v/>
      </c>
      <c r="D159" t="str">
        <f t="shared" si="31"/>
        <v/>
      </c>
      <c r="E159">
        <f t="shared" si="23"/>
        <v>0</v>
      </c>
      <c r="F159" t="b">
        <f t="shared" si="24"/>
        <v>1</v>
      </c>
      <c r="G159" t="b">
        <f t="shared" si="29"/>
        <v>0</v>
      </c>
      <c r="H159" t="b">
        <f t="shared" si="25"/>
        <v>1</v>
      </c>
      <c r="I159" t="str">
        <f t="shared" si="27"/>
        <v>,Brownies2</v>
      </c>
      <c r="J159" t="s">
        <v>2616</v>
      </c>
      <c r="K159" t="s">
        <v>241</v>
      </c>
      <c r="L159" t="s">
        <v>242</v>
      </c>
      <c r="M159">
        <f t="shared" si="26"/>
        <v>0</v>
      </c>
    </row>
    <row r="160" spans="1:17" x14ac:dyDescent="0.2">
      <c r="A160" t="s">
        <v>2672</v>
      </c>
      <c r="B160" t="str">
        <f t="shared" si="28"/>
        <v>Brownies2</v>
      </c>
      <c r="C160" t="str">
        <f t="shared" si="30"/>
        <v/>
      </c>
      <c r="D160">
        <f t="shared" si="31"/>
        <v>1</v>
      </c>
      <c r="E160">
        <f t="shared" si="23"/>
        <v>1</v>
      </c>
      <c r="F160" t="b">
        <f t="shared" si="24"/>
        <v>1</v>
      </c>
      <c r="G160" t="b">
        <f t="shared" si="29"/>
        <v>0</v>
      </c>
      <c r="H160" t="b">
        <f t="shared" si="25"/>
        <v>1</v>
      </c>
      <c r="I160" t="str">
        <f t="shared" si="27"/>
        <v>,Brownies2</v>
      </c>
      <c r="K160">
        <v>1</v>
      </c>
      <c r="L160" t="s">
        <v>243</v>
      </c>
      <c r="M160" t="str">
        <f t="shared" si="26"/>
        <v>aceite</v>
      </c>
      <c r="N160" t="s">
        <v>242</v>
      </c>
    </row>
    <row r="161" spans="1:16" x14ac:dyDescent="0.2">
      <c r="A161" t="s">
        <v>2672</v>
      </c>
      <c r="B161" t="str">
        <f t="shared" si="28"/>
        <v>Brownies2</v>
      </c>
      <c r="C161" t="str">
        <f t="shared" si="30"/>
        <v/>
      </c>
      <c r="D161">
        <f t="shared" si="31"/>
        <v>2</v>
      </c>
      <c r="E161">
        <f t="shared" si="23"/>
        <v>2</v>
      </c>
      <c r="F161" t="b">
        <f t="shared" si="24"/>
        <v>1</v>
      </c>
      <c r="G161" t="b">
        <f t="shared" si="29"/>
        <v>0</v>
      </c>
      <c r="H161" t="b">
        <f t="shared" si="25"/>
        <v>1</v>
      </c>
      <c r="I161" t="str">
        <f t="shared" si="27"/>
        <v>,Brownies2</v>
      </c>
      <c r="K161">
        <v>2</v>
      </c>
      <c r="L161" t="s">
        <v>243</v>
      </c>
      <c r="M161" t="str">
        <f t="shared" si="26"/>
        <v>azucar</v>
      </c>
      <c r="N161" t="s">
        <v>244</v>
      </c>
    </row>
    <row r="162" spans="1:16" x14ac:dyDescent="0.2">
      <c r="A162" t="s">
        <v>2672</v>
      </c>
      <c r="B162" t="str">
        <f t="shared" si="28"/>
        <v>Brownies2</v>
      </c>
      <c r="C162" t="str">
        <f t="shared" si="30"/>
        <v/>
      </c>
      <c r="D162">
        <f t="shared" si="31"/>
        <v>4</v>
      </c>
      <c r="E162">
        <f t="shared" si="23"/>
        <v>3</v>
      </c>
      <c r="F162" t="b">
        <f t="shared" si="24"/>
        <v>1</v>
      </c>
      <c r="G162" t="b">
        <f t="shared" si="29"/>
        <v>0</v>
      </c>
      <c r="H162" t="b">
        <f t="shared" si="25"/>
        <v>1</v>
      </c>
      <c r="I162" t="str">
        <f t="shared" si="27"/>
        <v>,Brownies2</v>
      </c>
      <c r="K162">
        <v>4</v>
      </c>
      <c r="L162" t="s">
        <v>215</v>
      </c>
      <c r="M162">
        <f t="shared" si="26"/>
        <v>0</v>
      </c>
    </row>
    <row r="163" spans="1:16" x14ac:dyDescent="0.2">
      <c r="A163" t="s">
        <v>2672</v>
      </c>
      <c r="B163" t="str">
        <f t="shared" si="28"/>
        <v>Brownies2</v>
      </c>
      <c r="C163" t="str">
        <f t="shared" si="30"/>
        <v/>
      </c>
      <c r="D163">
        <f t="shared" si="31"/>
        <v>2</v>
      </c>
      <c r="E163">
        <f t="shared" si="23"/>
        <v>4</v>
      </c>
      <c r="F163" t="b">
        <f t="shared" si="24"/>
        <v>1</v>
      </c>
      <c r="G163" t="b">
        <f t="shared" si="29"/>
        <v>0</v>
      </c>
      <c r="H163" t="b">
        <f t="shared" si="25"/>
        <v>1</v>
      </c>
      <c r="I163" t="str">
        <f t="shared" si="27"/>
        <v>,Brownies2</v>
      </c>
      <c r="K163">
        <v>2</v>
      </c>
      <c r="L163" t="s">
        <v>245</v>
      </c>
      <c r="M163" t="str">
        <f t="shared" si="26"/>
        <v>vainilla</v>
      </c>
      <c r="N163" t="s">
        <v>246</v>
      </c>
    </row>
    <row r="164" spans="1:16" x14ac:dyDescent="0.2">
      <c r="A164" t="s">
        <v>2672</v>
      </c>
      <c r="B164" t="str">
        <f t="shared" si="28"/>
        <v>Brownies2</v>
      </c>
      <c r="C164" t="str">
        <f t="shared" si="30"/>
        <v/>
      </c>
      <c r="D164">
        <f t="shared" si="31"/>
        <v>44257</v>
      </c>
      <c r="E164">
        <f t="shared" si="23"/>
        <v>5</v>
      </c>
      <c r="F164" t="b">
        <f t="shared" si="24"/>
        <v>1</v>
      </c>
      <c r="G164" t="b">
        <f t="shared" si="29"/>
        <v>0</v>
      </c>
      <c r="H164" t="b">
        <f t="shared" si="25"/>
        <v>1</v>
      </c>
      <c r="I164" t="str">
        <f t="shared" si="27"/>
        <v>,Brownies2</v>
      </c>
      <c r="K164" s="1">
        <v>44257</v>
      </c>
      <c r="L164" t="s">
        <v>243</v>
      </c>
      <c r="M164" t="str">
        <f t="shared" si="26"/>
        <v>cocoa</v>
      </c>
      <c r="N164" t="s">
        <v>247</v>
      </c>
    </row>
    <row r="165" spans="1:16" x14ac:dyDescent="0.2">
      <c r="A165" t="s">
        <v>2672</v>
      </c>
      <c r="B165" t="str">
        <f t="shared" si="28"/>
        <v>Brownies2</v>
      </c>
      <c r="C165" t="str">
        <f t="shared" si="30"/>
        <v/>
      </c>
      <c r="D165">
        <f t="shared" si="31"/>
        <v>1</v>
      </c>
      <c r="E165">
        <f t="shared" si="23"/>
        <v>6</v>
      </c>
      <c r="F165" t="b">
        <f t="shared" si="24"/>
        <v>1</v>
      </c>
      <c r="G165" t="b">
        <f t="shared" si="29"/>
        <v>0</v>
      </c>
      <c r="H165" t="b">
        <f t="shared" si="25"/>
        <v>1</v>
      </c>
      <c r="I165" t="str">
        <f t="shared" si="27"/>
        <v>,Brownies2</v>
      </c>
      <c r="K165">
        <v>1</v>
      </c>
      <c r="L165" t="s">
        <v>243</v>
      </c>
      <c r="M165" t="str">
        <f t="shared" si="26"/>
        <v>harina</v>
      </c>
      <c r="N165" t="s">
        <v>223</v>
      </c>
    </row>
    <row r="166" spans="1:16" x14ac:dyDescent="0.2">
      <c r="A166" t="s">
        <v>2672</v>
      </c>
      <c r="B166" t="str">
        <f t="shared" si="28"/>
        <v>Brownies2</v>
      </c>
      <c r="C166" t="str">
        <f t="shared" si="30"/>
        <v/>
      </c>
      <c r="D166" t="str">
        <f t="shared" si="31"/>
        <v/>
      </c>
      <c r="E166">
        <f t="shared" si="23"/>
        <v>7</v>
      </c>
      <c r="F166" t="b">
        <f t="shared" si="24"/>
        <v>1</v>
      </c>
      <c r="G166" t="b">
        <f t="shared" si="29"/>
        <v>0</v>
      </c>
      <c r="H166" t="b">
        <f t="shared" si="25"/>
        <v>1</v>
      </c>
      <c r="I166" t="str">
        <f t="shared" si="27"/>
        <v>,Brownies2</v>
      </c>
      <c r="K166" t="s">
        <v>73</v>
      </c>
      <c r="L166" t="s">
        <v>248</v>
      </c>
      <c r="M166" t="str">
        <f t="shared" si="26"/>
        <v>sal</v>
      </c>
      <c r="N166" t="s">
        <v>226</v>
      </c>
    </row>
    <row r="167" spans="1:16" x14ac:dyDescent="0.2">
      <c r="A167" t="s">
        <v>2630</v>
      </c>
      <c r="B167" t="str">
        <f t="shared" si="28"/>
        <v>Brownies2</v>
      </c>
      <c r="C167" t="str">
        <f t="shared" si="30"/>
        <v/>
      </c>
      <c r="D167" t="str">
        <f t="shared" si="31"/>
        <v/>
      </c>
      <c r="E167">
        <f t="shared" si="23"/>
        <v>8</v>
      </c>
      <c r="F167" t="b">
        <f t="shared" si="24"/>
        <v>1</v>
      </c>
      <c r="G167" t="b">
        <f t="shared" si="29"/>
        <v>0</v>
      </c>
      <c r="H167" t="b">
        <f t="shared" si="25"/>
        <v>1</v>
      </c>
      <c r="I167" t="str">
        <f t="shared" si="27"/>
        <v>,Brownies2</v>
      </c>
      <c r="K167" t="s">
        <v>73</v>
      </c>
      <c r="L167" t="s">
        <v>248</v>
      </c>
      <c r="M167" t="str">
        <f t="shared" si="26"/>
        <v>polv</v>
      </c>
      <c r="N167" t="s">
        <v>2344</v>
      </c>
      <c r="O167" t="s">
        <v>235</v>
      </c>
      <c r="P167" t="s">
        <v>250</v>
      </c>
    </row>
    <row r="168" spans="1:16" x14ac:dyDescent="0.2">
      <c r="A168" t="s">
        <v>2630</v>
      </c>
      <c r="B168" t="str">
        <f t="shared" si="28"/>
        <v>Brownies3</v>
      </c>
      <c r="C168" t="str">
        <f t="shared" si="30"/>
        <v/>
      </c>
      <c r="D168" t="str">
        <f t="shared" si="31"/>
        <v/>
      </c>
      <c r="E168">
        <f t="shared" si="23"/>
        <v>8</v>
      </c>
      <c r="F168" t="b">
        <f t="shared" si="24"/>
        <v>0</v>
      </c>
      <c r="G168" t="b">
        <f t="shared" si="29"/>
        <v>0</v>
      </c>
      <c r="H168" t="b">
        <f t="shared" si="25"/>
        <v>1</v>
      </c>
      <c r="I168" t="str">
        <f t="shared" si="27"/>
        <v>,Brownies3</v>
      </c>
      <c r="J168" t="s">
        <v>2617</v>
      </c>
      <c r="M168">
        <f t="shared" si="26"/>
        <v>0</v>
      </c>
    </row>
    <row r="169" spans="1:16" x14ac:dyDescent="0.2">
      <c r="A169" t="s">
        <v>2630</v>
      </c>
      <c r="B169" t="str">
        <f t="shared" si="28"/>
        <v>Brownies3</v>
      </c>
      <c r="C169" t="str">
        <f t="shared" si="30"/>
        <v>Angie James 0</v>
      </c>
      <c r="D169" t="str">
        <f t="shared" si="31"/>
        <v/>
      </c>
      <c r="E169">
        <f t="shared" si="23"/>
        <v>8</v>
      </c>
      <c r="F169" t="b">
        <f t="shared" si="24"/>
        <v>0</v>
      </c>
      <c r="G169" t="b">
        <f t="shared" si="29"/>
        <v>1</v>
      </c>
      <c r="H169" t="b">
        <f t="shared" si="25"/>
        <v>0</v>
      </c>
      <c r="I169" t="str">
        <f t="shared" si="27"/>
        <v>Angie</v>
      </c>
      <c r="J169" t="s">
        <v>251</v>
      </c>
      <c r="K169" t="s">
        <v>252</v>
      </c>
      <c r="M169">
        <f t="shared" si="26"/>
        <v>0</v>
      </c>
    </row>
    <row r="170" spans="1:16" x14ac:dyDescent="0.2">
      <c r="A170" t="s">
        <v>2630</v>
      </c>
      <c r="B170" t="str">
        <f t="shared" si="28"/>
        <v>Brownies3</v>
      </c>
      <c r="C170" t="str">
        <f t="shared" si="30"/>
        <v/>
      </c>
      <c r="D170">
        <f t="shared" si="31"/>
        <v>4</v>
      </c>
      <c r="E170">
        <f t="shared" si="23"/>
        <v>9</v>
      </c>
      <c r="F170" t="b">
        <f t="shared" si="24"/>
        <v>1</v>
      </c>
      <c r="G170" t="b">
        <f t="shared" si="29"/>
        <v>0</v>
      </c>
      <c r="H170" t="b">
        <f t="shared" si="25"/>
        <v>0</v>
      </c>
      <c r="I170" t="str">
        <f t="shared" si="27"/>
        <v>Angie</v>
      </c>
      <c r="K170">
        <v>4</v>
      </c>
      <c r="L170" t="s">
        <v>215</v>
      </c>
      <c r="M170">
        <f t="shared" si="26"/>
        <v>0</v>
      </c>
    </row>
    <row r="171" spans="1:16" x14ac:dyDescent="0.2">
      <c r="A171" t="s">
        <v>2630</v>
      </c>
      <c r="B171" t="str">
        <f t="shared" si="28"/>
        <v>Brownies3</v>
      </c>
      <c r="C171" t="str">
        <f t="shared" si="30"/>
        <v/>
      </c>
      <c r="D171">
        <f t="shared" si="31"/>
        <v>2</v>
      </c>
      <c r="E171">
        <f t="shared" si="23"/>
        <v>10</v>
      </c>
      <c r="F171" t="b">
        <f t="shared" si="24"/>
        <v>1</v>
      </c>
      <c r="G171" t="b">
        <f t="shared" si="29"/>
        <v>0</v>
      </c>
      <c r="H171" t="b">
        <f t="shared" si="25"/>
        <v>0</v>
      </c>
      <c r="I171" t="str">
        <f t="shared" si="27"/>
        <v>Angie</v>
      </c>
      <c r="K171">
        <v>2</v>
      </c>
      <c r="L171" t="s">
        <v>253</v>
      </c>
      <c r="M171" t="str">
        <f t="shared" si="26"/>
        <v>azucar</v>
      </c>
      <c r="N171" t="s">
        <v>244</v>
      </c>
    </row>
    <row r="172" spans="1:16" x14ac:dyDescent="0.2">
      <c r="A172" t="s">
        <v>2630</v>
      </c>
      <c r="B172" t="str">
        <f t="shared" si="28"/>
        <v>Brownies3</v>
      </c>
      <c r="C172" t="str">
        <f t="shared" si="30"/>
        <v/>
      </c>
      <c r="D172">
        <f t="shared" si="31"/>
        <v>2</v>
      </c>
      <c r="E172">
        <f t="shared" si="23"/>
        <v>11</v>
      </c>
      <c r="F172" t="b">
        <f t="shared" si="24"/>
        <v>1</v>
      </c>
      <c r="G172" t="b">
        <f t="shared" si="29"/>
        <v>0</v>
      </c>
      <c r="H172" t="b">
        <f t="shared" si="25"/>
        <v>0</v>
      </c>
      <c r="I172" t="str">
        <f t="shared" si="27"/>
        <v>Angie</v>
      </c>
      <c r="K172">
        <v>2</v>
      </c>
      <c r="L172" t="s">
        <v>245</v>
      </c>
      <c r="M172" t="str">
        <f t="shared" si="26"/>
        <v>vainilla</v>
      </c>
      <c r="N172" t="s">
        <v>246</v>
      </c>
    </row>
    <row r="173" spans="1:16" x14ac:dyDescent="0.2">
      <c r="A173" t="s">
        <v>2630</v>
      </c>
      <c r="B173" t="str">
        <f t="shared" si="28"/>
        <v>Brownies3</v>
      </c>
      <c r="C173" t="str">
        <f t="shared" si="30"/>
        <v>Batirl y añade: 0</v>
      </c>
      <c r="D173" t="str">
        <f t="shared" si="31"/>
        <v/>
      </c>
      <c r="E173">
        <f t="shared" si="23"/>
        <v>11</v>
      </c>
      <c r="F173" t="b">
        <f t="shared" si="24"/>
        <v>0</v>
      </c>
      <c r="G173" t="b">
        <f t="shared" si="29"/>
        <v>1</v>
      </c>
      <c r="H173" t="b">
        <f t="shared" si="25"/>
        <v>0</v>
      </c>
      <c r="I173" t="str">
        <f t="shared" si="27"/>
        <v>Batirl</v>
      </c>
      <c r="J173" t="s">
        <v>2345</v>
      </c>
      <c r="K173" t="s">
        <v>266</v>
      </c>
      <c r="L173" t="s">
        <v>255</v>
      </c>
      <c r="M173">
        <f t="shared" si="26"/>
        <v>0</v>
      </c>
    </row>
    <row r="174" spans="1:16" x14ac:dyDescent="0.2">
      <c r="A174" t="s">
        <v>2630</v>
      </c>
      <c r="B174" t="str">
        <f t="shared" si="28"/>
        <v>Brownies3</v>
      </c>
      <c r="C174" t="str">
        <f t="shared" si="30"/>
        <v/>
      </c>
      <c r="D174" t="str">
        <f t="shared" si="31"/>
        <v/>
      </c>
      <c r="E174">
        <f t="shared" si="23"/>
        <v>12</v>
      </c>
      <c r="F174" t="b">
        <f t="shared" si="24"/>
        <v>1</v>
      </c>
      <c r="G174" t="b">
        <f t="shared" si="29"/>
        <v>0</v>
      </c>
      <c r="H174" t="b">
        <f t="shared" si="25"/>
        <v>0</v>
      </c>
      <c r="I174" t="str">
        <f t="shared" si="27"/>
        <v>Batirl</v>
      </c>
      <c r="K174" t="s">
        <v>73</v>
      </c>
      <c r="L174" t="s">
        <v>253</v>
      </c>
      <c r="M174" t="str">
        <f t="shared" si="26"/>
        <v>manteca</v>
      </c>
      <c r="N174" t="s">
        <v>200</v>
      </c>
    </row>
    <row r="175" spans="1:16" x14ac:dyDescent="0.2">
      <c r="A175" t="s">
        <v>2630</v>
      </c>
      <c r="B175" t="str">
        <f t="shared" si="28"/>
        <v>Brownies3</v>
      </c>
      <c r="C175" t="str">
        <f t="shared" si="30"/>
        <v/>
      </c>
      <c r="D175">
        <f t="shared" si="31"/>
        <v>1</v>
      </c>
      <c r="E175">
        <f t="shared" si="23"/>
        <v>13</v>
      </c>
      <c r="F175" t="b">
        <f t="shared" si="24"/>
        <v>1</v>
      </c>
      <c r="G175" t="b">
        <f t="shared" si="29"/>
        <v>0</v>
      </c>
      <c r="H175" t="b">
        <f t="shared" si="25"/>
        <v>0</v>
      </c>
      <c r="I175" t="str">
        <f t="shared" si="27"/>
        <v>Batirl</v>
      </c>
      <c r="K175">
        <v>1</v>
      </c>
      <c r="L175" s="1">
        <v>44256</v>
      </c>
      <c r="M175" t="str">
        <f t="shared" si="26"/>
        <v>taza</v>
      </c>
      <c r="N175" t="s">
        <v>229</v>
      </c>
      <c r="O175" t="s">
        <v>223</v>
      </c>
    </row>
    <row r="176" spans="1:16" x14ac:dyDescent="0.2">
      <c r="A176" t="s">
        <v>2630</v>
      </c>
      <c r="B176" t="str">
        <f t="shared" si="28"/>
        <v>Brownies3</v>
      </c>
      <c r="C176" t="str">
        <f t="shared" si="30"/>
        <v/>
      </c>
      <c r="D176" t="str">
        <f t="shared" si="31"/>
        <v/>
      </c>
      <c r="E176">
        <f t="shared" si="23"/>
        <v>14</v>
      </c>
      <c r="F176" t="b">
        <f t="shared" si="24"/>
        <v>1</v>
      </c>
      <c r="G176" t="b">
        <f t="shared" si="29"/>
        <v>0</v>
      </c>
      <c r="H176" t="b">
        <f t="shared" si="25"/>
        <v>0</v>
      </c>
      <c r="I176" t="str">
        <f t="shared" si="27"/>
        <v>Batirl</v>
      </c>
      <c r="K176" t="s">
        <v>73</v>
      </c>
      <c r="L176" t="s">
        <v>229</v>
      </c>
      <c r="M176" t="str">
        <f t="shared" si="26"/>
        <v>cocoa</v>
      </c>
      <c r="N176" t="s">
        <v>247</v>
      </c>
    </row>
    <row r="177" spans="1:59" x14ac:dyDescent="0.2">
      <c r="A177" t="s">
        <v>2630</v>
      </c>
      <c r="B177" t="str">
        <f t="shared" si="28"/>
        <v>Brownies3</v>
      </c>
      <c r="C177" t="str">
        <f t="shared" si="30"/>
        <v/>
      </c>
      <c r="D177" t="str">
        <f t="shared" si="31"/>
        <v/>
      </c>
      <c r="E177">
        <f t="shared" si="23"/>
        <v>15</v>
      </c>
      <c r="F177" t="b">
        <f t="shared" si="24"/>
        <v>1</v>
      </c>
      <c r="G177" t="b">
        <f t="shared" si="29"/>
        <v>0</v>
      </c>
      <c r="H177" t="b">
        <f t="shared" si="25"/>
        <v>0</v>
      </c>
      <c r="I177" t="str">
        <f t="shared" si="27"/>
        <v>Batirl</v>
      </c>
      <c r="K177" t="s">
        <v>73</v>
      </c>
      <c r="L177" t="s">
        <v>248</v>
      </c>
      <c r="M177" t="str">
        <f t="shared" si="26"/>
        <v>royal</v>
      </c>
      <c r="N177" t="s">
        <v>224</v>
      </c>
    </row>
    <row r="178" spans="1:59" x14ac:dyDescent="0.2">
      <c r="A178" t="s">
        <v>2630</v>
      </c>
      <c r="B178" t="str">
        <f t="shared" si="28"/>
        <v>Brownies3</v>
      </c>
      <c r="C178" t="str">
        <f t="shared" si="30"/>
        <v/>
      </c>
      <c r="D178" t="str">
        <f t="shared" si="31"/>
        <v/>
      </c>
      <c r="E178">
        <f t="shared" si="23"/>
        <v>16</v>
      </c>
      <c r="F178" t="b">
        <f t="shared" si="24"/>
        <v>1</v>
      </c>
      <c r="G178" t="b">
        <f t="shared" si="29"/>
        <v>0</v>
      </c>
      <c r="H178" t="b">
        <f t="shared" si="25"/>
        <v>0</v>
      </c>
      <c r="I178" t="str">
        <f t="shared" si="27"/>
        <v>Batirl</v>
      </c>
      <c r="K178" t="s">
        <v>73</v>
      </c>
      <c r="L178" t="s">
        <v>248</v>
      </c>
      <c r="M178" t="str">
        <f t="shared" si="26"/>
        <v>sal</v>
      </c>
      <c r="N178" t="s">
        <v>226</v>
      </c>
    </row>
    <row r="179" spans="1:59" x14ac:dyDescent="0.2">
      <c r="A179" t="s">
        <v>2630</v>
      </c>
      <c r="B179" t="str">
        <f t="shared" si="28"/>
        <v>Brownies3</v>
      </c>
      <c r="C179" t="str">
        <f t="shared" si="30"/>
        <v/>
      </c>
      <c r="D179" t="str">
        <f t="shared" si="31"/>
        <v/>
      </c>
      <c r="E179">
        <f t="shared" si="23"/>
        <v>16</v>
      </c>
      <c r="F179" t="b">
        <f t="shared" si="24"/>
        <v>0</v>
      </c>
      <c r="G179" t="b">
        <f t="shared" si="29"/>
        <v>0</v>
      </c>
      <c r="H179" t="b">
        <f t="shared" si="25"/>
        <v>0</v>
      </c>
      <c r="I179" t="str">
        <f t="shared" si="27"/>
        <v>Batirl</v>
      </c>
      <c r="M179">
        <f t="shared" si="26"/>
        <v>0</v>
      </c>
    </row>
    <row r="180" spans="1:59" x14ac:dyDescent="0.2">
      <c r="A180" t="s">
        <v>2630</v>
      </c>
      <c r="B180" t="str">
        <f t="shared" si="28"/>
        <v>Brownies3</v>
      </c>
      <c r="C180" t="str">
        <f t="shared" si="30"/>
        <v/>
      </c>
      <c r="D180" t="str">
        <f t="shared" si="31"/>
        <v/>
      </c>
      <c r="E180">
        <f t="shared" si="23"/>
        <v>17</v>
      </c>
      <c r="F180" t="b">
        <f t="shared" si="24"/>
        <v>1</v>
      </c>
      <c r="G180" t="b">
        <f t="shared" si="29"/>
        <v>0</v>
      </c>
      <c r="H180" t="b">
        <f t="shared" si="25"/>
        <v>0</v>
      </c>
      <c r="I180" t="str">
        <f t="shared" si="27"/>
        <v>Batirl</v>
      </c>
      <c r="J180" t="s">
        <v>2345</v>
      </c>
      <c r="K180" t="s">
        <v>2346</v>
      </c>
      <c r="L180" t="s">
        <v>2347</v>
      </c>
      <c r="M180" t="str">
        <f t="shared" si="26"/>
        <v>y</v>
      </c>
      <c r="N180" t="s">
        <v>266</v>
      </c>
      <c r="O180" t="s">
        <v>257</v>
      </c>
      <c r="P180" t="s">
        <v>1106</v>
      </c>
      <c r="Q180" t="s">
        <v>281</v>
      </c>
      <c r="R180" t="s">
        <v>259</v>
      </c>
      <c r="S180" t="s">
        <v>73</v>
      </c>
      <c r="T180" t="s">
        <v>260</v>
      </c>
      <c r="U180" t="s">
        <v>235</v>
      </c>
      <c r="V180" t="s">
        <v>261</v>
      </c>
      <c r="W180" t="s">
        <v>2348</v>
      </c>
      <c r="X180" t="s">
        <v>241</v>
      </c>
      <c r="Y180" t="s">
        <v>263</v>
      </c>
      <c r="Z180" t="s">
        <v>264</v>
      </c>
      <c r="AA180" t="s">
        <v>265</v>
      </c>
      <c r="AB180" t="s">
        <v>266</v>
      </c>
      <c r="AC180" t="s">
        <v>2349</v>
      </c>
      <c r="AD180" t="s">
        <v>2346</v>
      </c>
      <c r="AE180" t="s">
        <v>221</v>
      </c>
      <c r="AF180" t="s">
        <v>268</v>
      </c>
      <c r="AG180" t="s">
        <v>269</v>
      </c>
      <c r="AH180" t="s">
        <v>2350</v>
      </c>
      <c r="AI180" t="s">
        <v>235</v>
      </c>
      <c r="AJ180">
        <v>22</v>
      </c>
      <c r="AK180" t="s">
        <v>271</v>
      </c>
      <c r="AL180">
        <v>33</v>
      </c>
      <c r="AM180" t="s">
        <v>237</v>
      </c>
      <c r="AN180" t="s">
        <v>272</v>
      </c>
      <c r="AO180" t="s">
        <v>210</v>
      </c>
      <c r="AP180" t="s">
        <v>2351</v>
      </c>
      <c r="AQ180" t="s">
        <v>2352</v>
      </c>
      <c r="AR180" t="s">
        <v>441</v>
      </c>
      <c r="AS180" t="s">
        <v>274</v>
      </c>
      <c r="AT180">
        <v>20</v>
      </c>
      <c r="AU180" t="s">
        <v>275</v>
      </c>
      <c r="AV180" t="s">
        <v>2353</v>
      </c>
      <c r="AW180" t="s">
        <v>421</v>
      </c>
      <c r="AX180" t="s">
        <v>277</v>
      </c>
      <c r="AY180" t="s">
        <v>2354</v>
      </c>
      <c r="AZ180" t="s">
        <v>210</v>
      </c>
      <c r="BA180" t="s">
        <v>279</v>
      </c>
      <c r="BB180" t="s">
        <v>280</v>
      </c>
      <c r="BC180" t="s">
        <v>281</v>
      </c>
      <c r="BD180" t="s">
        <v>282</v>
      </c>
      <c r="BE180" t="s">
        <v>241</v>
      </c>
      <c r="BF180" t="s">
        <v>216</v>
      </c>
      <c r="BG180" t="s">
        <v>283</v>
      </c>
    </row>
    <row r="181" spans="1:59" x14ac:dyDescent="0.2">
      <c r="A181" t="s">
        <v>2630</v>
      </c>
      <c r="B181" t="str">
        <f t="shared" si="28"/>
        <v>Brownies3</v>
      </c>
      <c r="C181" t="str">
        <f t="shared" si="30"/>
        <v>El truco: Mezclar los los ingredientes en el orden de la receta.</v>
      </c>
      <c r="D181" t="str">
        <f t="shared" si="31"/>
        <v/>
      </c>
      <c r="E181">
        <f t="shared" si="23"/>
        <v>17</v>
      </c>
      <c r="F181" t="b">
        <f t="shared" si="24"/>
        <v>0</v>
      </c>
      <c r="G181" t="b">
        <f t="shared" si="29"/>
        <v>1</v>
      </c>
      <c r="H181" t="b">
        <f t="shared" si="25"/>
        <v>0</v>
      </c>
      <c r="I181" t="str">
        <f t="shared" si="27"/>
        <v>El</v>
      </c>
      <c r="J181" t="s">
        <v>284</v>
      </c>
      <c r="K181" t="s">
        <v>285</v>
      </c>
      <c r="L181" t="s">
        <v>286</v>
      </c>
      <c r="M181" t="str">
        <f t="shared" si="26"/>
        <v>los</v>
      </c>
      <c r="N181" t="s">
        <v>287</v>
      </c>
      <c r="O181" t="s">
        <v>288</v>
      </c>
      <c r="P181" t="s">
        <v>210</v>
      </c>
      <c r="Q181" t="s">
        <v>289</v>
      </c>
      <c r="R181" t="s">
        <v>290</v>
      </c>
      <c r="S181" t="s">
        <v>235</v>
      </c>
      <c r="T181" t="s">
        <v>291</v>
      </c>
      <c r="U181" t="s">
        <v>292</v>
      </c>
    </row>
    <row r="182" spans="1:59" x14ac:dyDescent="0.2">
      <c r="A182" t="s">
        <v>2631</v>
      </c>
      <c r="B182" t="str">
        <f t="shared" si="28"/>
        <v>Brownies3</v>
      </c>
      <c r="C182" t="str">
        <f t="shared" si="30"/>
        <v/>
      </c>
      <c r="D182" t="str">
        <f t="shared" si="31"/>
        <v/>
      </c>
      <c r="E182">
        <f t="shared" si="23"/>
        <v>17</v>
      </c>
      <c r="F182" t="b">
        <f t="shared" si="24"/>
        <v>0</v>
      </c>
      <c r="G182" t="b">
        <f t="shared" si="29"/>
        <v>0</v>
      </c>
      <c r="H182" t="b">
        <f t="shared" si="25"/>
        <v>0</v>
      </c>
      <c r="I182" t="str">
        <f t="shared" si="27"/>
        <v>El</v>
      </c>
      <c r="M182">
        <f t="shared" si="26"/>
        <v>0</v>
      </c>
    </row>
    <row r="183" spans="1:59" x14ac:dyDescent="0.2">
      <c r="A183" t="s">
        <v>2631</v>
      </c>
      <c r="B183" t="str">
        <f t="shared" si="28"/>
        <v>Brownies4</v>
      </c>
      <c r="C183" t="str">
        <f t="shared" si="30"/>
        <v/>
      </c>
      <c r="D183" t="str">
        <f t="shared" si="31"/>
        <v/>
      </c>
      <c r="E183">
        <f t="shared" si="23"/>
        <v>17</v>
      </c>
      <c r="F183" t="b">
        <f t="shared" si="24"/>
        <v>0</v>
      </c>
      <c r="G183" t="b">
        <f t="shared" si="29"/>
        <v>0</v>
      </c>
      <c r="H183" t="b">
        <f t="shared" si="25"/>
        <v>1</v>
      </c>
      <c r="I183" t="str">
        <f t="shared" si="27"/>
        <v>,Brownies4</v>
      </c>
      <c r="J183" t="s">
        <v>2618</v>
      </c>
      <c r="M183">
        <f t="shared" si="26"/>
        <v>0</v>
      </c>
    </row>
    <row r="184" spans="1:59" x14ac:dyDescent="0.2">
      <c r="A184" t="s">
        <v>2631</v>
      </c>
      <c r="B184" t="str">
        <f t="shared" si="28"/>
        <v>Brownies4</v>
      </c>
      <c r="C184" t="str">
        <f t="shared" si="30"/>
        <v>Vaiti 0</v>
      </c>
      <c r="D184" t="str">
        <f t="shared" si="31"/>
        <v/>
      </c>
      <c r="E184">
        <f t="shared" si="23"/>
        <v>17</v>
      </c>
      <c r="F184" t="b">
        <f t="shared" si="24"/>
        <v>0</v>
      </c>
      <c r="G184" t="b">
        <f t="shared" si="29"/>
        <v>1</v>
      </c>
      <c r="H184" t="b">
        <f t="shared" si="25"/>
        <v>0</v>
      </c>
      <c r="I184" t="str">
        <f t="shared" si="27"/>
        <v>Vaiti</v>
      </c>
      <c r="J184" t="s">
        <v>293</v>
      </c>
      <c r="M184">
        <f t="shared" si="26"/>
        <v>0</v>
      </c>
    </row>
    <row r="185" spans="1:59" x14ac:dyDescent="0.2">
      <c r="A185" t="s">
        <v>2631</v>
      </c>
      <c r="B185" t="str">
        <f t="shared" si="28"/>
        <v>Brownies4</v>
      </c>
      <c r="C185" t="str">
        <f t="shared" si="30"/>
        <v/>
      </c>
      <c r="D185">
        <f t="shared" si="31"/>
        <v>1</v>
      </c>
      <c r="E185">
        <f t="shared" si="23"/>
        <v>18</v>
      </c>
      <c r="F185" t="b">
        <f t="shared" si="24"/>
        <v>1</v>
      </c>
      <c r="G185" t="b">
        <f t="shared" si="29"/>
        <v>0</v>
      </c>
      <c r="H185" t="b">
        <f t="shared" si="25"/>
        <v>0</v>
      </c>
      <c r="I185" t="str">
        <f t="shared" si="27"/>
        <v>Vaiti</v>
      </c>
      <c r="K185">
        <v>1</v>
      </c>
      <c r="L185" t="s">
        <v>144</v>
      </c>
      <c r="M185" t="str">
        <f t="shared" si="26"/>
        <v>Manteca </v>
      </c>
      <c r="N185" t="s">
        <v>294</v>
      </c>
    </row>
    <row r="186" spans="1:59" x14ac:dyDescent="0.2">
      <c r="A186" t="s">
        <v>2631</v>
      </c>
      <c r="B186" t="str">
        <f t="shared" si="28"/>
        <v>Brownies4</v>
      </c>
      <c r="C186" t="str">
        <f t="shared" si="30"/>
        <v/>
      </c>
      <c r="D186">
        <f t="shared" si="31"/>
        <v>44257</v>
      </c>
      <c r="E186">
        <f t="shared" si="23"/>
        <v>19</v>
      </c>
      <c r="F186" t="b">
        <f t="shared" si="24"/>
        <v>1</v>
      </c>
      <c r="G186" t="b">
        <f t="shared" si="29"/>
        <v>0</v>
      </c>
      <c r="H186" t="b">
        <f t="shared" si="25"/>
        <v>0</v>
      </c>
      <c r="I186" t="str">
        <f t="shared" si="27"/>
        <v>Vaiti</v>
      </c>
      <c r="K186" s="1">
        <v>44257</v>
      </c>
      <c r="L186" t="s">
        <v>144</v>
      </c>
      <c r="M186" t="str">
        <f t="shared" si="26"/>
        <v>harina</v>
      </c>
      <c r="N186" t="s">
        <v>223</v>
      </c>
    </row>
    <row r="187" spans="1:59" x14ac:dyDescent="0.2">
      <c r="A187" t="s">
        <v>2631</v>
      </c>
      <c r="B187" t="str">
        <f t="shared" si="28"/>
        <v>Brownies4</v>
      </c>
      <c r="C187" t="str">
        <f t="shared" si="30"/>
        <v/>
      </c>
      <c r="D187">
        <f t="shared" si="31"/>
        <v>2</v>
      </c>
      <c r="E187">
        <f t="shared" si="23"/>
        <v>20</v>
      </c>
      <c r="F187" t="b">
        <f t="shared" si="24"/>
        <v>1</v>
      </c>
      <c r="G187" t="b">
        <f t="shared" si="29"/>
        <v>0</v>
      </c>
      <c r="H187" t="b">
        <f t="shared" si="25"/>
        <v>0</v>
      </c>
      <c r="I187" t="str">
        <f t="shared" si="27"/>
        <v>Vaiti</v>
      </c>
      <c r="K187">
        <v>2</v>
      </c>
      <c r="L187" t="s">
        <v>144</v>
      </c>
      <c r="M187" t="str">
        <f t="shared" si="26"/>
        <v>azúcar</v>
      </c>
      <c r="N187" t="s">
        <v>216</v>
      </c>
    </row>
    <row r="188" spans="1:59" x14ac:dyDescent="0.2">
      <c r="A188" t="s">
        <v>2631</v>
      </c>
      <c r="B188" t="str">
        <f t="shared" si="28"/>
        <v>Brownies4</v>
      </c>
      <c r="C188" t="str">
        <f t="shared" si="30"/>
        <v/>
      </c>
      <c r="D188">
        <f t="shared" si="31"/>
        <v>4</v>
      </c>
      <c r="E188">
        <f t="shared" si="23"/>
        <v>21</v>
      </c>
      <c r="F188" t="b">
        <f t="shared" si="24"/>
        <v>1</v>
      </c>
      <c r="G188" t="b">
        <f t="shared" si="29"/>
        <v>0</v>
      </c>
      <c r="H188" t="b">
        <f t="shared" si="25"/>
        <v>0</v>
      </c>
      <c r="I188" t="str">
        <f t="shared" si="27"/>
        <v>Vaiti</v>
      </c>
      <c r="K188">
        <v>4</v>
      </c>
      <c r="L188" t="s">
        <v>215</v>
      </c>
      <c r="M188">
        <f t="shared" si="26"/>
        <v>0</v>
      </c>
    </row>
    <row r="189" spans="1:59" x14ac:dyDescent="0.2">
      <c r="A189" t="s">
        <v>2631</v>
      </c>
      <c r="B189" t="str">
        <f t="shared" si="28"/>
        <v>Brownies4</v>
      </c>
      <c r="C189" t="str">
        <f t="shared" si="30"/>
        <v/>
      </c>
      <c r="D189">
        <f t="shared" si="31"/>
        <v>44228</v>
      </c>
      <c r="E189">
        <f t="shared" si="23"/>
        <v>22</v>
      </c>
      <c r="F189" t="b">
        <f t="shared" si="24"/>
        <v>1</v>
      </c>
      <c r="G189" t="b">
        <f t="shared" si="29"/>
        <v>0</v>
      </c>
      <c r="H189" t="b">
        <f t="shared" si="25"/>
        <v>0</v>
      </c>
      <c r="I189" t="str">
        <f t="shared" si="27"/>
        <v>Vaiti</v>
      </c>
      <c r="K189" s="1">
        <v>44228</v>
      </c>
      <c r="L189" t="s">
        <v>295</v>
      </c>
      <c r="M189" t="str">
        <f t="shared" si="26"/>
        <v>Vainilla</v>
      </c>
      <c r="N189" t="s">
        <v>296</v>
      </c>
    </row>
    <row r="190" spans="1:59" x14ac:dyDescent="0.2">
      <c r="A190" t="s">
        <v>2631</v>
      </c>
      <c r="B190" t="str">
        <f t="shared" si="28"/>
        <v>Brownies4</v>
      </c>
      <c r="C190" t="str">
        <f t="shared" si="30"/>
        <v/>
      </c>
      <c r="D190">
        <f t="shared" si="31"/>
        <v>44289</v>
      </c>
      <c r="E190">
        <f t="shared" si="23"/>
        <v>23</v>
      </c>
      <c r="F190" t="b">
        <f t="shared" si="24"/>
        <v>1</v>
      </c>
      <c r="G190" t="b">
        <f t="shared" si="29"/>
        <v>0</v>
      </c>
      <c r="H190" t="b">
        <f t="shared" si="25"/>
        <v>0</v>
      </c>
      <c r="I190" t="str">
        <f t="shared" si="27"/>
        <v>Vaiti</v>
      </c>
      <c r="K190" s="1">
        <v>44289</v>
      </c>
      <c r="L190" t="s">
        <v>144</v>
      </c>
      <c r="M190" t="str">
        <f t="shared" si="26"/>
        <v>Cocoa</v>
      </c>
      <c r="N190" t="s">
        <v>297</v>
      </c>
    </row>
    <row r="191" spans="1:59" x14ac:dyDescent="0.2">
      <c r="A191" t="s">
        <v>2631</v>
      </c>
      <c r="B191" t="str">
        <f t="shared" si="28"/>
        <v>Brownies4</v>
      </c>
      <c r="C191" t="str">
        <f t="shared" si="30"/>
        <v/>
      </c>
      <c r="D191">
        <f t="shared" si="31"/>
        <v>44228</v>
      </c>
      <c r="E191">
        <f t="shared" si="23"/>
        <v>24</v>
      </c>
      <c r="F191" t="b">
        <f t="shared" si="24"/>
        <v>1</v>
      </c>
      <c r="G191" t="b">
        <f t="shared" si="29"/>
        <v>0</v>
      </c>
      <c r="H191" t="b">
        <f t="shared" si="25"/>
        <v>0</v>
      </c>
      <c r="I191" t="str">
        <f t="shared" si="27"/>
        <v>Vaiti</v>
      </c>
      <c r="K191" s="1">
        <v>44228</v>
      </c>
      <c r="L191" t="s">
        <v>248</v>
      </c>
      <c r="M191" t="str">
        <f t="shared" si="26"/>
        <v>royal</v>
      </c>
      <c r="N191" t="s">
        <v>224</v>
      </c>
    </row>
    <row r="192" spans="1:59" x14ac:dyDescent="0.2">
      <c r="A192" t="s">
        <v>2631</v>
      </c>
      <c r="B192" t="str">
        <f t="shared" si="28"/>
        <v>Brownies4</v>
      </c>
      <c r="C192" t="str">
        <f t="shared" si="30"/>
        <v/>
      </c>
      <c r="D192">
        <f t="shared" si="31"/>
        <v>44228</v>
      </c>
      <c r="E192">
        <f t="shared" si="23"/>
        <v>25</v>
      </c>
      <c r="F192" t="b">
        <f t="shared" si="24"/>
        <v>1</v>
      </c>
      <c r="G192" t="b">
        <f t="shared" si="29"/>
        <v>0</v>
      </c>
      <c r="H192" t="b">
        <f t="shared" si="25"/>
        <v>0</v>
      </c>
      <c r="I192" t="str">
        <f t="shared" si="27"/>
        <v>Vaiti</v>
      </c>
      <c r="K192" s="1">
        <v>44228</v>
      </c>
      <c r="L192" t="s">
        <v>248</v>
      </c>
      <c r="M192" t="str">
        <f t="shared" si="26"/>
        <v>sal</v>
      </c>
      <c r="N192" t="s">
        <v>226</v>
      </c>
    </row>
    <row r="193" spans="1:19" x14ac:dyDescent="0.2">
      <c r="A193" t="s">
        <v>2631</v>
      </c>
      <c r="B193" t="str">
        <f t="shared" si="28"/>
        <v>Brownies4</v>
      </c>
      <c r="C193" t="str">
        <f t="shared" si="30"/>
        <v/>
      </c>
      <c r="D193" t="str">
        <f t="shared" si="31"/>
        <v/>
      </c>
      <c r="E193">
        <f t="shared" si="23"/>
        <v>25</v>
      </c>
      <c r="F193" t="b">
        <f t="shared" si="24"/>
        <v>0</v>
      </c>
      <c r="G193" t="b">
        <f t="shared" si="29"/>
        <v>0</v>
      </c>
      <c r="H193" t="b">
        <f t="shared" si="25"/>
        <v>0</v>
      </c>
      <c r="I193" t="str">
        <f t="shared" si="27"/>
        <v>Vaiti</v>
      </c>
      <c r="M193">
        <f t="shared" si="26"/>
        <v>0</v>
      </c>
    </row>
    <row r="194" spans="1:19" x14ac:dyDescent="0.2">
      <c r="A194" t="s">
        <v>2631</v>
      </c>
      <c r="B194" t="str">
        <f t="shared" si="28"/>
        <v>Brownies4</v>
      </c>
      <c r="C194" t="str">
        <f t="shared" si="30"/>
        <v>Das kleine Blech 0</v>
      </c>
      <c r="D194" t="str">
        <f t="shared" si="31"/>
        <v/>
      </c>
      <c r="E194">
        <f t="shared" si="23"/>
        <v>25</v>
      </c>
      <c r="F194" t="b">
        <f t="shared" si="24"/>
        <v>0</v>
      </c>
      <c r="G194" t="b">
        <f t="shared" si="29"/>
        <v>1</v>
      </c>
      <c r="H194" t="b">
        <f t="shared" si="25"/>
        <v>0</v>
      </c>
      <c r="I194" t="str">
        <f t="shared" si="27"/>
        <v>Das</v>
      </c>
      <c r="J194" t="s">
        <v>298</v>
      </c>
      <c r="K194" t="s">
        <v>299</v>
      </c>
      <c r="L194" t="s">
        <v>300</v>
      </c>
      <c r="M194">
        <f t="shared" si="26"/>
        <v>0</v>
      </c>
    </row>
    <row r="195" spans="1:19" x14ac:dyDescent="0.2">
      <c r="A195" t="s">
        <v>304</v>
      </c>
      <c r="B195" t="str">
        <f t="shared" si="28"/>
        <v>Brownies4</v>
      </c>
      <c r="C195" t="str">
        <f t="shared" si="30"/>
        <v>180 ° 30-35 min. min.</v>
      </c>
      <c r="D195" t="str">
        <f t="shared" si="31"/>
        <v/>
      </c>
      <c r="E195">
        <f t="shared" ref="E195:E258" si="32">IF(F195,IF(NOT(B195=B194),0,E194+1),E194)</f>
        <v>25</v>
      </c>
      <c r="F195" t="b">
        <f t="shared" ref="F195:F258" si="33">AND(NOT(G195),NOT(ISBLANK(K195)))</f>
        <v>0</v>
      </c>
      <c r="G195" t="b">
        <f t="shared" si="29"/>
        <v>1</v>
      </c>
      <c r="H195" t="b">
        <f t="shared" si="25"/>
        <v>0</v>
      </c>
      <c r="I195">
        <f t="shared" si="27"/>
        <v>180</v>
      </c>
      <c r="J195">
        <v>180</v>
      </c>
      <c r="K195" t="s">
        <v>301</v>
      </c>
      <c r="L195" t="s">
        <v>302</v>
      </c>
      <c r="M195" t="str">
        <f t="shared" si="26"/>
        <v>min.</v>
      </c>
      <c r="N195" t="s">
        <v>303</v>
      </c>
    </row>
    <row r="196" spans="1:19" x14ac:dyDescent="0.2">
      <c r="A196" t="s">
        <v>304</v>
      </c>
      <c r="B196" t="str">
        <f t="shared" si="28"/>
        <v>Butterbrezel</v>
      </c>
      <c r="C196" t="str">
        <f t="shared" si="30"/>
        <v/>
      </c>
      <c r="D196" t="str">
        <f t="shared" si="31"/>
        <v/>
      </c>
      <c r="E196">
        <f t="shared" si="32"/>
        <v>25</v>
      </c>
      <c r="F196" t="b">
        <f t="shared" si="33"/>
        <v>0</v>
      </c>
      <c r="G196" t="b">
        <f t="shared" si="29"/>
        <v>0</v>
      </c>
      <c r="H196" t="b">
        <f t="shared" ref="H196:H259" si="34">ISNUMBER(SEARCH(",",I196))</f>
        <v>1</v>
      </c>
      <c r="I196" t="str">
        <f t="shared" si="27"/>
        <v>,Butterbrezel</v>
      </c>
      <c r="J196" t="s">
        <v>2525</v>
      </c>
      <c r="M196">
        <f t="shared" ref="M196:M259" si="35">+IF(L196="Ei",L196,N196)</f>
        <v>0</v>
      </c>
    </row>
    <row r="197" spans="1:19" x14ac:dyDescent="0.2">
      <c r="A197" t="s">
        <v>304</v>
      </c>
      <c r="B197" t="str">
        <f t="shared" si="28"/>
        <v>Butterbrezel</v>
      </c>
      <c r="C197" t="str">
        <f t="shared" si="30"/>
        <v/>
      </c>
      <c r="D197" t="str">
        <f t="shared" si="31"/>
        <v/>
      </c>
      <c r="E197">
        <f t="shared" si="32"/>
        <v>26</v>
      </c>
      <c r="F197" t="b">
        <f t="shared" si="33"/>
        <v>1</v>
      </c>
      <c r="G197" t="b">
        <f t="shared" si="29"/>
        <v>0</v>
      </c>
      <c r="H197" t="b">
        <f t="shared" si="34"/>
        <v>1</v>
      </c>
      <c r="I197" t="str">
        <f t="shared" ref="I197:I260" si="36">IF(ISBLANK(J197),I196,J197)</f>
        <v>,Butterbrezel</v>
      </c>
      <c r="K197" t="s">
        <v>305</v>
      </c>
      <c r="L197" t="s">
        <v>5</v>
      </c>
      <c r="M197" t="str">
        <f t="shared" si="35"/>
        <v>Mehl</v>
      </c>
      <c r="N197" t="s">
        <v>12</v>
      </c>
    </row>
    <row r="198" spans="1:19" x14ac:dyDescent="0.2">
      <c r="A198" t="s">
        <v>304</v>
      </c>
      <c r="B198" t="str">
        <f t="shared" si="28"/>
        <v>Butterbrezel</v>
      </c>
      <c r="C198" t="str">
        <f t="shared" si="30"/>
        <v/>
      </c>
      <c r="D198">
        <f t="shared" si="31"/>
        <v>70</v>
      </c>
      <c r="E198">
        <f t="shared" si="32"/>
        <v>27</v>
      </c>
      <c r="F198" t="b">
        <f t="shared" si="33"/>
        <v>1</v>
      </c>
      <c r="G198" t="b">
        <f t="shared" si="29"/>
        <v>0</v>
      </c>
      <c r="H198" t="b">
        <f t="shared" si="34"/>
        <v>1</v>
      </c>
      <c r="I198" t="str">
        <f t="shared" si="36"/>
        <v>,Butterbrezel</v>
      </c>
      <c r="K198">
        <v>70</v>
      </c>
      <c r="L198" t="s">
        <v>5</v>
      </c>
      <c r="M198" t="str">
        <f t="shared" si="35"/>
        <v>Zucker</v>
      </c>
      <c r="N198" t="s">
        <v>7</v>
      </c>
    </row>
    <row r="199" spans="1:19" x14ac:dyDescent="0.2">
      <c r="A199" t="s">
        <v>304</v>
      </c>
      <c r="B199" t="str">
        <f t="shared" si="28"/>
        <v>Butterbrezel</v>
      </c>
      <c r="C199" t="str">
        <f t="shared" si="30"/>
        <v/>
      </c>
      <c r="D199">
        <f t="shared" si="31"/>
        <v>140</v>
      </c>
      <c r="E199">
        <f t="shared" si="32"/>
        <v>28</v>
      </c>
      <c r="F199" t="b">
        <f t="shared" si="33"/>
        <v>1</v>
      </c>
      <c r="G199" t="b">
        <f t="shared" si="29"/>
        <v>0</v>
      </c>
      <c r="H199" t="b">
        <f t="shared" si="34"/>
        <v>1</v>
      </c>
      <c r="I199" t="str">
        <f t="shared" si="36"/>
        <v>,Butterbrezel</v>
      </c>
      <c r="K199">
        <v>140</v>
      </c>
      <c r="L199" t="s">
        <v>5</v>
      </c>
      <c r="M199" t="str">
        <f t="shared" si="35"/>
        <v>Butter</v>
      </c>
      <c r="N199" t="s">
        <v>6</v>
      </c>
    </row>
    <row r="200" spans="1:19" x14ac:dyDescent="0.2">
      <c r="A200" t="s">
        <v>304</v>
      </c>
      <c r="B200" t="str">
        <f t="shared" ref="B200:B263" si="37">IF(H200,RIGHT(I200,LEN(I200)-1),B199)</f>
        <v>Butterbrezel</v>
      </c>
      <c r="C200" t="str">
        <f t="shared" si="30"/>
        <v/>
      </c>
      <c r="D200">
        <f t="shared" si="31"/>
        <v>2</v>
      </c>
      <c r="E200">
        <f t="shared" si="32"/>
        <v>29</v>
      </c>
      <c r="F200" t="b">
        <f t="shared" si="33"/>
        <v>1</v>
      </c>
      <c r="G200" t="b">
        <f t="shared" si="29"/>
        <v>0</v>
      </c>
      <c r="H200" t="b">
        <f t="shared" si="34"/>
        <v>1</v>
      </c>
      <c r="I200" t="str">
        <f t="shared" si="36"/>
        <v>,Butterbrezel</v>
      </c>
      <c r="K200">
        <v>2</v>
      </c>
      <c r="L200" t="s">
        <v>70</v>
      </c>
      <c r="M200">
        <f t="shared" si="35"/>
        <v>0</v>
      </c>
    </row>
    <row r="201" spans="1:19" x14ac:dyDescent="0.2">
      <c r="A201" t="s">
        <v>304</v>
      </c>
      <c r="B201" t="str">
        <f t="shared" si="37"/>
        <v>Butterbrezel</v>
      </c>
      <c r="C201" t="str">
        <f t="shared" si="30"/>
        <v/>
      </c>
      <c r="D201" t="str">
        <f t="shared" si="31"/>
        <v/>
      </c>
      <c r="E201">
        <f t="shared" si="32"/>
        <v>30</v>
      </c>
      <c r="F201" t="b">
        <f t="shared" si="33"/>
        <v>1</v>
      </c>
      <c r="G201" t="b">
        <f t="shared" si="29"/>
        <v>0</v>
      </c>
      <c r="H201" t="b">
        <f t="shared" si="34"/>
        <v>1</v>
      </c>
      <c r="I201" t="str">
        <f t="shared" si="36"/>
        <v>,Butterbrezel</v>
      </c>
      <c r="K201" t="s">
        <v>10</v>
      </c>
      <c r="M201">
        <f t="shared" si="35"/>
        <v>0</v>
      </c>
    </row>
    <row r="202" spans="1:19" x14ac:dyDescent="0.2">
      <c r="A202" t="s">
        <v>304</v>
      </c>
      <c r="B202" t="str">
        <f t="shared" si="37"/>
        <v>Butterbrezel</v>
      </c>
      <c r="C202" t="str">
        <f t="shared" si="30"/>
        <v/>
      </c>
      <c r="D202" t="str">
        <f t="shared" si="31"/>
        <v/>
      </c>
      <c r="E202">
        <f t="shared" si="32"/>
        <v>30</v>
      </c>
      <c r="F202" t="b">
        <f t="shared" si="33"/>
        <v>0</v>
      </c>
      <c r="G202" t="b">
        <f t="shared" si="29"/>
        <v>0</v>
      </c>
      <c r="H202" t="b">
        <f t="shared" si="34"/>
        <v>1</v>
      </c>
      <c r="I202" t="str">
        <f t="shared" si="36"/>
        <v>,Butterbrezel</v>
      </c>
      <c r="M202">
        <f t="shared" si="35"/>
        <v>0</v>
      </c>
    </row>
    <row r="203" spans="1:19" x14ac:dyDescent="0.2">
      <c r="A203" t="s">
        <v>2673</v>
      </c>
      <c r="B203" t="str">
        <f t="shared" si="37"/>
        <v>Butterbrezel</v>
      </c>
      <c r="C203" t="str">
        <f t="shared" si="30"/>
        <v>Möglichst schnell zusammenkneten. Brezeln Brezeln formen. Nicht zu dunkel backen.</v>
      </c>
      <c r="D203" t="str">
        <f t="shared" si="31"/>
        <v/>
      </c>
      <c r="E203">
        <f t="shared" si="32"/>
        <v>30</v>
      </c>
      <c r="F203" t="b">
        <f t="shared" si="33"/>
        <v>0</v>
      </c>
      <c r="G203" t="b">
        <f t="shared" si="29"/>
        <v>1</v>
      </c>
      <c r="H203" t="b">
        <f t="shared" si="34"/>
        <v>0</v>
      </c>
      <c r="I203" t="str">
        <f t="shared" si="36"/>
        <v>Möglichst</v>
      </c>
      <c r="J203" t="s">
        <v>306</v>
      </c>
      <c r="K203" t="s">
        <v>307</v>
      </c>
      <c r="L203" t="s">
        <v>308</v>
      </c>
      <c r="M203" t="str">
        <f t="shared" si="35"/>
        <v>Brezeln</v>
      </c>
      <c r="N203" t="s">
        <v>309</v>
      </c>
      <c r="O203" t="s">
        <v>310</v>
      </c>
      <c r="P203" t="s">
        <v>64</v>
      </c>
      <c r="Q203" t="s">
        <v>83</v>
      </c>
      <c r="R203" t="s">
        <v>311</v>
      </c>
      <c r="S203" t="s">
        <v>142</v>
      </c>
    </row>
    <row r="204" spans="1:19" x14ac:dyDescent="0.2">
      <c r="A204" t="s">
        <v>2673</v>
      </c>
      <c r="B204" t="str">
        <f t="shared" si="37"/>
        <v>Budín</v>
      </c>
      <c r="C204" t="str">
        <f t="shared" si="30"/>
        <v/>
      </c>
      <c r="D204" t="str">
        <f t="shared" si="31"/>
        <v/>
      </c>
      <c r="E204">
        <f t="shared" si="32"/>
        <v>0</v>
      </c>
      <c r="F204" t="b">
        <f t="shared" si="33"/>
        <v>1</v>
      </c>
      <c r="G204" t="b">
        <f t="shared" si="29"/>
        <v>0</v>
      </c>
      <c r="H204" t="b">
        <f t="shared" si="34"/>
        <v>1</v>
      </c>
      <c r="I204" t="str">
        <f t="shared" si="36"/>
        <v>,Budín</v>
      </c>
      <c r="J204" t="s">
        <v>2526</v>
      </c>
      <c r="K204" t="s">
        <v>235</v>
      </c>
      <c r="L204" t="s">
        <v>313</v>
      </c>
      <c r="M204" t="str">
        <f t="shared" si="35"/>
        <v>“de</v>
      </c>
      <c r="N204" t="s">
        <v>314</v>
      </c>
      <c r="O204" t="s">
        <v>315</v>
      </c>
    </row>
    <row r="205" spans="1:19" x14ac:dyDescent="0.2">
      <c r="A205" t="s">
        <v>2673</v>
      </c>
      <c r="B205" t="str">
        <f t="shared" si="37"/>
        <v>Budín</v>
      </c>
      <c r="C205" t="str">
        <f t="shared" si="30"/>
        <v/>
      </c>
      <c r="D205">
        <f t="shared" si="31"/>
        <v>2</v>
      </c>
      <c r="E205">
        <f t="shared" si="32"/>
        <v>1</v>
      </c>
      <c r="F205" t="b">
        <f t="shared" si="33"/>
        <v>1</v>
      </c>
      <c r="G205" t="b">
        <f t="shared" si="29"/>
        <v>0</v>
      </c>
      <c r="H205" t="b">
        <f t="shared" si="34"/>
        <v>1</v>
      </c>
      <c r="I205" t="str">
        <f t="shared" si="36"/>
        <v>,Budín</v>
      </c>
      <c r="K205">
        <v>2</v>
      </c>
      <c r="L205" t="s">
        <v>316</v>
      </c>
      <c r="M205">
        <f t="shared" si="35"/>
        <v>0</v>
      </c>
    </row>
    <row r="206" spans="1:19" x14ac:dyDescent="0.2">
      <c r="A206" t="s">
        <v>2673</v>
      </c>
      <c r="B206" t="str">
        <f t="shared" si="37"/>
        <v>Budín</v>
      </c>
      <c r="C206" t="str">
        <f t="shared" si="30"/>
        <v/>
      </c>
      <c r="D206">
        <f t="shared" si="31"/>
        <v>2</v>
      </c>
      <c r="E206">
        <f t="shared" si="32"/>
        <v>2</v>
      </c>
      <c r="F206" t="b">
        <f t="shared" si="33"/>
        <v>1</v>
      </c>
      <c r="G206" t="b">
        <f t="shared" si="29"/>
        <v>0</v>
      </c>
      <c r="H206" t="b">
        <f t="shared" si="34"/>
        <v>1</v>
      </c>
      <c r="I206" t="str">
        <f t="shared" si="36"/>
        <v>,Budín</v>
      </c>
      <c r="K206">
        <v>2</v>
      </c>
      <c r="L206" t="s">
        <v>317</v>
      </c>
      <c r="M206">
        <f t="shared" si="35"/>
        <v>0</v>
      </c>
    </row>
    <row r="207" spans="1:19" x14ac:dyDescent="0.2">
      <c r="A207" t="s">
        <v>2673</v>
      </c>
      <c r="B207" t="str">
        <f t="shared" si="37"/>
        <v>Budín</v>
      </c>
      <c r="C207" t="str">
        <f t="shared" si="30"/>
        <v/>
      </c>
      <c r="D207">
        <f t="shared" si="31"/>
        <v>2</v>
      </c>
      <c r="E207">
        <f t="shared" si="32"/>
        <v>3</v>
      </c>
      <c r="F207" t="b">
        <f t="shared" si="33"/>
        <v>1</v>
      </c>
      <c r="G207" t="b">
        <f t="shared" si="29"/>
        <v>0</v>
      </c>
      <c r="H207" t="b">
        <f t="shared" si="34"/>
        <v>1</v>
      </c>
      <c r="I207" t="str">
        <f t="shared" si="36"/>
        <v>,Budín</v>
      </c>
      <c r="K207">
        <v>2</v>
      </c>
      <c r="L207" t="s">
        <v>318</v>
      </c>
      <c r="M207">
        <f t="shared" si="35"/>
        <v>0</v>
      </c>
    </row>
    <row r="208" spans="1:19" x14ac:dyDescent="0.2">
      <c r="A208" t="s">
        <v>2673</v>
      </c>
      <c r="B208" t="str">
        <f t="shared" si="37"/>
        <v>Budín</v>
      </c>
      <c r="C208" t="str">
        <f t="shared" si="30"/>
        <v/>
      </c>
      <c r="D208">
        <f t="shared" si="31"/>
        <v>2</v>
      </c>
      <c r="E208">
        <f t="shared" si="32"/>
        <v>4</v>
      </c>
      <c r="F208" t="b">
        <f t="shared" si="33"/>
        <v>1</v>
      </c>
      <c r="G208" t="b">
        <f t="shared" si="29"/>
        <v>0</v>
      </c>
      <c r="H208" t="b">
        <f t="shared" si="34"/>
        <v>1</v>
      </c>
      <c r="I208" t="str">
        <f t="shared" si="36"/>
        <v>,Budín</v>
      </c>
      <c r="K208">
        <v>2</v>
      </c>
      <c r="L208" t="s">
        <v>144</v>
      </c>
      <c r="M208" t="str">
        <f t="shared" si="35"/>
        <v>azucar</v>
      </c>
      <c r="N208" t="s">
        <v>244</v>
      </c>
    </row>
    <row r="209" spans="1:25" x14ac:dyDescent="0.2">
      <c r="A209" t="s">
        <v>2673</v>
      </c>
      <c r="B209" t="str">
        <f t="shared" si="37"/>
        <v>Budín</v>
      </c>
      <c r="C209" t="str">
        <f t="shared" si="30"/>
        <v/>
      </c>
      <c r="D209">
        <f t="shared" si="31"/>
        <v>2</v>
      </c>
      <c r="E209">
        <f t="shared" si="32"/>
        <v>5</v>
      </c>
      <c r="F209" t="b">
        <f t="shared" si="33"/>
        <v>1</v>
      </c>
      <c r="G209" t="b">
        <f t="shared" si="29"/>
        <v>0</v>
      </c>
      <c r="H209" t="b">
        <f t="shared" si="34"/>
        <v>1</v>
      </c>
      <c r="I209" t="str">
        <f t="shared" si="36"/>
        <v>,Budín</v>
      </c>
      <c r="K209">
        <v>2</v>
      </c>
      <c r="L209" t="s">
        <v>144</v>
      </c>
      <c r="M209" t="str">
        <f t="shared" si="35"/>
        <v>harina</v>
      </c>
      <c r="N209" t="s">
        <v>223</v>
      </c>
    </row>
    <row r="210" spans="1:25" x14ac:dyDescent="0.2">
      <c r="A210" t="s">
        <v>2673</v>
      </c>
      <c r="B210" t="str">
        <f t="shared" si="37"/>
        <v>Budín</v>
      </c>
      <c r="C210" t="str">
        <f t="shared" si="30"/>
        <v/>
      </c>
      <c r="D210" t="str">
        <f t="shared" si="31"/>
        <v/>
      </c>
      <c r="E210">
        <f t="shared" si="32"/>
        <v>6</v>
      </c>
      <c r="F210" t="b">
        <f t="shared" si="33"/>
        <v>1</v>
      </c>
      <c r="G210" t="b">
        <f t="shared" si="29"/>
        <v>0</v>
      </c>
      <c r="H210" t="b">
        <f t="shared" si="34"/>
        <v>1</v>
      </c>
      <c r="I210" t="str">
        <f t="shared" si="36"/>
        <v>,Budín</v>
      </c>
      <c r="K210" t="s">
        <v>14</v>
      </c>
      <c r="M210">
        <f t="shared" si="35"/>
        <v>0</v>
      </c>
    </row>
    <row r="211" spans="1:25" x14ac:dyDescent="0.2">
      <c r="A211" t="s">
        <v>2674</v>
      </c>
      <c r="B211" t="str">
        <f t="shared" si="37"/>
        <v>Budín</v>
      </c>
      <c r="C211" t="str">
        <f t="shared" si="30"/>
        <v/>
      </c>
      <c r="D211">
        <f t="shared" si="31"/>
        <v>2</v>
      </c>
      <c r="E211">
        <f t="shared" si="32"/>
        <v>7</v>
      </c>
      <c r="F211" t="b">
        <f t="shared" si="33"/>
        <v>1</v>
      </c>
      <c r="G211" t="b">
        <f t="shared" si="29"/>
        <v>0</v>
      </c>
      <c r="H211" t="b">
        <f t="shared" si="34"/>
        <v>1</v>
      </c>
      <c r="I211" t="str">
        <f t="shared" si="36"/>
        <v>,Budín</v>
      </c>
      <c r="K211">
        <v>2</v>
      </c>
      <c r="L211" t="s">
        <v>215</v>
      </c>
      <c r="M211">
        <f t="shared" si="35"/>
        <v>0</v>
      </c>
    </row>
    <row r="212" spans="1:25" x14ac:dyDescent="0.2">
      <c r="A212" t="s">
        <v>2674</v>
      </c>
      <c r="B212" t="str">
        <f t="shared" si="37"/>
        <v>Cachapas-</v>
      </c>
      <c r="C212" t="str">
        <f t="shared" si="30"/>
        <v/>
      </c>
      <c r="D212" t="str">
        <f t="shared" si="31"/>
        <v/>
      </c>
      <c r="E212">
        <f t="shared" si="32"/>
        <v>0</v>
      </c>
      <c r="F212" t="b">
        <f t="shared" si="33"/>
        <v>1</v>
      </c>
      <c r="G212" t="b">
        <f t="shared" si="29"/>
        <v>0</v>
      </c>
      <c r="H212" t="b">
        <f t="shared" si="34"/>
        <v>1</v>
      </c>
      <c r="I212" t="str">
        <f t="shared" si="36"/>
        <v>,Cachapas-</v>
      </c>
      <c r="J212" t="s">
        <v>2527</v>
      </c>
      <c r="K212" t="s">
        <v>320</v>
      </c>
      <c r="L212" t="s">
        <v>235</v>
      </c>
      <c r="M212" t="str">
        <f t="shared" si="35"/>
        <v>choclo</v>
      </c>
      <c r="N212" t="s">
        <v>321</v>
      </c>
    </row>
    <row r="213" spans="1:25" x14ac:dyDescent="0.2">
      <c r="A213" t="s">
        <v>2674</v>
      </c>
      <c r="B213" t="str">
        <f t="shared" si="37"/>
        <v>Cachapas-</v>
      </c>
      <c r="C213" t="str">
        <f t="shared" si="30"/>
        <v>T. Elena 0</v>
      </c>
      <c r="D213" t="str">
        <f t="shared" si="31"/>
        <v/>
      </c>
      <c r="E213">
        <f t="shared" si="32"/>
        <v>0</v>
      </c>
      <c r="F213" t="b">
        <f t="shared" si="33"/>
        <v>0</v>
      </c>
      <c r="G213" t="b">
        <f t="shared" si="29"/>
        <v>1</v>
      </c>
      <c r="H213" t="b">
        <f t="shared" si="34"/>
        <v>0</v>
      </c>
      <c r="I213" t="str">
        <f t="shared" si="36"/>
        <v>T.</v>
      </c>
      <c r="J213" t="s">
        <v>144</v>
      </c>
      <c r="K213" t="s">
        <v>322</v>
      </c>
      <c r="M213">
        <f t="shared" si="35"/>
        <v>0</v>
      </c>
    </row>
    <row r="214" spans="1:25" x14ac:dyDescent="0.2">
      <c r="A214" t="s">
        <v>2674</v>
      </c>
      <c r="B214" t="str">
        <f t="shared" si="37"/>
        <v>Cachapas-</v>
      </c>
      <c r="C214" t="str">
        <f t="shared" si="30"/>
        <v/>
      </c>
      <c r="D214">
        <f t="shared" si="31"/>
        <v>3</v>
      </c>
      <c r="E214">
        <f t="shared" si="32"/>
        <v>1</v>
      </c>
      <c r="F214" t="b">
        <f t="shared" si="33"/>
        <v>1</v>
      </c>
      <c r="G214" t="b">
        <f t="shared" si="29"/>
        <v>0</v>
      </c>
      <c r="H214" t="b">
        <f t="shared" si="34"/>
        <v>0</v>
      </c>
      <c r="I214" t="str">
        <f t="shared" si="36"/>
        <v>T.</v>
      </c>
      <c r="K214">
        <v>3</v>
      </c>
      <c r="L214" t="s">
        <v>323</v>
      </c>
      <c r="M214" t="str">
        <f t="shared" si="35"/>
        <v>(400</v>
      </c>
      <c r="N214" t="s">
        <v>324</v>
      </c>
      <c r="O214" t="s">
        <v>5</v>
      </c>
      <c r="P214" t="s">
        <v>325</v>
      </c>
      <c r="Q214" t="s">
        <v>2355</v>
      </c>
      <c r="R214" t="s">
        <v>749</v>
      </c>
    </row>
    <row r="215" spans="1:25" x14ac:dyDescent="0.2">
      <c r="A215" t="s">
        <v>2674</v>
      </c>
      <c r="B215" t="str">
        <f t="shared" si="37"/>
        <v>Cachapas-</v>
      </c>
      <c r="C215" t="str">
        <f t="shared" si="30"/>
        <v/>
      </c>
      <c r="D215">
        <f t="shared" si="31"/>
        <v>1</v>
      </c>
      <c r="E215">
        <f t="shared" si="32"/>
        <v>2</v>
      </c>
      <c r="F215" t="b">
        <f t="shared" si="33"/>
        <v>1</v>
      </c>
      <c r="G215" t="b">
        <f t="shared" si="29"/>
        <v>0</v>
      </c>
      <c r="H215" t="b">
        <f t="shared" si="34"/>
        <v>0</v>
      </c>
      <c r="I215" t="str">
        <f t="shared" si="36"/>
        <v>T.</v>
      </c>
      <c r="K215">
        <v>1</v>
      </c>
      <c r="L215" s="1">
        <v>44228</v>
      </c>
      <c r="M215" t="str">
        <f t="shared" si="35"/>
        <v>a</v>
      </c>
      <c r="N215" t="s">
        <v>221</v>
      </c>
      <c r="O215">
        <v>2</v>
      </c>
      <c r="P215" t="s">
        <v>144</v>
      </c>
      <c r="Q215" t="s">
        <v>223</v>
      </c>
    </row>
    <row r="216" spans="1:25" x14ac:dyDescent="0.2">
      <c r="A216" t="s">
        <v>2674</v>
      </c>
      <c r="B216" t="str">
        <f t="shared" si="37"/>
        <v>Cachapas-</v>
      </c>
      <c r="C216" t="str">
        <f t="shared" si="30"/>
        <v/>
      </c>
      <c r="D216">
        <f t="shared" si="31"/>
        <v>4</v>
      </c>
      <c r="E216">
        <f t="shared" si="32"/>
        <v>3</v>
      </c>
      <c r="F216" t="b">
        <f t="shared" si="33"/>
        <v>1</v>
      </c>
      <c r="G216" t="b">
        <f t="shared" ref="G216:G279" si="38">AND(NOT(H216),NOT(I215=I216))</f>
        <v>0</v>
      </c>
      <c r="H216" t="b">
        <f t="shared" si="34"/>
        <v>0</v>
      </c>
      <c r="I216" t="str">
        <f t="shared" si="36"/>
        <v>T.</v>
      </c>
      <c r="K216">
        <v>4</v>
      </c>
      <c r="L216" t="s">
        <v>215</v>
      </c>
      <c r="M216" t="str">
        <f t="shared" si="35"/>
        <v>(a</v>
      </c>
      <c r="N216" t="s">
        <v>134</v>
      </c>
      <c r="O216" t="s">
        <v>327</v>
      </c>
      <c r="P216" t="s">
        <v>235</v>
      </c>
      <c r="Q216" t="s">
        <v>328</v>
      </c>
      <c r="R216" t="s">
        <v>329</v>
      </c>
      <c r="S216" t="s">
        <v>287</v>
      </c>
      <c r="T216" t="s">
        <v>330</v>
      </c>
      <c r="U216" t="s">
        <v>331</v>
      </c>
      <c r="V216" t="s">
        <v>332</v>
      </c>
      <c r="W216" t="s">
        <v>221</v>
      </c>
      <c r="X216" t="s">
        <v>291</v>
      </c>
      <c r="Y216" t="s">
        <v>333</v>
      </c>
    </row>
    <row r="217" spans="1:25" x14ac:dyDescent="0.2">
      <c r="A217" t="s">
        <v>2674</v>
      </c>
      <c r="B217" t="str">
        <f t="shared" si="37"/>
        <v>Cachapas-</v>
      </c>
      <c r="C217" t="str">
        <f t="shared" si="30"/>
        <v/>
      </c>
      <c r="D217" t="str">
        <f t="shared" si="31"/>
        <v/>
      </c>
      <c r="E217">
        <f t="shared" si="32"/>
        <v>4</v>
      </c>
      <c r="F217" t="b">
        <f t="shared" si="33"/>
        <v>1</v>
      </c>
      <c r="G217" t="b">
        <f t="shared" si="38"/>
        <v>0</v>
      </c>
      <c r="H217" t="b">
        <f t="shared" si="34"/>
        <v>0</v>
      </c>
      <c r="I217" t="str">
        <f t="shared" si="36"/>
        <v>T.</v>
      </c>
      <c r="K217" t="s">
        <v>334</v>
      </c>
      <c r="M217">
        <f t="shared" si="35"/>
        <v>0</v>
      </c>
    </row>
    <row r="218" spans="1:25" x14ac:dyDescent="0.2">
      <c r="A218" t="s">
        <v>2674</v>
      </c>
      <c r="B218" t="str">
        <f t="shared" si="37"/>
        <v>Cachapas-</v>
      </c>
      <c r="C218" t="str">
        <f t="shared" si="30"/>
        <v/>
      </c>
      <c r="D218">
        <f t="shared" si="31"/>
        <v>44228</v>
      </c>
      <c r="E218">
        <f t="shared" si="32"/>
        <v>5</v>
      </c>
      <c r="F218" t="b">
        <f t="shared" si="33"/>
        <v>1</v>
      </c>
      <c r="G218" t="b">
        <f t="shared" si="38"/>
        <v>0</v>
      </c>
      <c r="H218" t="b">
        <f t="shared" si="34"/>
        <v>0</v>
      </c>
      <c r="I218" t="str">
        <f t="shared" si="36"/>
        <v>T.</v>
      </c>
      <c r="K218" s="1">
        <v>44228</v>
      </c>
      <c r="L218" t="s">
        <v>144</v>
      </c>
      <c r="M218" t="str">
        <f t="shared" si="35"/>
        <v>Leche</v>
      </c>
      <c r="N218" t="s">
        <v>335</v>
      </c>
    </row>
    <row r="219" spans="1:25" x14ac:dyDescent="0.2">
      <c r="A219" t="s">
        <v>2674</v>
      </c>
      <c r="B219" t="str">
        <f t="shared" si="37"/>
        <v>Cachapas-</v>
      </c>
      <c r="C219" t="str">
        <f t="shared" ref="C219:C282" si="39">IF(G219,_xlfn.TEXTJOIN(" ",TRUE,J219:AS219),"")</f>
        <v/>
      </c>
      <c r="D219" t="str">
        <f t="shared" ref="D219:D282" si="40">IF(ISNUMBER(K219),K219,"")</f>
        <v/>
      </c>
      <c r="E219">
        <f t="shared" si="32"/>
        <v>5</v>
      </c>
      <c r="F219" t="b">
        <f t="shared" si="33"/>
        <v>0</v>
      </c>
      <c r="G219" t="b">
        <f t="shared" si="38"/>
        <v>0</v>
      </c>
      <c r="H219" t="b">
        <f t="shared" si="34"/>
        <v>0</v>
      </c>
      <c r="I219" t="str">
        <f t="shared" si="36"/>
        <v>T.</v>
      </c>
      <c r="M219">
        <f t="shared" si="35"/>
        <v>0</v>
      </c>
    </row>
    <row r="220" spans="1:25" x14ac:dyDescent="0.2">
      <c r="A220" t="s">
        <v>2674</v>
      </c>
      <c r="B220" t="str">
        <f t="shared" si="37"/>
        <v>Cachapas-</v>
      </c>
      <c r="C220" t="str">
        <f t="shared" si="39"/>
        <v>Es una masa, n n tan líquida com panqueques. Cuánt menos harina tenga, más suave queda.</v>
      </c>
      <c r="D220" t="str">
        <f t="shared" si="40"/>
        <v/>
      </c>
      <c r="E220">
        <f t="shared" si="32"/>
        <v>5</v>
      </c>
      <c r="F220" t="b">
        <f t="shared" si="33"/>
        <v>0</v>
      </c>
      <c r="G220" t="b">
        <f t="shared" si="38"/>
        <v>1</v>
      </c>
      <c r="H220" t="b">
        <f t="shared" si="34"/>
        <v>0</v>
      </c>
      <c r="I220" t="str">
        <f t="shared" si="36"/>
        <v>Es</v>
      </c>
      <c r="J220" t="s">
        <v>336</v>
      </c>
      <c r="K220" t="s">
        <v>263</v>
      </c>
      <c r="L220" t="s">
        <v>337</v>
      </c>
      <c r="M220" t="str">
        <f t="shared" si="35"/>
        <v>n</v>
      </c>
      <c r="N220" t="s">
        <v>2356</v>
      </c>
      <c r="O220" t="s">
        <v>2357</v>
      </c>
      <c r="P220" t="s">
        <v>339</v>
      </c>
      <c r="Q220" t="s">
        <v>2358</v>
      </c>
      <c r="R220" t="s">
        <v>2359</v>
      </c>
      <c r="S220" t="s">
        <v>2360</v>
      </c>
      <c r="T220" t="s">
        <v>2144</v>
      </c>
      <c r="U220" t="s">
        <v>223</v>
      </c>
      <c r="V220" t="s">
        <v>342</v>
      </c>
      <c r="W220" t="s">
        <v>343</v>
      </c>
      <c r="X220" t="s">
        <v>344</v>
      </c>
      <c r="Y220" t="s">
        <v>345</v>
      </c>
    </row>
    <row r="221" spans="1:25" x14ac:dyDescent="0.2">
      <c r="A221" t="s">
        <v>2674</v>
      </c>
      <c r="B221" t="str">
        <f t="shared" si="37"/>
        <v>Cachapas-</v>
      </c>
      <c r="C221" t="str">
        <f t="shared" si="39"/>
        <v>Hacer luego tip panqueque- con con aceite - cocer de un lad y lueg del otro.</v>
      </c>
      <c r="D221" t="str">
        <f t="shared" si="40"/>
        <v/>
      </c>
      <c r="E221">
        <f t="shared" si="32"/>
        <v>5</v>
      </c>
      <c r="F221" t="b">
        <f t="shared" si="33"/>
        <v>0</v>
      </c>
      <c r="G221" t="b">
        <f t="shared" si="38"/>
        <v>1</v>
      </c>
      <c r="H221" t="b">
        <f t="shared" si="34"/>
        <v>0</v>
      </c>
      <c r="I221" t="str">
        <f t="shared" si="36"/>
        <v>Hacer</v>
      </c>
      <c r="J221" t="s">
        <v>346</v>
      </c>
      <c r="K221" t="s">
        <v>2361</v>
      </c>
      <c r="L221" t="s">
        <v>2362</v>
      </c>
      <c r="M221" t="str">
        <f t="shared" si="35"/>
        <v>con</v>
      </c>
      <c r="N221" t="s">
        <v>241</v>
      </c>
      <c r="O221" t="s">
        <v>242</v>
      </c>
      <c r="P221" t="s">
        <v>348</v>
      </c>
      <c r="Q221" t="s">
        <v>349</v>
      </c>
      <c r="R221" t="s">
        <v>235</v>
      </c>
      <c r="S221" t="s">
        <v>268</v>
      </c>
      <c r="T221" t="s">
        <v>2363</v>
      </c>
      <c r="U221" t="s">
        <v>266</v>
      </c>
      <c r="V221" t="s">
        <v>2364</v>
      </c>
      <c r="W221" t="s">
        <v>540</v>
      </c>
      <c r="X221" t="s">
        <v>352</v>
      </c>
    </row>
    <row r="222" spans="1:25" x14ac:dyDescent="0.2">
      <c r="A222" t="s">
        <v>2674</v>
      </c>
      <c r="B222" t="str">
        <f t="shared" si="37"/>
        <v>Cachapas-</v>
      </c>
      <c r="C222" t="str">
        <f t="shared" si="39"/>
        <v>Poner Schmelzkäse (tip alpa) alpa) en una mitad y lueg se dobla a la mitad.</v>
      </c>
      <c r="D222" t="str">
        <f t="shared" si="40"/>
        <v/>
      </c>
      <c r="E222">
        <f t="shared" si="32"/>
        <v>5</v>
      </c>
      <c r="F222" t="b">
        <f t="shared" si="33"/>
        <v>0</v>
      </c>
      <c r="G222" t="b">
        <f t="shared" si="38"/>
        <v>1</v>
      </c>
      <c r="H222" t="b">
        <f t="shared" si="34"/>
        <v>0</v>
      </c>
      <c r="I222" t="str">
        <f t="shared" si="36"/>
        <v>Poner</v>
      </c>
      <c r="J222" t="s">
        <v>353</v>
      </c>
      <c r="K222" t="s">
        <v>354</v>
      </c>
      <c r="L222" t="s">
        <v>2365</v>
      </c>
      <c r="M222" t="str">
        <f t="shared" si="35"/>
        <v>alpa)</v>
      </c>
      <c r="N222" t="s">
        <v>2366</v>
      </c>
      <c r="O222" t="s">
        <v>210</v>
      </c>
      <c r="P222" t="s">
        <v>263</v>
      </c>
      <c r="Q222" t="s">
        <v>356</v>
      </c>
      <c r="R222" t="s">
        <v>266</v>
      </c>
      <c r="S222" t="s">
        <v>2364</v>
      </c>
      <c r="T222" t="s">
        <v>459</v>
      </c>
      <c r="U222" t="s">
        <v>358</v>
      </c>
      <c r="V222" t="s">
        <v>221</v>
      </c>
      <c r="W222" t="s">
        <v>291</v>
      </c>
      <c r="X222" t="s">
        <v>359</v>
      </c>
    </row>
    <row r="223" spans="1:25" x14ac:dyDescent="0.2">
      <c r="A223" t="s">
        <v>2674</v>
      </c>
      <c r="B223" t="str">
        <f t="shared" si="37"/>
        <v>Cachapas-</v>
      </c>
      <c r="C223" t="str">
        <f t="shared" si="39"/>
        <v>44228 a 1 cm. cm. de grosor.</v>
      </c>
      <c r="D223" t="str">
        <f t="shared" si="40"/>
        <v/>
      </c>
      <c r="E223">
        <f t="shared" si="32"/>
        <v>5</v>
      </c>
      <c r="F223" t="b">
        <f t="shared" si="33"/>
        <v>0</v>
      </c>
      <c r="G223" t="b">
        <f t="shared" si="38"/>
        <v>1</v>
      </c>
      <c r="H223" t="b">
        <f t="shared" si="34"/>
        <v>0</v>
      </c>
      <c r="I223">
        <f t="shared" si="36"/>
        <v>44228</v>
      </c>
      <c r="J223" s="1">
        <v>44228</v>
      </c>
      <c r="K223" t="s">
        <v>221</v>
      </c>
      <c r="L223">
        <v>1</v>
      </c>
      <c r="M223" t="str">
        <f t="shared" si="35"/>
        <v>cm.</v>
      </c>
      <c r="N223" t="s">
        <v>237</v>
      </c>
      <c r="O223" t="s">
        <v>235</v>
      </c>
      <c r="P223" t="s">
        <v>360</v>
      </c>
    </row>
    <row r="224" spans="1:25" x14ac:dyDescent="0.2">
      <c r="A224" t="s">
        <v>2674</v>
      </c>
      <c r="B224" t="str">
        <f t="shared" si="37"/>
        <v>Cachapas-</v>
      </c>
      <c r="C224" t="str">
        <f t="shared" si="39"/>
        <v>Servir con jug de de naranja recién exprimido.</v>
      </c>
      <c r="D224" t="str">
        <f t="shared" si="40"/>
        <v/>
      </c>
      <c r="E224">
        <f t="shared" si="32"/>
        <v>5</v>
      </c>
      <c r="F224" t="b">
        <f t="shared" si="33"/>
        <v>0</v>
      </c>
      <c r="G224" t="b">
        <f t="shared" si="38"/>
        <v>1</v>
      </c>
      <c r="H224" t="b">
        <f t="shared" si="34"/>
        <v>0</v>
      </c>
      <c r="I224" t="str">
        <f t="shared" si="36"/>
        <v>Servir</v>
      </c>
      <c r="J224" t="s">
        <v>361</v>
      </c>
      <c r="K224" t="s">
        <v>241</v>
      </c>
      <c r="L224" t="s">
        <v>2367</v>
      </c>
      <c r="M224" t="str">
        <f t="shared" si="35"/>
        <v>de</v>
      </c>
      <c r="N224" t="s">
        <v>235</v>
      </c>
      <c r="O224" t="s">
        <v>363</v>
      </c>
      <c r="P224" t="s">
        <v>364</v>
      </c>
      <c r="Q224" t="s">
        <v>365</v>
      </c>
    </row>
    <row r="225" spans="1:15" x14ac:dyDescent="0.2">
      <c r="A225" t="s">
        <v>2675</v>
      </c>
      <c r="B225" t="str">
        <f t="shared" si="37"/>
        <v>Cachapas-</v>
      </c>
      <c r="C225" t="str">
        <f t="shared" si="39"/>
        <v/>
      </c>
      <c r="D225" t="str">
        <f t="shared" si="40"/>
        <v/>
      </c>
      <c r="E225">
        <f t="shared" si="32"/>
        <v>5</v>
      </c>
      <c r="F225" t="b">
        <f t="shared" si="33"/>
        <v>0</v>
      </c>
      <c r="G225" t="b">
        <f t="shared" si="38"/>
        <v>0</v>
      </c>
      <c r="H225" t="b">
        <f t="shared" si="34"/>
        <v>0</v>
      </c>
      <c r="I225" t="str">
        <f t="shared" si="36"/>
        <v>Servir</v>
      </c>
      <c r="M225">
        <f t="shared" si="35"/>
        <v>0</v>
      </c>
    </row>
    <row r="226" spans="1:15" x14ac:dyDescent="0.2">
      <c r="A226" t="s">
        <v>2675</v>
      </c>
      <c r="B226" t="str">
        <f t="shared" si="37"/>
        <v>Chocolate</v>
      </c>
      <c r="C226" t="str">
        <f t="shared" si="39"/>
        <v/>
      </c>
      <c r="D226" t="str">
        <f t="shared" si="40"/>
        <v/>
      </c>
      <c r="E226">
        <f t="shared" si="32"/>
        <v>0</v>
      </c>
      <c r="F226" t="b">
        <f t="shared" si="33"/>
        <v>1</v>
      </c>
      <c r="G226" t="b">
        <f t="shared" si="38"/>
        <v>0</v>
      </c>
      <c r="H226" t="b">
        <f t="shared" si="34"/>
        <v>1</v>
      </c>
      <c r="I226" t="str">
        <f t="shared" si="36"/>
        <v>,Chocolate</v>
      </c>
      <c r="J226" t="s">
        <v>2528</v>
      </c>
      <c r="K226" t="s">
        <v>367</v>
      </c>
      <c r="L226" t="s">
        <v>368</v>
      </c>
      <c r="M226">
        <f t="shared" si="35"/>
        <v>0</v>
      </c>
    </row>
    <row r="227" spans="1:15" x14ac:dyDescent="0.2">
      <c r="A227" t="s">
        <v>2675</v>
      </c>
      <c r="B227" t="str">
        <f t="shared" si="37"/>
        <v>Chocolate</v>
      </c>
      <c r="C227" t="str">
        <f t="shared" si="39"/>
        <v>Elke 0</v>
      </c>
      <c r="D227" t="str">
        <f t="shared" si="40"/>
        <v/>
      </c>
      <c r="E227">
        <f t="shared" si="32"/>
        <v>0</v>
      </c>
      <c r="F227" t="b">
        <f t="shared" si="33"/>
        <v>0</v>
      </c>
      <c r="G227" t="b">
        <f t="shared" si="38"/>
        <v>1</v>
      </c>
      <c r="H227" t="b">
        <f t="shared" si="34"/>
        <v>0</v>
      </c>
      <c r="I227" t="str">
        <f t="shared" si="36"/>
        <v>Elke</v>
      </c>
      <c r="J227" t="s">
        <v>369</v>
      </c>
      <c r="M227">
        <f t="shared" si="35"/>
        <v>0</v>
      </c>
    </row>
    <row r="228" spans="1:15" x14ac:dyDescent="0.2">
      <c r="A228" t="s">
        <v>2675</v>
      </c>
      <c r="B228" t="str">
        <f t="shared" si="37"/>
        <v>Chocolate</v>
      </c>
      <c r="C228" t="str">
        <f t="shared" si="39"/>
        <v/>
      </c>
      <c r="D228">
        <f t="shared" si="40"/>
        <v>200</v>
      </c>
      <c r="E228">
        <f t="shared" si="32"/>
        <v>1</v>
      </c>
      <c r="F228" t="b">
        <f t="shared" si="33"/>
        <v>1</v>
      </c>
      <c r="G228" t="b">
        <f t="shared" si="38"/>
        <v>0</v>
      </c>
      <c r="H228" t="b">
        <f t="shared" si="34"/>
        <v>0</v>
      </c>
      <c r="I228" t="str">
        <f t="shared" si="36"/>
        <v>Elke</v>
      </c>
      <c r="K228">
        <v>200</v>
      </c>
      <c r="L228" t="s">
        <v>5</v>
      </c>
      <c r="M228" t="str">
        <f t="shared" si="35"/>
        <v>Butter </v>
      </c>
      <c r="N228" t="s">
        <v>370</v>
      </c>
    </row>
    <row r="229" spans="1:15" x14ac:dyDescent="0.2">
      <c r="A229" t="s">
        <v>2675</v>
      </c>
      <c r="B229" t="str">
        <f t="shared" si="37"/>
        <v>Chocolate</v>
      </c>
      <c r="C229" t="str">
        <f t="shared" si="39"/>
        <v/>
      </c>
      <c r="D229">
        <f t="shared" si="40"/>
        <v>44289</v>
      </c>
      <c r="E229">
        <f t="shared" si="32"/>
        <v>2</v>
      </c>
      <c r="F229" t="b">
        <f t="shared" si="33"/>
        <v>1</v>
      </c>
      <c r="G229" t="b">
        <f t="shared" si="38"/>
        <v>0</v>
      </c>
      <c r="H229" t="b">
        <f t="shared" si="34"/>
        <v>0</v>
      </c>
      <c r="I229" t="str">
        <f t="shared" si="36"/>
        <v>Elke</v>
      </c>
      <c r="K229" s="1">
        <v>44289</v>
      </c>
      <c r="L229" t="s">
        <v>144</v>
      </c>
      <c r="M229" t="str">
        <f t="shared" si="35"/>
        <v>Weissen</v>
      </c>
      <c r="N229" t="s">
        <v>371</v>
      </c>
      <c r="O229" t="s">
        <v>7</v>
      </c>
    </row>
    <row r="230" spans="1:15" x14ac:dyDescent="0.2">
      <c r="A230" t="s">
        <v>2675</v>
      </c>
      <c r="B230" t="str">
        <f t="shared" si="37"/>
        <v>Chocolate</v>
      </c>
      <c r="C230" t="str">
        <f t="shared" si="39"/>
        <v/>
      </c>
      <c r="D230">
        <f t="shared" si="40"/>
        <v>44289</v>
      </c>
      <c r="E230">
        <f t="shared" si="32"/>
        <v>3</v>
      </c>
      <c r="F230" t="b">
        <f t="shared" si="33"/>
        <v>1</v>
      </c>
      <c r="G230" t="b">
        <f t="shared" si="38"/>
        <v>0</v>
      </c>
      <c r="H230" t="b">
        <f t="shared" si="34"/>
        <v>0</v>
      </c>
      <c r="I230" t="str">
        <f t="shared" si="36"/>
        <v>Elke</v>
      </c>
      <c r="K230" s="1">
        <v>44289</v>
      </c>
      <c r="L230" t="s">
        <v>144</v>
      </c>
      <c r="M230" t="str">
        <f t="shared" si="35"/>
        <v>Braunen</v>
      </c>
      <c r="N230" t="s">
        <v>372</v>
      </c>
      <c r="O230" t="s">
        <v>7</v>
      </c>
    </row>
    <row r="231" spans="1:15" x14ac:dyDescent="0.2">
      <c r="A231" t="s">
        <v>2675</v>
      </c>
      <c r="B231" t="str">
        <f t="shared" si="37"/>
        <v>Chocolate</v>
      </c>
      <c r="C231" t="str">
        <f t="shared" si="39"/>
        <v/>
      </c>
      <c r="D231">
        <f t="shared" si="40"/>
        <v>2</v>
      </c>
      <c r="E231">
        <f t="shared" si="32"/>
        <v>4</v>
      </c>
      <c r="F231" t="b">
        <f t="shared" si="33"/>
        <v>1</v>
      </c>
      <c r="G231" t="b">
        <f t="shared" si="38"/>
        <v>0</v>
      </c>
      <c r="H231" t="b">
        <f t="shared" si="34"/>
        <v>0</v>
      </c>
      <c r="I231" t="str">
        <f t="shared" si="36"/>
        <v>Elke</v>
      </c>
      <c r="K231">
        <v>2</v>
      </c>
      <c r="L231" t="s">
        <v>34</v>
      </c>
      <c r="M231">
        <f t="shared" si="35"/>
        <v>0</v>
      </c>
    </row>
    <row r="232" spans="1:15" x14ac:dyDescent="0.2">
      <c r="A232" t="s">
        <v>2675</v>
      </c>
      <c r="B232" t="str">
        <f t="shared" si="37"/>
        <v>Chocolate</v>
      </c>
      <c r="C232" t="str">
        <f t="shared" si="39"/>
        <v/>
      </c>
      <c r="D232">
        <f t="shared" si="40"/>
        <v>2</v>
      </c>
      <c r="E232">
        <f t="shared" si="32"/>
        <v>5</v>
      </c>
      <c r="F232" t="b">
        <f t="shared" si="33"/>
        <v>1</v>
      </c>
      <c r="G232" t="b">
        <f t="shared" si="38"/>
        <v>0</v>
      </c>
      <c r="H232" t="b">
        <f t="shared" si="34"/>
        <v>0</v>
      </c>
      <c r="I232" t="str">
        <f t="shared" si="36"/>
        <v>Elke</v>
      </c>
      <c r="K232">
        <v>2</v>
      </c>
      <c r="L232" t="s">
        <v>13</v>
      </c>
      <c r="M232" t="str">
        <f t="shared" si="35"/>
        <v>Vanillie</v>
      </c>
      <c r="N232" t="s">
        <v>185</v>
      </c>
    </row>
    <row r="233" spans="1:15" x14ac:dyDescent="0.2">
      <c r="A233" t="s">
        <v>2675</v>
      </c>
      <c r="B233" t="str">
        <f t="shared" si="37"/>
        <v>Chocolate</v>
      </c>
      <c r="C233" t="str">
        <f t="shared" si="39"/>
        <v/>
      </c>
      <c r="D233">
        <f t="shared" si="40"/>
        <v>2</v>
      </c>
      <c r="E233">
        <f t="shared" si="32"/>
        <v>6</v>
      </c>
      <c r="F233" t="b">
        <f t="shared" si="33"/>
        <v>1</v>
      </c>
      <c r="G233" t="b">
        <f t="shared" si="38"/>
        <v>0</v>
      </c>
      <c r="H233" t="b">
        <f t="shared" si="34"/>
        <v>0</v>
      </c>
      <c r="I233" t="str">
        <f t="shared" si="36"/>
        <v>Elke</v>
      </c>
      <c r="K233">
        <v>2</v>
      </c>
      <c r="L233" s="1">
        <v>44287</v>
      </c>
      <c r="M233" t="str">
        <f t="shared" si="35"/>
        <v>T.</v>
      </c>
      <c r="N233" t="s">
        <v>144</v>
      </c>
      <c r="O233" t="s">
        <v>12</v>
      </c>
    </row>
    <row r="234" spans="1:15" x14ac:dyDescent="0.2">
      <c r="A234" t="s">
        <v>2675</v>
      </c>
      <c r="B234" t="str">
        <f t="shared" si="37"/>
        <v>Chocolate</v>
      </c>
      <c r="C234" t="str">
        <f t="shared" si="39"/>
        <v/>
      </c>
      <c r="D234">
        <f t="shared" si="40"/>
        <v>44228</v>
      </c>
      <c r="E234">
        <f t="shared" si="32"/>
        <v>7</v>
      </c>
      <c r="F234" t="b">
        <f t="shared" si="33"/>
        <v>1</v>
      </c>
      <c r="G234" t="b">
        <f t="shared" si="38"/>
        <v>0</v>
      </c>
      <c r="H234" t="b">
        <f t="shared" si="34"/>
        <v>0</v>
      </c>
      <c r="I234" t="str">
        <f t="shared" si="36"/>
        <v>Elke</v>
      </c>
      <c r="K234" s="1">
        <v>44228</v>
      </c>
      <c r="L234" t="s">
        <v>13</v>
      </c>
      <c r="M234" t="str">
        <f t="shared" si="35"/>
        <v>Natron</v>
      </c>
      <c r="N234" t="s">
        <v>373</v>
      </c>
    </row>
    <row r="235" spans="1:15" x14ac:dyDescent="0.2">
      <c r="A235" t="s">
        <v>2675</v>
      </c>
      <c r="B235" t="str">
        <f t="shared" si="37"/>
        <v>Chocolate</v>
      </c>
      <c r="C235" t="str">
        <f t="shared" si="39"/>
        <v/>
      </c>
      <c r="D235">
        <f t="shared" si="40"/>
        <v>1</v>
      </c>
      <c r="E235">
        <f t="shared" si="32"/>
        <v>8</v>
      </c>
      <c r="F235" t="b">
        <f t="shared" si="33"/>
        <v>1</v>
      </c>
      <c r="G235" t="b">
        <f t="shared" si="38"/>
        <v>0</v>
      </c>
      <c r="H235" t="b">
        <f t="shared" si="34"/>
        <v>0</v>
      </c>
      <c r="I235" t="str">
        <f t="shared" si="36"/>
        <v>Elke</v>
      </c>
      <c r="K235">
        <v>1</v>
      </c>
      <c r="L235" t="s">
        <v>13</v>
      </c>
      <c r="M235" t="str">
        <f t="shared" si="35"/>
        <v>Salz</v>
      </c>
      <c r="N235" t="s">
        <v>18</v>
      </c>
    </row>
    <row r="236" spans="1:15" x14ac:dyDescent="0.2">
      <c r="A236" t="s">
        <v>2675</v>
      </c>
      <c r="B236" t="str">
        <f t="shared" si="37"/>
        <v>Chocolate</v>
      </c>
      <c r="C236" t="str">
        <f t="shared" si="39"/>
        <v/>
      </c>
      <c r="D236">
        <f t="shared" si="40"/>
        <v>200</v>
      </c>
      <c r="E236">
        <f t="shared" si="32"/>
        <v>9</v>
      </c>
      <c r="F236" t="b">
        <f t="shared" si="33"/>
        <v>1</v>
      </c>
      <c r="G236" t="b">
        <f t="shared" si="38"/>
        <v>0</v>
      </c>
      <c r="H236" t="b">
        <f t="shared" si="34"/>
        <v>0</v>
      </c>
      <c r="I236" t="str">
        <f t="shared" si="36"/>
        <v>Elke</v>
      </c>
      <c r="K236">
        <v>200</v>
      </c>
      <c r="L236" t="s">
        <v>5</v>
      </c>
      <c r="M236" t="str">
        <f t="shared" si="35"/>
        <v>Schokoladenstücke</v>
      </c>
      <c r="N236" t="s">
        <v>374</v>
      </c>
    </row>
    <row r="237" spans="1:15" x14ac:dyDescent="0.2">
      <c r="A237" t="s">
        <v>2675</v>
      </c>
      <c r="B237" t="str">
        <f t="shared" si="37"/>
        <v>Chocolate</v>
      </c>
      <c r="C237" t="str">
        <f t="shared" si="39"/>
        <v/>
      </c>
      <c r="D237">
        <f t="shared" si="40"/>
        <v>1</v>
      </c>
      <c r="E237">
        <f t="shared" si="32"/>
        <v>10</v>
      </c>
      <c r="F237" t="b">
        <f t="shared" si="33"/>
        <v>1</v>
      </c>
      <c r="G237" t="b">
        <f t="shared" si="38"/>
        <v>0</v>
      </c>
      <c r="H237" t="b">
        <f t="shared" si="34"/>
        <v>0</v>
      </c>
      <c r="I237" t="str">
        <f t="shared" si="36"/>
        <v>Elke</v>
      </c>
      <c r="K237">
        <v>1</v>
      </c>
      <c r="L237" t="s">
        <v>144</v>
      </c>
      <c r="M237" t="str">
        <f t="shared" si="35"/>
        <v>Kokosnussflocken</v>
      </c>
      <c r="N237" t="s">
        <v>375</v>
      </c>
    </row>
    <row r="238" spans="1:15" x14ac:dyDescent="0.2">
      <c r="A238" t="s">
        <v>376</v>
      </c>
      <c r="B238" t="str">
        <f t="shared" si="37"/>
        <v>Chocolate</v>
      </c>
      <c r="C238" t="str">
        <f t="shared" si="39"/>
        <v/>
      </c>
      <c r="D238" t="str">
        <f t="shared" si="40"/>
        <v/>
      </c>
      <c r="E238">
        <f t="shared" si="32"/>
        <v>10</v>
      </c>
      <c r="F238" t="b">
        <f t="shared" si="33"/>
        <v>0</v>
      </c>
      <c r="G238" t="b">
        <f t="shared" si="38"/>
        <v>0</v>
      </c>
      <c r="H238" t="b">
        <f t="shared" si="34"/>
        <v>0</v>
      </c>
      <c r="I238" t="str">
        <f t="shared" si="36"/>
        <v>Elke</v>
      </c>
      <c r="M238">
        <f t="shared" si="35"/>
        <v>0</v>
      </c>
    </row>
    <row r="239" spans="1:15" x14ac:dyDescent="0.2">
      <c r="A239" t="s">
        <v>376</v>
      </c>
      <c r="B239" t="str">
        <f t="shared" si="37"/>
        <v>Ciabattabrot</v>
      </c>
      <c r="C239" t="str">
        <f t="shared" si="39"/>
        <v/>
      </c>
      <c r="D239" t="str">
        <f t="shared" si="40"/>
        <v/>
      </c>
      <c r="E239">
        <f t="shared" si="32"/>
        <v>10</v>
      </c>
      <c r="F239" t="b">
        <f t="shared" si="33"/>
        <v>0</v>
      </c>
      <c r="G239" t="b">
        <f t="shared" si="38"/>
        <v>0</v>
      </c>
      <c r="H239" t="b">
        <f t="shared" si="34"/>
        <v>1</v>
      </c>
      <c r="I239" t="str">
        <f t="shared" si="36"/>
        <v>,Ciabattabrot</v>
      </c>
      <c r="J239" t="s">
        <v>2529</v>
      </c>
      <c r="M239">
        <f t="shared" si="35"/>
        <v>0</v>
      </c>
    </row>
    <row r="240" spans="1:15" x14ac:dyDescent="0.2">
      <c r="A240" t="s">
        <v>376</v>
      </c>
      <c r="B240" t="str">
        <f t="shared" si="37"/>
        <v>Ciabattabrot</v>
      </c>
      <c r="C240" t="str">
        <f t="shared" si="39"/>
        <v>Jürgen 0</v>
      </c>
      <c r="D240" t="str">
        <f t="shared" si="40"/>
        <v/>
      </c>
      <c r="E240">
        <f t="shared" si="32"/>
        <v>10</v>
      </c>
      <c r="F240" t="b">
        <f t="shared" si="33"/>
        <v>0</v>
      </c>
      <c r="G240" t="b">
        <f t="shared" si="38"/>
        <v>1</v>
      </c>
      <c r="H240" t="b">
        <f t="shared" si="34"/>
        <v>0</v>
      </c>
      <c r="I240" t="str">
        <f t="shared" si="36"/>
        <v>Jürgen</v>
      </c>
      <c r="J240" t="s">
        <v>377</v>
      </c>
      <c r="M240">
        <f t="shared" si="35"/>
        <v>0</v>
      </c>
    </row>
    <row r="241" spans="1:19" x14ac:dyDescent="0.2">
      <c r="A241" t="s">
        <v>376</v>
      </c>
      <c r="B241" t="str">
        <f t="shared" si="37"/>
        <v>Ciabattabrot</v>
      </c>
      <c r="C241" t="str">
        <f t="shared" si="39"/>
        <v/>
      </c>
      <c r="D241">
        <f t="shared" si="40"/>
        <v>750</v>
      </c>
      <c r="E241">
        <f t="shared" si="32"/>
        <v>11</v>
      </c>
      <c r="F241" t="b">
        <f t="shared" si="33"/>
        <v>1</v>
      </c>
      <c r="G241" t="b">
        <f t="shared" si="38"/>
        <v>0</v>
      </c>
      <c r="H241" t="b">
        <f t="shared" si="34"/>
        <v>0</v>
      </c>
      <c r="I241" t="str">
        <f t="shared" si="36"/>
        <v>Jürgen</v>
      </c>
      <c r="K241">
        <v>750</v>
      </c>
      <c r="L241" t="s">
        <v>191</v>
      </c>
      <c r="M241" t="str">
        <f t="shared" si="35"/>
        <v>Mehl</v>
      </c>
      <c r="N241" t="s">
        <v>12</v>
      </c>
    </row>
    <row r="242" spans="1:19" x14ac:dyDescent="0.2">
      <c r="A242" t="s">
        <v>376</v>
      </c>
      <c r="B242" t="str">
        <f t="shared" si="37"/>
        <v>Ciabattabrot</v>
      </c>
      <c r="C242" t="str">
        <f t="shared" si="39"/>
        <v/>
      </c>
      <c r="D242">
        <f t="shared" si="40"/>
        <v>40</v>
      </c>
      <c r="E242">
        <f t="shared" si="32"/>
        <v>12</v>
      </c>
      <c r="F242" t="b">
        <f t="shared" si="33"/>
        <v>1</v>
      </c>
      <c r="G242" t="b">
        <f t="shared" si="38"/>
        <v>0</v>
      </c>
      <c r="H242" t="b">
        <f t="shared" si="34"/>
        <v>0</v>
      </c>
      <c r="I242" t="str">
        <f t="shared" si="36"/>
        <v>Jürgen</v>
      </c>
      <c r="K242">
        <v>40</v>
      </c>
      <c r="L242" t="s">
        <v>191</v>
      </c>
      <c r="M242" t="str">
        <f t="shared" si="35"/>
        <v>Hefe</v>
      </c>
      <c r="N242" t="s">
        <v>378</v>
      </c>
    </row>
    <row r="243" spans="1:19" x14ac:dyDescent="0.2">
      <c r="A243" t="s">
        <v>376</v>
      </c>
      <c r="B243" t="str">
        <f t="shared" si="37"/>
        <v>Ciabattabrot</v>
      </c>
      <c r="C243" t="str">
        <f t="shared" si="39"/>
        <v/>
      </c>
      <c r="D243">
        <f t="shared" si="40"/>
        <v>500</v>
      </c>
      <c r="E243">
        <f t="shared" si="32"/>
        <v>13</v>
      </c>
      <c r="F243" t="b">
        <f t="shared" si="33"/>
        <v>1</v>
      </c>
      <c r="G243" t="b">
        <f t="shared" si="38"/>
        <v>0</v>
      </c>
      <c r="H243" t="b">
        <f t="shared" si="34"/>
        <v>0</v>
      </c>
      <c r="I243" t="str">
        <f t="shared" si="36"/>
        <v>Jürgen</v>
      </c>
      <c r="K243">
        <v>500</v>
      </c>
      <c r="L243" t="s">
        <v>191</v>
      </c>
      <c r="M243" t="str">
        <f t="shared" si="35"/>
        <v>lauwarmes</v>
      </c>
      <c r="N243" t="s">
        <v>379</v>
      </c>
      <c r="O243" t="s">
        <v>57</v>
      </c>
    </row>
    <row r="244" spans="1:19" x14ac:dyDescent="0.2">
      <c r="A244" t="s">
        <v>376</v>
      </c>
      <c r="B244" t="str">
        <f t="shared" si="37"/>
        <v>Ciabattabrot</v>
      </c>
      <c r="C244" t="str">
        <f t="shared" si="39"/>
        <v/>
      </c>
      <c r="D244">
        <f t="shared" si="40"/>
        <v>2</v>
      </c>
      <c r="E244">
        <f t="shared" si="32"/>
        <v>14</v>
      </c>
      <c r="F244" t="b">
        <f t="shared" si="33"/>
        <v>1</v>
      </c>
      <c r="G244" t="b">
        <f t="shared" si="38"/>
        <v>0</v>
      </c>
      <c r="H244" t="b">
        <f t="shared" si="34"/>
        <v>0</v>
      </c>
      <c r="I244" t="str">
        <f t="shared" si="36"/>
        <v>Jürgen</v>
      </c>
      <c r="K244">
        <v>2</v>
      </c>
      <c r="L244" t="s">
        <v>380</v>
      </c>
      <c r="M244" t="str">
        <f t="shared" si="35"/>
        <v>Zucker</v>
      </c>
      <c r="N244" t="s">
        <v>7</v>
      </c>
    </row>
    <row r="245" spans="1:19" x14ac:dyDescent="0.2">
      <c r="A245" t="s">
        <v>376</v>
      </c>
      <c r="B245" t="str">
        <f t="shared" si="37"/>
        <v>Ciabattabrot</v>
      </c>
      <c r="C245" t="str">
        <f t="shared" si="39"/>
        <v/>
      </c>
      <c r="D245">
        <f t="shared" si="40"/>
        <v>160</v>
      </c>
      <c r="E245">
        <f t="shared" si="32"/>
        <v>15</v>
      </c>
      <c r="F245" t="b">
        <f t="shared" si="33"/>
        <v>1</v>
      </c>
      <c r="G245" t="b">
        <f t="shared" si="38"/>
        <v>0</v>
      </c>
      <c r="H245" t="b">
        <f t="shared" si="34"/>
        <v>0</v>
      </c>
      <c r="I245" t="str">
        <f t="shared" si="36"/>
        <v>Jürgen</v>
      </c>
      <c r="K245">
        <v>160</v>
      </c>
      <c r="L245" t="s">
        <v>381</v>
      </c>
      <c r="M245" t="str">
        <f t="shared" si="35"/>
        <v>Olivenöl</v>
      </c>
      <c r="N245" t="s">
        <v>382</v>
      </c>
    </row>
    <row r="246" spans="1:19" x14ac:dyDescent="0.2">
      <c r="A246" t="s">
        <v>2676</v>
      </c>
      <c r="B246" t="str">
        <f t="shared" si="37"/>
        <v>Ciabattabrot</v>
      </c>
      <c r="C246" t="str">
        <f t="shared" si="39"/>
        <v/>
      </c>
      <c r="D246">
        <f t="shared" si="40"/>
        <v>3</v>
      </c>
      <c r="E246">
        <f t="shared" si="32"/>
        <v>16</v>
      </c>
      <c r="F246" t="b">
        <f t="shared" si="33"/>
        <v>1</v>
      </c>
      <c r="G246" t="b">
        <f t="shared" si="38"/>
        <v>0</v>
      </c>
      <c r="H246" t="b">
        <f t="shared" si="34"/>
        <v>0</v>
      </c>
      <c r="I246" t="str">
        <f t="shared" si="36"/>
        <v>Jürgen</v>
      </c>
      <c r="K246">
        <v>3</v>
      </c>
      <c r="L246" t="s">
        <v>380</v>
      </c>
      <c r="M246" t="str">
        <f t="shared" si="35"/>
        <v>Salz</v>
      </c>
      <c r="N246" t="s">
        <v>18</v>
      </c>
    </row>
    <row r="247" spans="1:19" x14ac:dyDescent="0.2">
      <c r="A247" t="s">
        <v>2676</v>
      </c>
      <c r="B247" t="str">
        <f t="shared" si="37"/>
        <v>Cookies</v>
      </c>
      <c r="C247" t="str">
        <f t="shared" si="39"/>
        <v/>
      </c>
      <c r="D247" t="str">
        <f t="shared" si="40"/>
        <v/>
      </c>
      <c r="E247">
        <f t="shared" si="32"/>
        <v>0</v>
      </c>
      <c r="F247" t="b">
        <f t="shared" si="33"/>
        <v>1</v>
      </c>
      <c r="G247" t="b">
        <f t="shared" si="38"/>
        <v>0</v>
      </c>
      <c r="H247" t="b">
        <f t="shared" si="34"/>
        <v>1</v>
      </c>
      <c r="I247" t="str">
        <f t="shared" si="36"/>
        <v>,Cookies</v>
      </c>
      <c r="J247" t="s">
        <v>2530</v>
      </c>
      <c r="K247" t="s">
        <v>384</v>
      </c>
      <c r="L247" t="s">
        <v>235</v>
      </c>
      <c r="M247" t="str">
        <f t="shared" si="35"/>
        <v>coc</v>
      </c>
      <c r="N247" t="s">
        <v>2339</v>
      </c>
      <c r="O247" t="s">
        <v>266</v>
      </c>
      <c r="P247" t="s">
        <v>386</v>
      </c>
    </row>
    <row r="248" spans="1:19" x14ac:dyDescent="0.2">
      <c r="A248" t="s">
        <v>2676</v>
      </c>
      <c r="B248" t="str">
        <f t="shared" si="37"/>
        <v>Cookies</v>
      </c>
      <c r="C248" t="str">
        <f t="shared" si="39"/>
        <v/>
      </c>
      <c r="D248">
        <f t="shared" si="40"/>
        <v>1</v>
      </c>
      <c r="E248">
        <f t="shared" si="32"/>
        <v>1</v>
      </c>
      <c r="F248" t="b">
        <f t="shared" si="33"/>
        <v>1</v>
      </c>
      <c r="G248" t="b">
        <f t="shared" si="38"/>
        <v>0</v>
      </c>
      <c r="H248" t="b">
        <f t="shared" si="34"/>
        <v>1</v>
      </c>
      <c r="I248" t="str">
        <f t="shared" si="36"/>
        <v>,Cookies</v>
      </c>
      <c r="K248">
        <v>1</v>
      </c>
      <c r="L248" t="s">
        <v>73</v>
      </c>
      <c r="M248" t="str">
        <f t="shared" si="35"/>
        <v>taza</v>
      </c>
      <c r="N248" t="s">
        <v>229</v>
      </c>
      <c r="O248" t="s">
        <v>387</v>
      </c>
      <c r="P248" t="s">
        <v>388</v>
      </c>
      <c r="Q248" t="s">
        <v>223</v>
      </c>
    </row>
    <row r="249" spans="1:19" x14ac:dyDescent="0.2">
      <c r="A249" t="s">
        <v>2676</v>
      </c>
      <c r="B249" t="str">
        <f t="shared" si="37"/>
        <v>Cookies</v>
      </c>
      <c r="C249" t="str">
        <f t="shared" si="39"/>
        <v/>
      </c>
      <c r="D249">
        <f t="shared" si="40"/>
        <v>1</v>
      </c>
      <c r="E249">
        <f t="shared" si="32"/>
        <v>2</v>
      </c>
      <c r="F249" t="b">
        <f t="shared" si="33"/>
        <v>1</v>
      </c>
      <c r="G249" t="b">
        <f t="shared" si="38"/>
        <v>0</v>
      </c>
      <c r="H249" t="b">
        <f t="shared" si="34"/>
        <v>1</v>
      </c>
      <c r="I249" t="str">
        <f t="shared" si="36"/>
        <v>,Cookies</v>
      </c>
      <c r="K249">
        <v>1</v>
      </c>
      <c r="L249" t="s">
        <v>248</v>
      </c>
      <c r="M249" t="str">
        <f t="shared" si="35"/>
        <v>polv</v>
      </c>
      <c r="N249" t="s">
        <v>2344</v>
      </c>
      <c r="O249" t="s">
        <v>235</v>
      </c>
      <c r="P249" t="s">
        <v>250</v>
      </c>
    </row>
    <row r="250" spans="1:19" x14ac:dyDescent="0.2">
      <c r="A250" t="s">
        <v>2676</v>
      </c>
      <c r="B250" t="str">
        <f t="shared" si="37"/>
        <v>Cookies</v>
      </c>
      <c r="C250" t="str">
        <f t="shared" si="39"/>
        <v/>
      </c>
      <c r="D250" t="str">
        <f t="shared" si="40"/>
        <v/>
      </c>
      <c r="E250">
        <f t="shared" si="32"/>
        <v>3</v>
      </c>
      <c r="F250" t="b">
        <f t="shared" si="33"/>
        <v>1</v>
      </c>
      <c r="G250" t="b">
        <f t="shared" si="38"/>
        <v>0</v>
      </c>
      <c r="H250" t="b">
        <f t="shared" si="34"/>
        <v>1</v>
      </c>
      <c r="I250" t="str">
        <f t="shared" si="36"/>
        <v>,Cookies</v>
      </c>
      <c r="K250" t="s">
        <v>73</v>
      </c>
      <c r="L250" t="s">
        <v>248</v>
      </c>
      <c r="M250" t="str">
        <f t="shared" si="35"/>
        <v>canela</v>
      </c>
      <c r="N250" t="s">
        <v>389</v>
      </c>
    </row>
    <row r="251" spans="1:19" x14ac:dyDescent="0.2">
      <c r="A251" t="s">
        <v>2676</v>
      </c>
      <c r="B251" t="str">
        <f t="shared" si="37"/>
        <v>Cookies</v>
      </c>
      <c r="C251" t="str">
        <f t="shared" si="39"/>
        <v/>
      </c>
      <c r="D251" t="str">
        <f t="shared" si="40"/>
        <v/>
      </c>
      <c r="E251">
        <f t="shared" si="32"/>
        <v>4</v>
      </c>
      <c r="F251" t="b">
        <f t="shared" si="33"/>
        <v>1</v>
      </c>
      <c r="G251" t="b">
        <f t="shared" si="38"/>
        <v>0</v>
      </c>
      <c r="H251" t="b">
        <f t="shared" si="34"/>
        <v>1</v>
      </c>
      <c r="I251" t="str">
        <f t="shared" si="36"/>
        <v>,Cookies</v>
      </c>
      <c r="K251" t="s">
        <v>73</v>
      </c>
      <c r="L251" t="s">
        <v>248</v>
      </c>
      <c r="M251" t="str">
        <f t="shared" si="35"/>
        <v>sal</v>
      </c>
      <c r="N251" t="s">
        <v>226</v>
      </c>
    </row>
    <row r="252" spans="1:19" x14ac:dyDescent="0.2">
      <c r="A252" t="s">
        <v>2676</v>
      </c>
      <c r="B252" t="str">
        <f t="shared" si="37"/>
        <v>Cookies</v>
      </c>
      <c r="C252" t="str">
        <f t="shared" si="39"/>
        <v/>
      </c>
      <c r="D252" t="str">
        <f t="shared" si="40"/>
        <v/>
      </c>
      <c r="E252">
        <f t="shared" si="32"/>
        <v>5</v>
      </c>
      <c r="F252" t="b">
        <f t="shared" si="33"/>
        <v>1</v>
      </c>
      <c r="G252" t="b">
        <f t="shared" si="38"/>
        <v>0</v>
      </c>
      <c r="H252" t="b">
        <f t="shared" si="34"/>
        <v>1</v>
      </c>
      <c r="I252" t="str">
        <f t="shared" si="36"/>
        <v>,Cookies</v>
      </c>
      <c r="K252" t="s">
        <v>73</v>
      </c>
      <c r="L252" t="s">
        <v>229</v>
      </c>
      <c r="M252" t="str">
        <f t="shared" si="35"/>
        <v>(30</v>
      </c>
      <c r="N252" t="s">
        <v>390</v>
      </c>
      <c r="O252" t="s">
        <v>388</v>
      </c>
      <c r="P252" t="s">
        <v>391</v>
      </c>
      <c r="Q252" t="s">
        <v>392</v>
      </c>
    </row>
    <row r="253" spans="1:19" x14ac:dyDescent="0.2">
      <c r="A253" t="s">
        <v>2676</v>
      </c>
      <c r="B253" t="str">
        <f t="shared" si="37"/>
        <v>Cookies</v>
      </c>
      <c r="C253" t="str">
        <f t="shared" si="39"/>
        <v/>
      </c>
      <c r="D253" t="str">
        <f t="shared" si="40"/>
        <v/>
      </c>
      <c r="E253">
        <f t="shared" si="32"/>
        <v>6</v>
      </c>
      <c r="F253" t="b">
        <f t="shared" si="33"/>
        <v>1</v>
      </c>
      <c r="G253" t="b">
        <f t="shared" si="38"/>
        <v>0</v>
      </c>
      <c r="H253" t="b">
        <f t="shared" si="34"/>
        <v>1</v>
      </c>
      <c r="I253" t="str">
        <f t="shared" si="36"/>
        <v>,Cookies</v>
      </c>
      <c r="K253" t="s">
        <v>73</v>
      </c>
      <c r="L253" t="s">
        <v>229</v>
      </c>
      <c r="M253" t="str">
        <f t="shared" si="35"/>
        <v>(50</v>
      </c>
      <c r="N253" t="s">
        <v>393</v>
      </c>
      <c r="O253" t="s">
        <v>388</v>
      </c>
      <c r="P253" t="s">
        <v>2339</v>
      </c>
      <c r="Q253" t="s">
        <v>1011</v>
      </c>
    </row>
    <row r="254" spans="1:19" x14ac:dyDescent="0.2">
      <c r="A254" t="s">
        <v>2676</v>
      </c>
      <c r="B254" t="str">
        <f t="shared" si="37"/>
        <v>Cookies</v>
      </c>
      <c r="C254" t="str">
        <f t="shared" si="39"/>
        <v/>
      </c>
      <c r="D254" t="str">
        <f t="shared" si="40"/>
        <v/>
      </c>
      <c r="E254">
        <f t="shared" si="32"/>
        <v>7</v>
      </c>
      <c r="F254" t="b">
        <f t="shared" si="33"/>
        <v>1</v>
      </c>
      <c r="G254" t="b">
        <f t="shared" si="38"/>
        <v>0</v>
      </c>
      <c r="H254" t="b">
        <f t="shared" si="34"/>
        <v>1</v>
      </c>
      <c r="I254" t="str">
        <f t="shared" si="36"/>
        <v>,Cookies</v>
      </c>
      <c r="K254" t="s">
        <v>73</v>
      </c>
      <c r="L254" t="s">
        <v>229</v>
      </c>
      <c r="M254" t="str">
        <f t="shared" si="35"/>
        <v>(55</v>
      </c>
      <c r="N254" t="s">
        <v>394</v>
      </c>
      <c r="O254" t="s">
        <v>388</v>
      </c>
      <c r="P254" t="s">
        <v>395</v>
      </c>
      <c r="Q254" t="s">
        <v>235</v>
      </c>
      <c r="R254" t="s">
        <v>386</v>
      </c>
      <c r="S254" t="s">
        <v>396</v>
      </c>
    </row>
    <row r="255" spans="1:19" x14ac:dyDescent="0.2">
      <c r="A255" t="s">
        <v>2676</v>
      </c>
      <c r="B255" t="str">
        <f t="shared" si="37"/>
        <v>Cookies</v>
      </c>
      <c r="C255" t="str">
        <f t="shared" si="39"/>
        <v/>
      </c>
      <c r="D255" t="str">
        <f t="shared" si="40"/>
        <v/>
      </c>
      <c r="E255">
        <f t="shared" si="32"/>
        <v>7</v>
      </c>
      <c r="F255" t="b">
        <f t="shared" si="33"/>
        <v>0</v>
      </c>
      <c r="G255" t="b">
        <f t="shared" si="38"/>
        <v>0</v>
      </c>
      <c r="H255" t="b">
        <f t="shared" si="34"/>
        <v>1</v>
      </c>
      <c r="I255" t="str">
        <f t="shared" si="36"/>
        <v>,Cookies</v>
      </c>
      <c r="M255">
        <f t="shared" si="35"/>
        <v>0</v>
      </c>
    </row>
    <row r="256" spans="1:19" x14ac:dyDescent="0.2">
      <c r="A256" t="s">
        <v>2676</v>
      </c>
      <c r="B256" t="str">
        <f t="shared" si="37"/>
        <v>Cookies</v>
      </c>
      <c r="C256" t="str">
        <f t="shared" si="39"/>
        <v/>
      </c>
      <c r="D256" t="str">
        <f t="shared" si="40"/>
        <v/>
      </c>
      <c r="E256">
        <f t="shared" si="32"/>
        <v>8</v>
      </c>
      <c r="F256" t="b">
        <f t="shared" si="33"/>
        <v>1</v>
      </c>
      <c r="G256" t="b">
        <f t="shared" si="38"/>
        <v>0</v>
      </c>
      <c r="H256" t="b">
        <f t="shared" si="34"/>
        <v>1</v>
      </c>
      <c r="I256" t="str">
        <f t="shared" si="36"/>
        <v>,Cookies</v>
      </c>
      <c r="K256" t="s">
        <v>73</v>
      </c>
      <c r="L256" t="s">
        <v>229</v>
      </c>
      <c r="M256" t="str">
        <f t="shared" si="35"/>
        <v>(100</v>
      </c>
      <c r="N256" t="s">
        <v>397</v>
      </c>
      <c r="O256" t="s">
        <v>388</v>
      </c>
      <c r="P256" t="s">
        <v>200</v>
      </c>
      <c r="Q256" t="s">
        <v>221</v>
      </c>
      <c r="R256" t="s">
        <v>398</v>
      </c>
      <c r="S256" t="s">
        <v>399</v>
      </c>
    </row>
    <row r="257" spans="1:27" x14ac:dyDescent="0.2">
      <c r="A257" t="s">
        <v>2676</v>
      </c>
      <c r="B257" t="str">
        <f t="shared" si="37"/>
        <v>Cookies</v>
      </c>
      <c r="C257" t="str">
        <f t="shared" si="39"/>
        <v/>
      </c>
      <c r="D257" t="str">
        <f t="shared" si="40"/>
        <v/>
      </c>
      <c r="E257">
        <f t="shared" si="32"/>
        <v>9</v>
      </c>
      <c r="F257" t="b">
        <f t="shared" si="33"/>
        <v>1</v>
      </c>
      <c r="G257" t="b">
        <f t="shared" si="38"/>
        <v>0</v>
      </c>
      <c r="H257" t="b">
        <f t="shared" si="34"/>
        <v>1</v>
      </c>
      <c r="I257" t="str">
        <f t="shared" si="36"/>
        <v>,Cookies</v>
      </c>
      <c r="K257" t="s">
        <v>73</v>
      </c>
      <c r="L257" t="s">
        <v>229</v>
      </c>
      <c r="M257" t="str">
        <f t="shared" si="35"/>
        <v>(100</v>
      </c>
      <c r="N257" t="s">
        <v>397</v>
      </c>
      <c r="O257" t="s">
        <v>388</v>
      </c>
      <c r="P257" t="s">
        <v>244</v>
      </c>
      <c r="Q257" t="s">
        <v>400</v>
      </c>
    </row>
    <row r="258" spans="1:27" x14ac:dyDescent="0.2">
      <c r="A258" t="s">
        <v>2676</v>
      </c>
      <c r="B258" t="str">
        <f t="shared" si="37"/>
        <v>Cookies</v>
      </c>
      <c r="C258" t="str">
        <f t="shared" si="39"/>
        <v/>
      </c>
      <c r="D258" t="str">
        <f t="shared" si="40"/>
        <v/>
      </c>
      <c r="E258">
        <f t="shared" si="32"/>
        <v>10</v>
      </c>
      <c r="F258" t="b">
        <f t="shared" si="33"/>
        <v>1</v>
      </c>
      <c r="G258" t="b">
        <f t="shared" si="38"/>
        <v>0</v>
      </c>
      <c r="H258" t="b">
        <f t="shared" si="34"/>
        <v>1</v>
      </c>
      <c r="I258" t="str">
        <f t="shared" si="36"/>
        <v>,Cookies</v>
      </c>
      <c r="K258" t="s">
        <v>73</v>
      </c>
      <c r="L258" t="s">
        <v>229</v>
      </c>
      <c r="M258" t="str">
        <f t="shared" si="35"/>
        <v>(100</v>
      </c>
      <c r="N258" t="s">
        <v>397</v>
      </c>
      <c r="O258" t="s">
        <v>388</v>
      </c>
      <c r="P258" t="s">
        <v>244</v>
      </c>
      <c r="Q258" t="s">
        <v>401</v>
      </c>
    </row>
    <row r="259" spans="1:27" x14ac:dyDescent="0.2">
      <c r="A259" t="s">
        <v>2676</v>
      </c>
      <c r="B259" t="str">
        <f t="shared" si="37"/>
        <v>Cookies</v>
      </c>
      <c r="C259" t="str">
        <f t="shared" si="39"/>
        <v/>
      </c>
      <c r="D259">
        <f t="shared" si="40"/>
        <v>1</v>
      </c>
      <c r="E259">
        <f t="shared" ref="E259:E322" si="41">IF(F259,IF(NOT(B259=B258),0,E258+1),E258)</f>
        <v>11</v>
      </c>
      <c r="F259" t="b">
        <f t="shared" ref="F259:F322" si="42">AND(NOT(G259),NOT(ISBLANK(K259)))</f>
        <v>1</v>
      </c>
      <c r="G259" t="b">
        <f t="shared" si="38"/>
        <v>0</v>
      </c>
      <c r="H259" t="b">
        <f t="shared" si="34"/>
        <v>1</v>
      </c>
      <c r="I259" t="str">
        <f t="shared" si="36"/>
        <v>,Cookies</v>
      </c>
      <c r="K259">
        <v>1</v>
      </c>
      <c r="L259" t="s">
        <v>402</v>
      </c>
      <c r="M259">
        <f t="shared" si="35"/>
        <v>0</v>
      </c>
    </row>
    <row r="260" spans="1:27" x14ac:dyDescent="0.2">
      <c r="A260" t="s">
        <v>2676</v>
      </c>
      <c r="B260" t="str">
        <f t="shared" si="37"/>
        <v>Cookies</v>
      </c>
      <c r="C260" t="str">
        <f t="shared" si="39"/>
        <v/>
      </c>
      <c r="D260">
        <f t="shared" si="40"/>
        <v>1</v>
      </c>
      <c r="E260">
        <f t="shared" si="41"/>
        <v>12</v>
      </c>
      <c r="F260" t="b">
        <f t="shared" si="42"/>
        <v>1</v>
      </c>
      <c r="G260" t="b">
        <f t="shared" si="38"/>
        <v>0</v>
      </c>
      <c r="H260" t="b">
        <f t="shared" ref="H260:H323" si="43">ISNUMBER(SEARCH(",",I260))</f>
        <v>1</v>
      </c>
      <c r="I260" t="str">
        <f t="shared" si="36"/>
        <v>,Cookies</v>
      </c>
      <c r="K260">
        <v>1</v>
      </c>
      <c r="L260" t="s">
        <v>248</v>
      </c>
      <c r="M260" t="str">
        <f t="shared" ref="M260:M323" si="44">+IF(L260="Ei",L260,N260)</f>
        <v>vainilla</v>
      </c>
      <c r="N260" t="s">
        <v>246</v>
      </c>
    </row>
    <row r="261" spans="1:27" x14ac:dyDescent="0.2">
      <c r="A261" t="s">
        <v>2676</v>
      </c>
      <c r="B261" t="str">
        <f t="shared" si="37"/>
        <v>Cookies</v>
      </c>
      <c r="C261" t="str">
        <f t="shared" si="39"/>
        <v/>
      </c>
      <c r="D261" t="str">
        <f t="shared" si="40"/>
        <v/>
      </c>
      <c r="E261">
        <f t="shared" si="41"/>
        <v>12</v>
      </c>
      <c r="F261" t="b">
        <f t="shared" si="42"/>
        <v>0</v>
      </c>
      <c r="G261" t="b">
        <f t="shared" si="38"/>
        <v>0</v>
      </c>
      <c r="H261" t="b">
        <f t="shared" si="43"/>
        <v>1</v>
      </c>
      <c r="I261" t="str">
        <f t="shared" ref="I261:I324" si="45">IF(ISBLANK(J261),I260,J261)</f>
        <v>,Cookies</v>
      </c>
      <c r="M261">
        <f t="shared" si="44"/>
        <v>0</v>
      </c>
    </row>
    <row r="262" spans="1:27" x14ac:dyDescent="0.2">
      <c r="A262" t="s">
        <v>2676</v>
      </c>
      <c r="B262" t="str">
        <f t="shared" si="37"/>
        <v>Cookies</v>
      </c>
      <c r="C262" t="str">
        <f t="shared" si="39"/>
        <v>Preparación: 0</v>
      </c>
      <c r="D262" t="str">
        <f t="shared" si="40"/>
        <v/>
      </c>
      <c r="E262">
        <f t="shared" si="41"/>
        <v>12</v>
      </c>
      <c r="F262" t="b">
        <f t="shared" si="42"/>
        <v>0</v>
      </c>
      <c r="G262" t="b">
        <f t="shared" si="38"/>
        <v>1</v>
      </c>
      <c r="H262" t="b">
        <f t="shared" si="43"/>
        <v>0</v>
      </c>
      <c r="I262" t="str">
        <f t="shared" si="45"/>
        <v>Preparación:</v>
      </c>
      <c r="J262" t="s">
        <v>403</v>
      </c>
      <c r="M262">
        <f t="shared" si="44"/>
        <v>0</v>
      </c>
    </row>
    <row r="263" spans="1:27" x14ac:dyDescent="0.2">
      <c r="A263" t="s">
        <v>2676</v>
      </c>
      <c r="B263" t="str">
        <f t="shared" si="37"/>
        <v>Cookies</v>
      </c>
      <c r="C263" t="str">
        <f t="shared" si="39"/>
        <v>Precalentar el horn a a 180°C</v>
      </c>
      <c r="D263" t="str">
        <f t="shared" si="40"/>
        <v/>
      </c>
      <c r="E263">
        <f t="shared" si="41"/>
        <v>12</v>
      </c>
      <c r="F263" t="b">
        <f t="shared" si="42"/>
        <v>0</v>
      </c>
      <c r="G263" t="b">
        <f t="shared" si="38"/>
        <v>1</v>
      </c>
      <c r="H263" t="b">
        <f t="shared" si="43"/>
        <v>0</v>
      </c>
      <c r="I263" t="str">
        <f t="shared" si="45"/>
        <v>Precalentar</v>
      </c>
      <c r="J263" t="s">
        <v>404</v>
      </c>
      <c r="K263" t="s">
        <v>289</v>
      </c>
      <c r="L263" t="s">
        <v>2368</v>
      </c>
      <c r="M263" t="str">
        <f t="shared" si="44"/>
        <v>a</v>
      </c>
      <c r="N263" t="s">
        <v>221</v>
      </c>
      <c r="O263" t="s">
        <v>406</v>
      </c>
    </row>
    <row r="264" spans="1:27" x14ac:dyDescent="0.2">
      <c r="A264" t="s">
        <v>2676</v>
      </c>
      <c r="B264" t="str">
        <f t="shared" ref="B264:B327" si="46">IF(H264,RIGHT(I264,LEN(I264)-1),B263)</f>
        <v>Cookies</v>
      </c>
      <c r="C264" t="str">
        <f t="shared" si="39"/>
        <v>Tamizar la harina, polv polv de hornear, canela y sal. Agregar la avena, coco, semillas y mezclar bien.</v>
      </c>
      <c r="D264" t="str">
        <f t="shared" si="40"/>
        <v/>
      </c>
      <c r="E264">
        <f t="shared" si="41"/>
        <v>12</v>
      </c>
      <c r="F264" t="b">
        <f t="shared" si="42"/>
        <v>0</v>
      </c>
      <c r="G264" t="b">
        <f t="shared" si="38"/>
        <v>1</v>
      </c>
      <c r="H264" t="b">
        <f t="shared" si="43"/>
        <v>0</v>
      </c>
      <c r="I264" t="str">
        <f t="shared" si="45"/>
        <v>Tamizar</v>
      </c>
      <c r="J264" t="s">
        <v>407</v>
      </c>
      <c r="K264" t="s">
        <v>291</v>
      </c>
      <c r="L264" t="s">
        <v>408</v>
      </c>
      <c r="M264" t="str">
        <f t="shared" si="44"/>
        <v>polv</v>
      </c>
      <c r="N264" t="s">
        <v>2344</v>
      </c>
      <c r="O264" t="s">
        <v>235</v>
      </c>
      <c r="P264" t="s">
        <v>409</v>
      </c>
      <c r="Q264" t="s">
        <v>389</v>
      </c>
      <c r="R264" t="s">
        <v>266</v>
      </c>
      <c r="S264" t="s">
        <v>410</v>
      </c>
      <c r="T264" t="s">
        <v>411</v>
      </c>
      <c r="U264" t="s">
        <v>291</v>
      </c>
      <c r="V264" t="s">
        <v>412</v>
      </c>
      <c r="W264" t="s">
        <v>413</v>
      </c>
      <c r="X264" t="s">
        <v>395</v>
      </c>
      <c r="Y264" t="s">
        <v>266</v>
      </c>
      <c r="Z264" t="s">
        <v>414</v>
      </c>
      <c r="AA264" t="s">
        <v>415</v>
      </c>
    </row>
    <row r="265" spans="1:27" x14ac:dyDescent="0.2">
      <c r="A265" t="s">
        <v>2676</v>
      </c>
      <c r="B265" t="str">
        <f t="shared" si="46"/>
        <v>Cookies</v>
      </c>
      <c r="C265" t="str">
        <f t="shared" si="39"/>
        <v>Batir la manteca pomada pomada junt con los azucares hasta que este mas blanca.</v>
      </c>
      <c r="D265" t="str">
        <f t="shared" si="40"/>
        <v/>
      </c>
      <c r="E265">
        <f t="shared" si="41"/>
        <v>12</v>
      </c>
      <c r="F265" t="b">
        <f t="shared" si="42"/>
        <v>0</v>
      </c>
      <c r="G265" t="b">
        <f t="shared" si="38"/>
        <v>1</v>
      </c>
      <c r="H265" t="b">
        <f t="shared" si="43"/>
        <v>0</v>
      </c>
      <c r="I265" t="str">
        <f t="shared" si="45"/>
        <v>Batir</v>
      </c>
      <c r="J265" t="s">
        <v>416</v>
      </c>
      <c r="K265" t="s">
        <v>291</v>
      </c>
      <c r="L265" t="s">
        <v>200</v>
      </c>
      <c r="M265" t="str">
        <f t="shared" si="44"/>
        <v>pomada</v>
      </c>
      <c r="N265" t="s">
        <v>417</v>
      </c>
      <c r="O265" t="s">
        <v>2347</v>
      </c>
      <c r="P265" t="s">
        <v>241</v>
      </c>
      <c r="Q265" t="s">
        <v>287</v>
      </c>
      <c r="R265" t="s">
        <v>419</v>
      </c>
      <c r="S265" t="s">
        <v>420</v>
      </c>
      <c r="T265" t="s">
        <v>330</v>
      </c>
      <c r="U265" t="s">
        <v>421</v>
      </c>
      <c r="V265" t="s">
        <v>422</v>
      </c>
      <c r="W265" t="s">
        <v>423</v>
      </c>
    </row>
    <row r="266" spans="1:27" x14ac:dyDescent="0.2">
      <c r="A266" t="s">
        <v>2676</v>
      </c>
      <c r="B266" t="str">
        <f t="shared" si="46"/>
        <v>Cookies</v>
      </c>
      <c r="C266" t="str">
        <f t="shared" si="39"/>
        <v>Incorporar el huev y y la vainilla al batido.</v>
      </c>
      <c r="D266" t="str">
        <f t="shared" si="40"/>
        <v/>
      </c>
      <c r="E266">
        <f t="shared" si="41"/>
        <v>12</v>
      </c>
      <c r="F266" t="b">
        <f t="shared" si="42"/>
        <v>0</v>
      </c>
      <c r="G266" t="b">
        <f t="shared" si="38"/>
        <v>1</v>
      </c>
      <c r="H266" t="b">
        <f t="shared" si="43"/>
        <v>0</v>
      </c>
      <c r="I266" t="str">
        <f t="shared" si="45"/>
        <v>Incorporar</v>
      </c>
      <c r="J266" t="s">
        <v>424</v>
      </c>
      <c r="K266" t="s">
        <v>289</v>
      </c>
      <c r="L266" t="s">
        <v>2369</v>
      </c>
      <c r="M266" t="str">
        <f t="shared" si="44"/>
        <v>y</v>
      </c>
      <c r="N266" t="s">
        <v>266</v>
      </c>
      <c r="O266" t="s">
        <v>291</v>
      </c>
      <c r="P266" t="s">
        <v>246</v>
      </c>
      <c r="Q266" t="s">
        <v>426</v>
      </c>
      <c r="R266" t="s">
        <v>427</v>
      </c>
    </row>
    <row r="267" spans="1:27" x14ac:dyDescent="0.2">
      <c r="A267" t="s">
        <v>2676</v>
      </c>
      <c r="B267" t="str">
        <f t="shared" si="46"/>
        <v>Cookies</v>
      </c>
      <c r="C267" t="str">
        <f t="shared" si="39"/>
        <v>Agregar los secos mexcland mexcland con espatula cuchara de madera sin batir demasiado.</v>
      </c>
      <c r="D267" t="str">
        <f t="shared" si="40"/>
        <v/>
      </c>
      <c r="E267">
        <f t="shared" si="41"/>
        <v>12</v>
      </c>
      <c r="F267" t="b">
        <f t="shared" si="42"/>
        <v>0</v>
      </c>
      <c r="G267" t="b">
        <f t="shared" si="38"/>
        <v>1</v>
      </c>
      <c r="H267" t="b">
        <f t="shared" si="43"/>
        <v>0</v>
      </c>
      <c r="I267" t="str">
        <f t="shared" si="45"/>
        <v>Agregar</v>
      </c>
      <c r="J267" t="s">
        <v>411</v>
      </c>
      <c r="K267" t="s">
        <v>287</v>
      </c>
      <c r="L267" t="s">
        <v>428</v>
      </c>
      <c r="M267" t="str">
        <f t="shared" si="44"/>
        <v>mexcland</v>
      </c>
      <c r="N267" t="s">
        <v>2370</v>
      </c>
      <c r="O267" t="s">
        <v>241</v>
      </c>
      <c r="P267" t="s">
        <v>430</v>
      </c>
      <c r="Q267" t="s">
        <v>264</v>
      </c>
      <c r="R267" t="s">
        <v>235</v>
      </c>
      <c r="S267" t="s">
        <v>431</v>
      </c>
      <c r="T267" t="s">
        <v>432</v>
      </c>
      <c r="U267" t="s">
        <v>433</v>
      </c>
      <c r="V267" t="s">
        <v>434</v>
      </c>
    </row>
    <row r="268" spans="1:27" x14ac:dyDescent="0.2">
      <c r="A268" t="s">
        <v>2676</v>
      </c>
      <c r="B268" t="str">
        <f t="shared" si="46"/>
        <v>Cookies</v>
      </c>
      <c r="C268" t="str">
        <f t="shared" si="39"/>
        <v>Colocar la masa de de a cucharadas en dos aseras, separadas por algunos centimetros entre si.</v>
      </c>
      <c r="D268" t="str">
        <f t="shared" si="40"/>
        <v/>
      </c>
      <c r="E268">
        <f t="shared" si="41"/>
        <v>12</v>
      </c>
      <c r="F268" t="b">
        <f t="shared" si="42"/>
        <v>0</v>
      </c>
      <c r="G268" t="b">
        <f t="shared" si="38"/>
        <v>1</v>
      </c>
      <c r="H268" t="b">
        <f t="shared" si="43"/>
        <v>0</v>
      </c>
      <c r="I268" t="str">
        <f t="shared" si="45"/>
        <v>Colocar</v>
      </c>
      <c r="J268" t="s">
        <v>435</v>
      </c>
      <c r="K268" t="s">
        <v>291</v>
      </c>
      <c r="L268" t="s">
        <v>436</v>
      </c>
      <c r="M268" t="str">
        <f t="shared" si="44"/>
        <v>de</v>
      </c>
      <c r="N268" t="s">
        <v>235</v>
      </c>
      <c r="O268" t="s">
        <v>221</v>
      </c>
      <c r="P268" t="s">
        <v>437</v>
      </c>
      <c r="Q268" t="s">
        <v>210</v>
      </c>
      <c r="R268" t="s">
        <v>438</v>
      </c>
      <c r="S268" t="s">
        <v>439</v>
      </c>
      <c r="T268" t="s">
        <v>440</v>
      </c>
      <c r="U268" t="s">
        <v>441</v>
      </c>
      <c r="V268" t="s">
        <v>442</v>
      </c>
      <c r="W268" t="s">
        <v>443</v>
      </c>
      <c r="X268" t="s">
        <v>444</v>
      </c>
      <c r="Y268" t="s">
        <v>445</v>
      </c>
    </row>
    <row r="269" spans="1:27" x14ac:dyDescent="0.2">
      <c r="A269" t="s">
        <v>2676</v>
      </c>
      <c r="B269" t="str">
        <f t="shared" si="46"/>
        <v>Cookies</v>
      </c>
      <c r="C269" t="str">
        <f t="shared" si="39"/>
        <v>Hornear por aprox 12 12 minutos, hasta que las cookies esten doraditas.</v>
      </c>
      <c r="D269" t="str">
        <f t="shared" si="40"/>
        <v/>
      </c>
      <c r="E269">
        <f t="shared" si="41"/>
        <v>12</v>
      </c>
      <c r="F269" t="b">
        <f t="shared" si="42"/>
        <v>0</v>
      </c>
      <c r="G269" t="b">
        <f t="shared" si="38"/>
        <v>1</v>
      </c>
      <c r="H269" t="b">
        <f t="shared" si="43"/>
        <v>0</v>
      </c>
      <c r="I269" t="str">
        <f t="shared" si="45"/>
        <v>Hornear</v>
      </c>
      <c r="J269" t="s">
        <v>446</v>
      </c>
      <c r="K269" t="s">
        <v>441</v>
      </c>
      <c r="L269" t="s">
        <v>447</v>
      </c>
      <c r="M269">
        <f t="shared" si="44"/>
        <v>12</v>
      </c>
      <c r="N269">
        <v>12</v>
      </c>
      <c r="O269" t="s">
        <v>448</v>
      </c>
      <c r="P269" t="s">
        <v>420</v>
      </c>
      <c r="Q269" t="s">
        <v>330</v>
      </c>
      <c r="R269" t="s">
        <v>449</v>
      </c>
      <c r="S269" t="s">
        <v>368</v>
      </c>
      <c r="T269" t="s">
        <v>450</v>
      </c>
      <c r="U269" t="s">
        <v>451</v>
      </c>
    </row>
    <row r="270" spans="1:27" x14ac:dyDescent="0.2">
      <c r="A270" t="s">
        <v>2676</v>
      </c>
      <c r="B270" t="str">
        <f t="shared" si="46"/>
        <v>Cookies</v>
      </c>
      <c r="C270" t="str">
        <f t="shared" si="39"/>
        <v>Pasarlas a una rejilla rejilla y dejar enfriar bien. Guardar en una lata hermetica.</v>
      </c>
      <c r="D270" t="str">
        <f t="shared" si="40"/>
        <v/>
      </c>
      <c r="E270">
        <f t="shared" si="41"/>
        <v>12</v>
      </c>
      <c r="F270" t="b">
        <f t="shared" si="42"/>
        <v>0</v>
      </c>
      <c r="G270" t="b">
        <f t="shared" si="38"/>
        <v>1</v>
      </c>
      <c r="H270" t="b">
        <f t="shared" si="43"/>
        <v>0</v>
      </c>
      <c r="I270" t="str">
        <f t="shared" si="45"/>
        <v>Pasarlas</v>
      </c>
      <c r="J270" t="s">
        <v>452</v>
      </c>
      <c r="K270" t="s">
        <v>221</v>
      </c>
      <c r="L270" t="s">
        <v>263</v>
      </c>
      <c r="M270" t="str">
        <f t="shared" si="44"/>
        <v>rejilla</v>
      </c>
      <c r="N270" t="s">
        <v>453</v>
      </c>
      <c r="O270" t="s">
        <v>266</v>
      </c>
      <c r="P270" t="s">
        <v>454</v>
      </c>
      <c r="Q270" t="s">
        <v>455</v>
      </c>
      <c r="R270" t="s">
        <v>415</v>
      </c>
      <c r="S270" t="s">
        <v>456</v>
      </c>
      <c r="T270" t="s">
        <v>210</v>
      </c>
      <c r="U270" t="s">
        <v>263</v>
      </c>
      <c r="V270" t="s">
        <v>196</v>
      </c>
      <c r="W270" t="s">
        <v>457</v>
      </c>
    </row>
    <row r="271" spans="1:27" x14ac:dyDescent="0.2">
      <c r="A271" t="s">
        <v>2676</v>
      </c>
      <c r="B271" t="str">
        <f t="shared" si="46"/>
        <v>Cookies</v>
      </c>
      <c r="C271" t="str">
        <f t="shared" si="39"/>
        <v/>
      </c>
      <c r="D271" t="str">
        <f t="shared" si="40"/>
        <v/>
      </c>
      <c r="E271">
        <f t="shared" si="41"/>
        <v>12</v>
      </c>
      <c r="F271" t="b">
        <f t="shared" si="42"/>
        <v>0</v>
      </c>
      <c r="G271" t="b">
        <f t="shared" si="38"/>
        <v>0</v>
      </c>
      <c r="H271" t="b">
        <f t="shared" si="43"/>
        <v>0</v>
      </c>
      <c r="I271" t="str">
        <f t="shared" si="45"/>
        <v>Pasarlas</v>
      </c>
      <c r="M271">
        <f t="shared" si="44"/>
        <v>0</v>
      </c>
    </row>
    <row r="272" spans="1:27" x14ac:dyDescent="0.2">
      <c r="A272" t="s">
        <v>2676</v>
      </c>
      <c r="B272" t="str">
        <f t="shared" si="46"/>
        <v>Cookies</v>
      </c>
      <c r="C272" t="str">
        <f t="shared" si="39"/>
        <v>Notas: 0</v>
      </c>
      <c r="D272" t="str">
        <f t="shared" si="40"/>
        <v/>
      </c>
      <c r="E272">
        <f t="shared" si="41"/>
        <v>12</v>
      </c>
      <c r="F272" t="b">
        <f t="shared" si="42"/>
        <v>0</v>
      </c>
      <c r="G272" t="b">
        <f t="shared" si="38"/>
        <v>1</v>
      </c>
      <c r="H272" t="b">
        <f t="shared" si="43"/>
        <v>0</v>
      </c>
      <c r="I272" t="str">
        <f t="shared" si="45"/>
        <v>Notas:</v>
      </c>
      <c r="J272" t="s">
        <v>458</v>
      </c>
      <c r="M272">
        <f t="shared" si="44"/>
        <v>0</v>
      </c>
    </row>
    <row r="273" spans="1:31" x14ac:dyDescent="0.2">
      <c r="A273" t="s">
        <v>2677</v>
      </c>
      <c r="B273" t="str">
        <f t="shared" si="46"/>
        <v>Cookies</v>
      </c>
      <c r="C273" t="str">
        <f t="shared" si="39"/>
        <v>Si se prefiere hacer hacer estas cookies con avena, sustituir el coco, semillas y avena instantanea por 125 gr de avena tradicional.</v>
      </c>
      <c r="D273" t="str">
        <f t="shared" si="40"/>
        <v/>
      </c>
      <c r="E273">
        <f t="shared" si="41"/>
        <v>12</v>
      </c>
      <c r="F273" t="b">
        <f t="shared" si="42"/>
        <v>0</v>
      </c>
      <c r="G273" t="b">
        <f t="shared" si="38"/>
        <v>1</v>
      </c>
      <c r="H273" t="b">
        <f t="shared" si="43"/>
        <v>0</v>
      </c>
      <c r="I273" t="str">
        <f t="shared" si="45"/>
        <v>Si</v>
      </c>
      <c r="J273" t="s">
        <v>280</v>
      </c>
      <c r="K273" t="s">
        <v>459</v>
      </c>
      <c r="L273" t="s">
        <v>460</v>
      </c>
      <c r="M273" t="str">
        <f t="shared" si="44"/>
        <v>hacer</v>
      </c>
      <c r="N273" t="s">
        <v>461</v>
      </c>
      <c r="O273" t="s">
        <v>462</v>
      </c>
      <c r="P273" t="s">
        <v>368</v>
      </c>
      <c r="Q273" t="s">
        <v>241</v>
      </c>
      <c r="R273" t="s">
        <v>412</v>
      </c>
      <c r="S273" t="s">
        <v>463</v>
      </c>
      <c r="T273" t="s">
        <v>289</v>
      </c>
      <c r="U273" t="s">
        <v>413</v>
      </c>
      <c r="V273" t="s">
        <v>395</v>
      </c>
      <c r="W273" t="s">
        <v>266</v>
      </c>
      <c r="X273" t="s">
        <v>391</v>
      </c>
      <c r="Y273" t="s">
        <v>392</v>
      </c>
      <c r="Z273" t="s">
        <v>441</v>
      </c>
      <c r="AA273">
        <v>125</v>
      </c>
      <c r="AB273" t="s">
        <v>191</v>
      </c>
      <c r="AC273" t="s">
        <v>235</v>
      </c>
      <c r="AD273" t="s">
        <v>391</v>
      </c>
      <c r="AE273" t="s">
        <v>464</v>
      </c>
    </row>
    <row r="274" spans="1:31" x14ac:dyDescent="0.2">
      <c r="A274" t="s">
        <v>2677</v>
      </c>
      <c r="B274" t="str">
        <f t="shared" si="46"/>
        <v>Copper</v>
      </c>
      <c r="C274" t="str">
        <f t="shared" si="39"/>
        <v/>
      </c>
      <c r="D274" t="str">
        <f t="shared" si="40"/>
        <v/>
      </c>
      <c r="E274">
        <f t="shared" si="41"/>
        <v>0</v>
      </c>
      <c r="F274" t="b">
        <f t="shared" si="42"/>
        <v>1</v>
      </c>
      <c r="G274" t="b">
        <f t="shared" si="38"/>
        <v>0</v>
      </c>
      <c r="H274" t="b">
        <f t="shared" si="43"/>
        <v>1</v>
      </c>
      <c r="I274" t="str">
        <f t="shared" si="45"/>
        <v>,Copper</v>
      </c>
      <c r="J274" t="s">
        <v>2531</v>
      </c>
      <c r="K274" t="s">
        <v>466</v>
      </c>
      <c r="M274">
        <f t="shared" si="44"/>
        <v>0</v>
      </c>
    </row>
    <row r="275" spans="1:31" x14ac:dyDescent="0.2">
      <c r="A275" t="s">
        <v>2677</v>
      </c>
      <c r="B275" t="str">
        <f t="shared" si="46"/>
        <v>Copper</v>
      </c>
      <c r="C275" t="str">
        <f t="shared" si="39"/>
        <v>Lilo 0</v>
      </c>
      <c r="D275" t="str">
        <f t="shared" si="40"/>
        <v/>
      </c>
      <c r="E275">
        <f t="shared" si="41"/>
        <v>0</v>
      </c>
      <c r="F275" t="b">
        <f t="shared" si="42"/>
        <v>0</v>
      </c>
      <c r="G275" t="b">
        <f t="shared" si="38"/>
        <v>1</v>
      </c>
      <c r="H275" t="b">
        <f t="shared" si="43"/>
        <v>0</v>
      </c>
      <c r="I275" t="str">
        <f t="shared" si="45"/>
        <v>Lilo</v>
      </c>
      <c r="J275" t="s">
        <v>467</v>
      </c>
      <c r="M275">
        <f t="shared" si="44"/>
        <v>0</v>
      </c>
    </row>
    <row r="276" spans="1:31" x14ac:dyDescent="0.2">
      <c r="A276" t="s">
        <v>2677</v>
      </c>
      <c r="B276" t="str">
        <f t="shared" si="46"/>
        <v>Copper</v>
      </c>
      <c r="C276" t="str">
        <f t="shared" si="39"/>
        <v/>
      </c>
      <c r="D276">
        <f t="shared" si="40"/>
        <v>1</v>
      </c>
      <c r="E276">
        <f t="shared" si="41"/>
        <v>1</v>
      </c>
      <c r="F276" t="b">
        <f t="shared" si="42"/>
        <v>1</v>
      </c>
      <c r="G276" t="b">
        <f t="shared" si="38"/>
        <v>0</v>
      </c>
      <c r="H276" t="b">
        <f t="shared" si="43"/>
        <v>0</v>
      </c>
      <c r="I276" t="str">
        <f t="shared" si="45"/>
        <v>Lilo</v>
      </c>
      <c r="K276">
        <v>1</v>
      </c>
      <c r="L276" t="s">
        <v>36</v>
      </c>
      <c r="M276" t="str">
        <f t="shared" si="44"/>
        <v>zanahorias</v>
      </c>
      <c r="N276" t="s">
        <v>468</v>
      </c>
      <c r="O276" t="s">
        <v>469</v>
      </c>
      <c r="P276" t="s">
        <v>210</v>
      </c>
      <c r="Q276" t="s">
        <v>470</v>
      </c>
      <c r="R276" t="s">
        <v>266</v>
      </c>
      <c r="S276" t="s">
        <v>471</v>
      </c>
      <c r="T276" t="s">
        <v>420</v>
      </c>
      <c r="U276" t="s">
        <v>472</v>
      </c>
      <c r="V276" t="s">
        <v>473</v>
      </c>
      <c r="W276" t="s">
        <v>474</v>
      </c>
    </row>
    <row r="277" spans="1:31" x14ac:dyDescent="0.2">
      <c r="A277" t="s">
        <v>2677</v>
      </c>
      <c r="B277" t="str">
        <f t="shared" si="46"/>
        <v>Copper</v>
      </c>
      <c r="C277" t="str">
        <f t="shared" si="39"/>
        <v/>
      </c>
      <c r="D277" t="str">
        <f t="shared" si="40"/>
        <v/>
      </c>
      <c r="E277">
        <f t="shared" si="41"/>
        <v>1</v>
      </c>
      <c r="F277" t="b">
        <f t="shared" si="42"/>
        <v>0</v>
      </c>
      <c r="G277" t="b">
        <f t="shared" si="38"/>
        <v>0</v>
      </c>
      <c r="H277" t="b">
        <f t="shared" si="43"/>
        <v>0</v>
      </c>
      <c r="I277" t="str">
        <f t="shared" si="45"/>
        <v>Lilo</v>
      </c>
      <c r="M277">
        <f t="shared" si="44"/>
        <v>0</v>
      </c>
    </row>
    <row r="278" spans="1:31" x14ac:dyDescent="0.2">
      <c r="A278" t="s">
        <v>2677</v>
      </c>
      <c r="B278" t="str">
        <f t="shared" si="46"/>
        <v>Copper</v>
      </c>
      <c r="C278" t="str">
        <f t="shared" si="39"/>
        <v/>
      </c>
      <c r="D278">
        <f t="shared" si="40"/>
        <v>100</v>
      </c>
      <c r="E278">
        <f t="shared" si="41"/>
        <v>2</v>
      </c>
      <c r="F278" t="b">
        <f t="shared" si="42"/>
        <v>1</v>
      </c>
      <c r="G278" t="b">
        <f t="shared" si="38"/>
        <v>0</v>
      </c>
      <c r="H278" t="b">
        <f t="shared" si="43"/>
        <v>0</v>
      </c>
      <c r="I278" t="str">
        <f t="shared" si="45"/>
        <v>Lilo</v>
      </c>
      <c r="K278">
        <v>100</v>
      </c>
      <c r="L278" t="s">
        <v>191</v>
      </c>
      <c r="M278" t="str">
        <f t="shared" si="44"/>
        <v>morrones</v>
      </c>
      <c r="N278" t="s">
        <v>475</v>
      </c>
      <c r="O278" t="s">
        <v>476</v>
      </c>
      <c r="P278" t="s">
        <v>210</v>
      </c>
      <c r="Q278" t="s">
        <v>477</v>
      </c>
      <c r="R278" t="s">
        <v>478</v>
      </c>
    </row>
    <row r="279" spans="1:31" x14ac:dyDescent="0.2">
      <c r="A279" t="s">
        <v>2677</v>
      </c>
      <c r="B279" t="str">
        <f t="shared" si="46"/>
        <v>Copper</v>
      </c>
      <c r="C279" t="str">
        <f t="shared" si="39"/>
        <v/>
      </c>
      <c r="D279">
        <f t="shared" si="40"/>
        <v>300</v>
      </c>
      <c r="E279">
        <f t="shared" si="41"/>
        <v>3</v>
      </c>
      <c r="F279" t="b">
        <f t="shared" si="42"/>
        <v>1</v>
      </c>
      <c r="G279" t="b">
        <f t="shared" si="38"/>
        <v>0</v>
      </c>
      <c r="H279" t="b">
        <f t="shared" si="43"/>
        <v>0</v>
      </c>
      <c r="I279" t="str">
        <f t="shared" si="45"/>
        <v>Lilo</v>
      </c>
      <c r="K279">
        <v>300</v>
      </c>
      <c r="L279" t="s">
        <v>191</v>
      </c>
      <c r="M279" t="str">
        <f t="shared" si="44"/>
        <v>pulpa</v>
      </c>
      <c r="N279" t="s">
        <v>479</v>
      </c>
      <c r="O279" t="s">
        <v>235</v>
      </c>
      <c r="P279" t="s">
        <v>480</v>
      </c>
    </row>
    <row r="280" spans="1:31" x14ac:dyDescent="0.2">
      <c r="A280" t="s">
        <v>2677</v>
      </c>
      <c r="B280" t="str">
        <f t="shared" si="46"/>
        <v>Copper</v>
      </c>
      <c r="C280" t="str">
        <f t="shared" si="39"/>
        <v/>
      </c>
      <c r="D280" t="str">
        <f t="shared" si="40"/>
        <v/>
      </c>
      <c r="E280">
        <f t="shared" si="41"/>
        <v>4</v>
      </c>
      <c r="F280" t="b">
        <f t="shared" si="42"/>
        <v>1</v>
      </c>
      <c r="G280" t="b">
        <f t="shared" ref="G280:G343" si="47">AND(NOT(H280),NOT(I279=I280))</f>
        <v>0</v>
      </c>
      <c r="H280" t="b">
        <f t="shared" si="43"/>
        <v>0</v>
      </c>
      <c r="I280" t="str">
        <f t="shared" si="45"/>
        <v>Lilo</v>
      </c>
      <c r="K280" t="s">
        <v>73</v>
      </c>
      <c r="L280" t="s">
        <v>229</v>
      </c>
      <c r="M280" t="str">
        <f t="shared" si="44"/>
        <v>aceite</v>
      </c>
      <c r="N280" t="s">
        <v>242</v>
      </c>
    </row>
    <row r="281" spans="1:31" x14ac:dyDescent="0.2">
      <c r="A281" t="s">
        <v>2677</v>
      </c>
      <c r="B281" t="str">
        <f t="shared" si="46"/>
        <v>Copper</v>
      </c>
      <c r="C281" t="str">
        <f t="shared" si="39"/>
        <v/>
      </c>
      <c r="D281">
        <f t="shared" si="40"/>
        <v>1</v>
      </c>
      <c r="E281">
        <f t="shared" si="41"/>
        <v>5</v>
      </c>
      <c r="F281" t="b">
        <f t="shared" si="42"/>
        <v>1</v>
      </c>
      <c r="G281" t="b">
        <f t="shared" si="47"/>
        <v>0</v>
      </c>
      <c r="H281" t="b">
        <f t="shared" si="43"/>
        <v>0</v>
      </c>
      <c r="I281" t="str">
        <f t="shared" si="45"/>
        <v>Lilo</v>
      </c>
      <c r="K281">
        <v>1</v>
      </c>
      <c r="L281" t="s">
        <v>217</v>
      </c>
      <c r="M281" t="str">
        <f t="shared" si="44"/>
        <v>cebolla</v>
      </c>
      <c r="N281" t="s">
        <v>481</v>
      </c>
      <c r="O281" t="s">
        <v>482</v>
      </c>
      <c r="P281" t="s">
        <v>483</v>
      </c>
      <c r="Q281" t="s">
        <v>484</v>
      </c>
    </row>
    <row r="282" spans="1:31" x14ac:dyDescent="0.2">
      <c r="A282" t="s">
        <v>2677</v>
      </c>
      <c r="B282" t="str">
        <f t="shared" si="46"/>
        <v>Copper</v>
      </c>
      <c r="C282" t="str">
        <f t="shared" si="39"/>
        <v/>
      </c>
      <c r="D282">
        <f t="shared" si="40"/>
        <v>1</v>
      </c>
      <c r="E282">
        <f t="shared" si="41"/>
        <v>6</v>
      </c>
      <c r="F282" t="b">
        <f t="shared" si="42"/>
        <v>1</v>
      </c>
      <c r="G282" t="b">
        <f t="shared" si="47"/>
        <v>0</v>
      </c>
      <c r="H282" t="b">
        <f t="shared" si="43"/>
        <v>0</v>
      </c>
      <c r="I282" t="str">
        <f t="shared" si="45"/>
        <v>Lilo</v>
      </c>
      <c r="K282">
        <v>1</v>
      </c>
      <c r="L282" t="s">
        <v>229</v>
      </c>
      <c r="M282" t="str">
        <f t="shared" si="44"/>
        <v>azúcar</v>
      </c>
      <c r="N282" t="s">
        <v>216</v>
      </c>
    </row>
    <row r="283" spans="1:31" x14ac:dyDescent="0.2">
      <c r="A283" t="s">
        <v>2677</v>
      </c>
      <c r="B283" t="str">
        <f t="shared" si="46"/>
        <v>Copper</v>
      </c>
      <c r="C283" t="str">
        <f t="shared" ref="C283:C346" si="48">IF(G283,_xlfn.TEXTJOIN(" ",TRUE,J283:AS283),"")</f>
        <v/>
      </c>
      <c r="D283" t="str">
        <f t="shared" ref="D283:D346" si="49">IF(ISNUMBER(K283),K283,"")</f>
        <v/>
      </c>
      <c r="E283">
        <f t="shared" si="41"/>
        <v>7</v>
      </c>
      <c r="F283" t="b">
        <f t="shared" si="42"/>
        <v>1</v>
      </c>
      <c r="G283" t="b">
        <f t="shared" si="47"/>
        <v>0</v>
      </c>
      <c r="H283" t="b">
        <f t="shared" si="43"/>
        <v>0</v>
      </c>
      <c r="I283" t="str">
        <f t="shared" si="45"/>
        <v>Lilo</v>
      </c>
      <c r="K283" t="s">
        <v>73</v>
      </c>
      <c r="L283" t="s">
        <v>229</v>
      </c>
      <c r="M283" t="str">
        <f t="shared" si="44"/>
        <v>vinagre</v>
      </c>
      <c r="N283" t="s">
        <v>485</v>
      </c>
    </row>
    <row r="284" spans="1:31" x14ac:dyDescent="0.2">
      <c r="A284" t="s">
        <v>2677</v>
      </c>
      <c r="B284" t="str">
        <f t="shared" si="46"/>
        <v>Copper</v>
      </c>
      <c r="C284" t="str">
        <f t="shared" si="48"/>
        <v/>
      </c>
      <c r="D284">
        <f t="shared" si="49"/>
        <v>1</v>
      </c>
      <c r="E284">
        <f t="shared" si="41"/>
        <v>8</v>
      </c>
      <c r="F284" t="b">
        <f t="shared" si="42"/>
        <v>1</v>
      </c>
      <c r="G284" t="b">
        <f t="shared" si="47"/>
        <v>0</v>
      </c>
      <c r="H284" t="b">
        <f t="shared" si="43"/>
        <v>0</v>
      </c>
      <c r="I284" t="str">
        <f t="shared" si="45"/>
        <v>Lilo</v>
      </c>
      <c r="K284">
        <v>1</v>
      </c>
      <c r="L284" t="s">
        <v>217</v>
      </c>
      <c r="M284" t="str">
        <f t="shared" si="44"/>
        <v>mostaza</v>
      </c>
      <c r="N284" t="s">
        <v>486</v>
      </c>
    </row>
    <row r="285" spans="1:31" x14ac:dyDescent="0.2">
      <c r="A285" t="s">
        <v>2677</v>
      </c>
      <c r="B285" t="str">
        <f t="shared" si="46"/>
        <v>Copper</v>
      </c>
      <c r="C285" t="str">
        <f t="shared" si="48"/>
        <v/>
      </c>
      <c r="D285">
        <f t="shared" si="49"/>
        <v>2</v>
      </c>
      <c r="E285">
        <f t="shared" si="41"/>
        <v>9</v>
      </c>
      <c r="F285" t="b">
        <f t="shared" si="42"/>
        <v>1</v>
      </c>
      <c r="G285" t="b">
        <f t="shared" si="47"/>
        <v>0</v>
      </c>
      <c r="H285" t="b">
        <f t="shared" si="43"/>
        <v>0</v>
      </c>
      <c r="I285" t="str">
        <f t="shared" si="45"/>
        <v>Lilo</v>
      </c>
      <c r="K285">
        <v>2</v>
      </c>
      <c r="L285" t="s">
        <v>217</v>
      </c>
      <c r="M285" t="str">
        <f t="shared" si="44"/>
        <v>salsa</v>
      </c>
      <c r="N285" t="s">
        <v>487</v>
      </c>
      <c r="O285" t="s">
        <v>488</v>
      </c>
    </row>
    <row r="286" spans="1:31" x14ac:dyDescent="0.2">
      <c r="A286" t="s">
        <v>2677</v>
      </c>
      <c r="B286" t="str">
        <f t="shared" si="46"/>
        <v>Copper</v>
      </c>
      <c r="C286" t="str">
        <f t="shared" si="48"/>
        <v/>
      </c>
      <c r="D286">
        <f t="shared" si="49"/>
        <v>1</v>
      </c>
      <c r="E286">
        <f t="shared" si="41"/>
        <v>10</v>
      </c>
      <c r="F286" t="b">
        <f t="shared" si="42"/>
        <v>1</v>
      </c>
      <c r="G286" t="b">
        <f t="shared" si="47"/>
        <v>0</v>
      </c>
      <c r="H286" t="b">
        <f t="shared" si="43"/>
        <v>0</v>
      </c>
      <c r="I286" t="str">
        <f t="shared" si="45"/>
        <v>Lilo</v>
      </c>
      <c r="K286">
        <v>1</v>
      </c>
      <c r="L286" t="s">
        <v>217</v>
      </c>
      <c r="M286" t="str">
        <f t="shared" si="44"/>
        <v>sal</v>
      </c>
      <c r="N286" t="s">
        <v>226</v>
      </c>
    </row>
    <row r="287" spans="1:31" x14ac:dyDescent="0.2">
      <c r="A287" t="s">
        <v>2677</v>
      </c>
      <c r="B287" t="str">
        <f t="shared" si="46"/>
        <v>Copper</v>
      </c>
      <c r="C287" t="str">
        <f t="shared" si="48"/>
        <v/>
      </c>
      <c r="D287" t="str">
        <f t="shared" si="49"/>
        <v/>
      </c>
      <c r="E287">
        <f t="shared" si="41"/>
        <v>11</v>
      </c>
      <c r="F287" t="b">
        <f t="shared" si="42"/>
        <v>1</v>
      </c>
      <c r="G287" t="b">
        <f t="shared" si="47"/>
        <v>0</v>
      </c>
      <c r="H287" t="b">
        <f t="shared" si="43"/>
        <v>0</v>
      </c>
      <c r="I287" t="str">
        <f t="shared" si="45"/>
        <v>Lilo</v>
      </c>
      <c r="K287" t="s">
        <v>73</v>
      </c>
      <c r="L287" t="s">
        <v>217</v>
      </c>
      <c r="M287" t="str">
        <f t="shared" si="44"/>
        <v>pimienta</v>
      </c>
      <c r="N287" t="s">
        <v>489</v>
      </c>
      <c r="O287" t="s">
        <v>490</v>
      </c>
    </row>
    <row r="288" spans="1:31" x14ac:dyDescent="0.2">
      <c r="A288" t="s">
        <v>2677</v>
      </c>
      <c r="B288" t="str">
        <f t="shared" si="46"/>
        <v>Copper</v>
      </c>
      <c r="C288" t="str">
        <f t="shared" si="48"/>
        <v>Mezclar en frío 0</v>
      </c>
      <c r="D288" t="str">
        <f t="shared" si="49"/>
        <v/>
      </c>
      <c r="E288">
        <f t="shared" si="41"/>
        <v>11</v>
      </c>
      <c r="F288" t="b">
        <f t="shared" si="42"/>
        <v>0</v>
      </c>
      <c r="G288" t="b">
        <f t="shared" si="47"/>
        <v>1</v>
      </c>
      <c r="H288" t="b">
        <f t="shared" si="43"/>
        <v>0</v>
      </c>
      <c r="I288" t="str">
        <f t="shared" si="45"/>
        <v>Mezclar</v>
      </c>
      <c r="J288" t="s">
        <v>286</v>
      </c>
      <c r="K288" t="s">
        <v>210</v>
      </c>
      <c r="L288" t="s">
        <v>491</v>
      </c>
      <c r="M288">
        <f t="shared" si="44"/>
        <v>0</v>
      </c>
    </row>
    <row r="289" spans="1:29" x14ac:dyDescent="0.2">
      <c r="A289" t="s">
        <v>2677</v>
      </c>
      <c r="B289" t="str">
        <f t="shared" si="46"/>
        <v>Copper</v>
      </c>
      <c r="C289" t="str">
        <f t="shared" si="48"/>
        <v>Verter sobre las zanahorias, zanahorias, mezclar y guardar tapad en el refrigerador. Las zanahorias deben estar cubiertas por la salsa.</v>
      </c>
      <c r="D289" t="str">
        <f t="shared" si="49"/>
        <v/>
      </c>
      <c r="E289">
        <f t="shared" si="41"/>
        <v>11</v>
      </c>
      <c r="F289" t="b">
        <f t="shared" si="42"/>
        <v>0</v>
      </c>
      <c r="G289" t="b">
        <f t="shared" si="47"/>
        <v>1</v>
      </c>
      <c r="H289" t="b">
        <f t="shared" si="43"/>
        <v>0</v>
      </c>
      <c r="I289" t="str">
        <f t="shared" si="45"/>
        <v>Verter</v>
      </c>
      <c r="J289" t="s">
        <v>492</v>
      </c>
      <c r="K289" t="s">
        <v>493</v>
      </c>
      <c r="L289" t="s">
        <v>449</v>
      </c>
      <c r="M289" t="str">
        <f t="shared" si="44"/>
        <v>zanahorias,</v>
      </c>
      <c r="N289" t="s">
        <v>494</v>
      </c>
      <c r="O289" t="s">
        <v>414</v>
      </c>
      <c r="P289" t="s">
        <v>266</v>
      </c>
      <c r="Q289" t="s">
        <v>495</v>
      </c>
      <c r="R289" t="s">
        <v>2371</v>
      </c>
      <c r="S289" t="s">
        <v>210</v>
      </c>
      <c r="T289" t="s">
        <v>289</v>
      </c>
      <c r="U289" t="s">
        <v>497</v>
      </c>
      <c r="V289" t="s">
        <v>498</v>
      </c>
      <c r="W289" t="s">
        <v>468</v>
      </c>
      <c r="X289" t="s">
        <v>499</v>
      </c>
      <c r="Y289" t="s">
        <v>472</v>
      </c>
      <c r="Z289" t="s">
        <v>500</v>
      </c>
      <c r="AA289" t="s">
        <v>441</v>
      </c>
      <c r="AB289" t="s">
        <v>291</v>
      </c>
      <c r="AC289" t="s">
        <v>501</v>
      </c>
    </row>
    <row r="290" spans="1:29" x14ac:dyDescent="0.2">
      <c r="A290" t="s">
        <v>2678</v>
      </c>
      <c r="B290" t="str">
        <f t="shared" si="46"/>
        <v>Copper</v>
      </c>
      <c r="C290" t="str">
        <f t="shared" si="48"/>
        <v/>
      </c>
      <c r="D290" t="str">
        <f t="shared" si="49"/>
        <v/>
      </c>
      <c r="E290">
        <f t="shared" si="41"/>
        <v>11</v>
      </c>
      <c r="F290" t="b">
        <f t="shared" si="42"/>
        <v>0</v>
      </c>
      <c r="G290" t="b">
        <f t="shared" si="47"/>
        <v>0</v>
      </c>
      <c r="H290" t="b">
        <f t="shared" si="43"/>
        <v>0</v>
      </c>
      <c r="I290" t="str">
        <f t="shared" si="45"/>
        <v>Verter</v>
      </c>
      <c r="M290">
        <f t="shared" si="44"/>
        <v>0</v>
      </c>
    </row>
    <row r="291" spans="1:29" x14ac:dyDescent="0.2">
      <c r="A291" t="s">
        <v>2678</v>
      </c>
      <c r="B291" t="str">
        <f t="shared" si="46"/>
        <v>Crema</v>
      </c>
      <c r="C291" t="str">
        <f t="shared" si="48"/>
        <v/>
      </c>
      <c r="D291" t="str">
        <f t="shared" si="49"/>
        <v/>
      </c>
      <c r="E291">
        <f t="shared" si="41"/>
        <v>0</v>
      </c>
      <c r="F291" t="b">
        <f t="shared" si="42"/>
        <v>1</v>
      </c>
      <c r="G291" t="b">
        <f t="shared" si="47"/>
        <v>0</v>
      </c>
      <c r="H291" t="b">
        <f t="shared" si="43"/>
        <v>1</v>
      </c>
      <c r="I291" t="str">
        <f t="shared" si="45"/>
        <v>,Crema</v>
      </c>
      <c r="J291" t="s">
        <v>2532</v>
      </c>
      <c r="K291" t="s">
        <v>235</v>
      </c>
      <c r="L291" t="s">
        <v>363</v>
      </c>
      <c r="M291">
        <f t="shared" si="44"/>
        <v>0</v>
      </c>
    </row>
    <row r="292" spans="1:29" x14ac:dyDescent="0.2">
      <c r="A292" t="s">
        <v>2678</v>
      </c>
      <c r="B292" t="str">
        <f t="shared" si="46"/>
        <v>Crema</v>
      </c>
      <c r="C292" t="str">
        <f t="shared" si="48"/>
        <v/>
      </c>
      <c r="D292">
        <f t="shared" si="49"/>
        <v>2</v>
      </c>
      <c r="E292">
        <f t="shared" si="41"/>
        <v>1</v>
      </c>
      <c r="F292" t="b">
        <f t="shared" si="42"/>
        <v>1</v>
      </c>
      <c r="G292" t="b">
        <f t="shared" si="47"/>
        <v>0</v>
      </c>
      <c r="H292" t="b">
        <f t="shared" si="43"/>
        <v>1</v>
      </c>
      <c r="I292" t="str">
        <f t="shared" si="45"/>
        <v>,Crema</v>
      </c>
      <c r="K292">
        <v>2</v>
      </c>
      <c r="L292" t="s">
        <v>204</v>
      </c>
      <c r="M292" t="str">
        <f t="shared" si="44"/>
        <v>de</v>
      </c>
      <c r="N292" t="s">
        <v>235</v>
      </c>
      <c r="O292" t="s">
        <v>223</v>
      </c>
    </row>
    <row r="293" spans="1:29" x14ac:dyDescent="0.2">
      <c r="A293" t="s">
        <v>2678</v>
      </c>
      <c r="B293" t="str">
        <f t="shared" si="46"/>
        <v>Crema</v>
      </c>
      <c r="C293" t="str">
        <f t="shared" si="48"/>
        <v/>
      </c>
      <c r="D293">
        <f t="shared" si="49"/>
        <v>2</v>
      </c>
      <c r="E293">
        <f t="shared" si="41"/>
        <v>2</v>
      </c>
      <c r="F293" t="b">
        <f t="shared" si="42"/>
        <v>1</v>
      </c>
      <c r="G293" t="b">
        <f t="shared" si="47"/>
        <v>0</v>
      </c>
      <c r="H293" t="b">
        <f t="shared" si="43"/>
        <v>1</v>
      </c>
      <c r="I293" t="str">
        <f t="shared" si="45"/>
        <v>,Crema</v>
      </c>
      <c r="K293">
        <v>2</v>
      </c>
      <c r="L293" t="s">
        <v>204</v>
      </c>
      <c r="M293" t="str">
        <f t="shared" si="44"/>
        <v>maicena</v>
      </c>
      <c r="N293" t="s">
        <v>503</v>
      </c>
    </row>
    <row r="294" spans="1:29" x14ac:dyDescent="0.2">
      <c r="A294" t="s">
        <v>2678</v>
      </c>
      <c r="B294" t="str">
        <f t="shared" si="46"/>
        <v>Crema</v>
      </c>
      <c r="C294" t="str">
        <f t="shared" si="48"/>
        <v/>
      </c>
      <c r="D294">
        <f t="shared" si="49"/>
        <v>1</v>
      </c>
      <c r="E294">
        <f t="shared" si="41"/>
        <v>3</v>
      </c>
      <c r="F294" t="b">
        <f t="shared" si="42"/>
        <v>1</v>
      </c>
      <c r="G294" t="b">
        <f t="shared" si="47"/>
        <v>0</v>
      </c>
      <c r="H294" t="b">
        <f t="shared" si="43"/>
        <v>1</v>
      </c>
      <c r="I294" t="str">
        <f t="shared" si="45"/>
        <v>,Crema</v>
      </c>
      <c r="K294">
        <v>1</v>
      </c>
      <c r="L294" t="s">
        <v>144</v>
      </c>
      <c r="M294" t="str">
        <f t="shared" si="44"/>
        <v>azúcar</v>
      </c>
      <c r="N294" t="s">
        <v>216</v>
      </c>
    </row>
    <row r="295" spans="1:29" x14ac:dyDescent="0.2">
      <c r="A295" t="s">
        <v>2678</v>
      </c>
      <c r="B295" t="str">
        <f t="shared" si="46"/>
        <v>Crema</v>
      </c>
      <c r="C295" t="str">
        <f t="shared" si="48"/>
        <v/>
      </c>
      <c r="D295">
        <f t="shared" si="49"/>
        <v>44228</v>
      </c>
      <c r="E295">
        <f t="shared" si="41"/>
        <v>4</v>
      </c>
      <c r="F295" t="b">
        <f t="shared" si="42"/>
        <v>1</v>
      </c>
      <c r="G295" t="b">
        <f t="shared" si="47"/>
        <v>0</v>
      </c>
      <c r="H295" t="b">
        <f t="shared" si="43"/>
        <v>1</v>
      </c>
      <c r="I295" t="str">
        <f t="shared" si="45"/>
        <v>,Crema</v>
      </c>
      <c r="K295" s="1">
        <v>44228</v>
      </c>
      <c r="L295" t="s">
        <v>144</v>
      </c>
      <c r="M295" t="str">
        <f t="shared" si="44"/>
        <v>agua</v>
      </c>
      <c r="N295" t="s">
        <v>504</v>
      </c>
    </row>
    <row r="296" spans="1:29" x14ac:dyDescent="0.2">
      <c r="A296" t="s">
        <v>2678</v>
      </c>
      <c r="B296" t="str">
        <f t="shared" si="46"/>
        <v>Crema</v>
      </c>
      <c r="C296" t="str">
        <f t="shared" si="48"/>
        <v/>
      </c>
      <c r="D296">
        <f t="shared" si="49"/>
        <v>1</v>
      </c>
      <c r="E296">
        <f t="shared" si="41"/>
        <v>5</v>
      </c>
      <c r="F296" t="b">
        <f t="shared" si="42"/>
        <v>1</v>
      </c>
      <c r="G296" t="b">
        <f t="shared" si="47"/>
        <v>0</v>
      </c>
      <c r="H296" t="b">
        <f t="shared" si="43"/>
        <v>1</v>
      </c>
      <c r="I296" t="str">
        <f t="shared" si="45"/>
        <v>,Crema</v>
      </c>
      <c r="K296">
        <v>1</v>
      </c>
      <c r="L296" s="1">
        <v>44228</v>
      </c>
      <c r="M296" t="str">
        <f t="shared" si="44"/>
        <v>T.</v>
      </c>
      <c r="N296" t="s">
        <v>144</v>
      </c>
      <c r="O296" t="s">
        <v>2367</v>
      </c>
      <c r="P296" t="s">
        <v>235</v>
      </c>
      <c r="Q296" t="s">
        <v>363</v>
      </c>
    </row>
    <row r="297" spans="1:29" x14ac:dyDescent="0.2">
      <c r="A297" t="s">
        <v>2678</v>
      </c>
      <c r="B297" t="str">
        <f t="shared" si="46"/>
        <v>Crema</v>
      </c>
      <c r="C297" t="str">
        <f t="shared" si="48"/>
        <v/>
      </c>
      <c r="D297" t="str">
        <f t="shared" si="49"/>
        <v/>
      </c>
      <c r="E297">
        <f t="shared" si="41"/>
        <v>5</v>
      </c>
      <c r="F297" t="b">
        <f t="shared" si="42"/>
        <v>0</v>
      </c>
      <c r="G297" t="b">
        <f t="shared" si="47"/>
        <v>0</v>
      </c>
      <c r="H297" t="b">
        <f t="shared" si="43"/>
        <v>1</v>
      </c>
      <c r="I297" t="str">
        <f t="shared" si="45"/>
        <v>,Crema</v>
      </c>
      <c r="M297">
        <f t="shared" si="44"/>
        <v>0</v>
      </c>
    </row>
    <row r="298" spans="1:29" x14ac:dyDescent="0.2">
      <c r="A298" t="s">
        <v>2678</v>
      </c>
      <c r="B298" t="str">
        <f t="shared" si="46"/>
        <v>Crema</v>
      </c>
      <c r="C298" t="str">
        <f t="shared" si="48"/>
        <v/>
      </c>
      <c r="D298" t="str">
        <f t="shared" si="49"/>
        <v/>
      </c>
      <c r="E298">
        <f t="shared" si="41"/>
        <v>6</v>
      </c>
      <c r="F298" t="b">
        <f t="shared" si="42"/>
        <v>1</v>
      </c>
      <c r="G298" t="b">
        <f t="shared" si="47"/>
        <v>0</v>
      </c>
      <c r="H298" t="b">
        <f t="shared" si="43"/>
        <v>1</v>
      </c>
      <c r="I298" t="str">
        <f t="shared" si="45"/>
        <v>,Crema</v>
      </c>
      <c r="J298" t="s">
        <v>2532</v>
      </c>
      <c r="K298" t="s">
        <v>505</v>
      </c>
      <c r="M298">
        <f t="shared" si="44"/>
        <v>0</v>
      </c>
    </row>
    <row r="299" spans="1:29" x14ac:dyDescent="0.2">
      <c r="A299" t="s">
        <v>2678</v>
      </c>
      <c r="B299" t="str">
        <f t="shared" si="46"/>
        <v>Crema</v>
      </c>
      <c r="C299" t="str">
        <f t="shared" si="48"/>
        <v/>
      </c>
      <c r="D299">
        <f t="shared" si="49"/>
        <v>1</v>
      </c>
      <c r="E299">
        <f t="shared" si="41"/>
        <v>7</v>
      </c>
      <c r="F299" t="b">
        <f t="shared" si="42"/>
        <v>1</v>
      </c>
      <c r="G299" t="b">
        <f t="shared" si="47"/>
        <v>0</v>
      </c>
      <c r="H299" t="b">
        <f t="shared" si="43"/>
        <v>1</v>
      </c>
      <c r="I299" t="str">
        <f t="shared" si="45"/>
        <v>,Crema</v>
      </c>
      <c r="K299">
        <v>1</v>
      </c>
      <c r="L299" t="s">
        <v>402</v>
      </c>
      <c r="M299">
        <f t="shared" si="44"/>
        <v>0</v>
      </c>
    </row>
    <row r="300" spans="1:29" x14ac:dyDescent="0.2">
      <c r="A300" t="s">
        <v>2678</v>
      </c>
      <c r="B300" t="str">
        <f t="shared" si="46"/>
        <v>Crema</v>
      </c>
      <c r="C300" t="str">
        <f t="shared" si="48"/>
        <v/>
      </c>
      <c r="D300">
        <f t="shared" si="49"/>
        <v>35</v>
      </c>
      <c r="E300">
        <f t="shared" si="41"/>
        <v>8</v>
      </c>
      <c r="F300" t="b">
        <f t="shared" si="42"/>
        <v>1</v>
      </c>
      <c r="G300" t="b">
        <f t="shared" si="47"/>
        <v>0</v>
      </c>
      <c r="H300" t="b">
        <f t="shared" si="43"/>
        <v>1</v>
      </c>
      <c r="I300" t="str">
        <f t="shared" si="45"/>
        <v>,Crema</v>
      </c>
      <c r="K300">
        <v>35</v>
      </c>
      <c r="L300" t="s">
        <v>191</v>
      </c>
      <c r="M300" t="str">
        <f t="shared" si="44"/>
        <v>Fécula</v>
      </c>
      <c r="N300" t="s">
        <v>506</v>
      </c>
      <c r="O300" t="s">
        <v>235</v>
      </c>
      <c r="P300" t="s">
        <v>507</v>
      </c>
    </row>
    <row r="301" spans="1:29" x14ac:dyDescent="0.2">
      <c r="A301" t="s">
        <v>2678</v>
      </c>
      <c r="B301" t="str">
        <f t="shared" si="46"/>
        <v>Crema</v>
      </c>
      <c r="C301" t="str">
        <f t="shared" si="48"/>
        <v/>
      </c>
      <c r="D301">
        <f t="shared" si="49"/>
        <v>100</v>
      </c>
      <c r="E301">
        <f t="shared" si="41"/>
        <v>9</v>
      </c>
      <c r="F301" t="b">
        <f t="shared" si="42"/>
        <v>1</v>
      </c>
      <c r="G301" t="b">
        <f t="shared" si="47"/>
        <v>0</v>
      </c>
      <c r="H301" t="b">
        <f t="shared" si="43"/>
        <v>1</v>
      </c>
      <c r="I301" t="str">
        <f t="shared" si="45"/>
        <v>,Crema</v>
      </c>
      <c r="K301">
        <v>100</v>
      </c>
      <c r="L301" t="s">
        <v>191</v>
      </c>
      <c r="M301" t="str">
        <f t="shared" si="44"/>
        <v>azucar</v>
      </c>
      <c r="N301" t="s">
        <v>244</v>
      </c>
    </row>
    <row r="302" spans="1:29" x14ac:dyDescent="0.2">
      <c r="A302" t="s">
        <v>2678</v>
      </c>
      <c r="B302" t="str">
        <f t="shared" si="46"/>
        <v>Crema</v>
      </c>
      <c r="C302" t="str">
        <f t="shared" si="48"/>
        <v/>
      </c>
      <c r="D302">
        <f t="shared" si="49"/>
        <v>500</v>
      </c>
      <c r="E302">
        <f t="shared" si="41"/>
        <v>10</v>
      </c>
      <c r="F302" t="b">
        <f t="shared" si="42"/>
        <v>1</v>
      </c>
      <c r="G302" t="b">
        <f t="shared" si="47"/>
        <v>0</v>
      </c>
      <c r="H302" t="b">
        <f t="shared" si="43"/>
        <v>1</v>
      </c>
      <c r="I302" t="str">
        <f t="shared" si="45"/>
        <v>,Crema</v>
      </c>
      <c r="K302">
        <v>500</v>
      </c>
      <c r="L302" t="s">
        <v>508</v>
      </c>
      <c r="M302" t="str">
        <f t="shared" si="44"/>
        <v>leche</v>
      </c>
      <c r="N302" t="s">
        <v>197</v>
      </c>
      <c r="O302" t="s">
        <v>509</v>
      </c>
    </row>
    <row r="303" spans="1:29" x14ac:dyDescent="0.2">
      <c r="A303" t="s">
        <v>2678</v>
      </c>
      <c r="B303" t="str">
        <f t="shared" si="46"/>
        <v>Crema</v>
      </c>
      <c r="C303" t="str">
        <f t="shared" si="48"/>
        <v/>
      </c>
      <c r="D303">
        <f t="shared" si="49"/>
        <v>1</v>
      </c>
      <c r="E303">
        <f t="shared" si="41"/>
        <v>11</v>
      </c>
      <c r="F303" t="b">
        <f t="shared" si="42"/>
        <v>1</v>
      </c>
      <c r="G303" t="b">
        <f t="shared" si="47"/>
        <v>0</v>
      </c>
      <c r="H303" t="b">
        <f t="shared" si="43"/>
        <v>1</v>
      </c>
      <c r="I303" t="str">
        <f t="shared" si="45"/>
        <v>,Crema</v>
      </c>
      <c r="K303">
        <v>1</v>
      </c>
      <c r="L303" t="s">
        <v>248</v>
      </c>
      <c r="M303" t="str">
        <f t="shared" si="44"/>
        <v>vainilla</v>
      </c>
      <c r="N303" t="s">
        <v>246</v>
      </c>
    </row>
    <row r="304" spans="1:29" x14ac:dyDescent="0.2">
      <c r="A304" t="s">
        <v>2678</v>
      </c>
      <c r="B304" t="str">
        <f t="shared" si="46"/>
        <v>Crema</v>
      </c>
      <c r="C304" t="str">
        <f t="shared" si="48"/>
        <v/>
      </c>
      <c r="D304">
        <f t="shared" si="49"/>
        <v>5</v>
      </c>
      <c r="E304">
        <f t="shared" si="41"/>
        <v>12</v>
      </c>
      <c r="F304" t="b">
        <f t="shared" si="42"/>
        <v>1</v>
      </c>
      <c r="G304" t="b">
        <f t="shared" si="47"/>
        <v>0</v>
      </c>
      <c r="H304" t="b">
        <f t="shared" si="43"/>
        <v>1</v>
      </c>
      <c r="I304" t="str">
        <f t="shared" si="45"/>
        <v>,Crema</v>
      </c>
      <c r="K304">
        <v>5</v>
      </c>
      <c r="L304" t="s">
        <v>191</v>
      </c>
      <c r="M304" t="str">
        <f t="shared" si="44"/>
        <v>manteca</v>
      </c>
      <c r="N304" t="s">
        <v>200</v>
      </c>
    </row>
    <row r="305" spans="1:43" x14ac:dyDescent="0.2">
      <c r="A305" t="s">
        <v>2678</v>
      </c>
      <c r="B305" t="str">
        <f t="shared" si="46"/>
        <v>Crema</v>
      </c>
      <c r="C305" t="str">
        <f t="shared" si="48"/>
        <v/>
      </c>
      <c r="D305" t="str">
        <f t="shared" si="49"/>
        <v/>
      </c>
      <c r="E305">
        <f t="shared" si="41"/>
        <v>12</v>
      </c>
      <c r="F305" t="b">
        <f t="shared" si="42"/>
        <v>0</v>
      </c>
      <c r="G305" t="b">
        <f t="shared" si="47"/>
        <v>0</v>
      </c>
      <c r="H305" t="b">
        <f t="shared" si="43"/>
        <v>1</v>
      </c>
      <c r="I305" t="str">
        <f t="shared" si="45"/>
        <v>,Crema</v>
      </c>
      <c r="M305">
        <f t="shared" si="44"/>
        <v>0</v>
      </c>
    </row>
    <row r="306" spans="1:43" x14ac:dyDescent="0.2">
      <c r="A306" t="s">
        <v>2678</v>
      </c>
      <c r="B306" t="str">
        <f t="shared" si="46"/>
        <v>Crema</v>
      </c>
      <c r="C306" t="str">
        <f t="shared" si="48"/>
        <v>Preparación: 0</v>
      </c>
      <c r="D306" t="str">
        <f t="shared" si="49"/>
        <v/>
      </c>
      <c r="E306">
        <f t="shared" si="41"/>
        <v>12</v>
      </c>
      <c r="F306" t="b">
        <f t="shared" si="42"/>
        <v>0</v>
      </c>
      <c r="G306" t="b">
        <f t="shared" si="47"/>
        <v>1</v>
      </c>
      <c r="H306" t="b">
        <f t="shared" si="43"/>
        <v>0</v>
      </c>
      <c r="I306" t="str">
        <f t="shared" si="45"/>
        <v>Preparación:</v>
      </c>
      <c r="J306" t="s">
        <v>403</v>
      </c>
      <c r="M306">
        <f t="shared" si="44"/>
        <v>0</v>
      </c>
    </row>
    <row r="307" spans="1:43" x14ac:dyDescent="0.2">
      <c r="A307" t="s">
        <v>2678</v>
      </c>
      <c r="B307" t="str">
        <f t="shared" si="46"/>
        <v>Crema</v>
      </c>
      <c r="C307" t="str">
        <f t="shared" si="48"/>
        <v>En un bol, mezclar mezclar muy bien el huev con la fécula de maíz y el azucar. Incorporar poc a poc la leche descremada fria y revolver bien,, lograr que n quede ningun grumo.</v>
      </c>
      <c r="D307" t="str">
        <f t="shared" si="49"/>
        <v/>
      </c>
      <c r="E307">
        <f t="shared" si="41"/>
        <v>12</v>
      </c>
      <c r="F307" t="b">
        <f t="shared" si="42"/>
        <v>0</v>
      </c>
      <c r="G307" t="b">
        <f t="shared" si="47"/>
        <v>1</v>
      </c>
      <c r="H307" t="b">
        <f t="shared" si="43"/>
        <v>0</v>
      </c>
      <c r="I307" t="str">
        <f t="shared" si="45"/>
        <v>En</v>
      </c>
      <c r="J307" t="s">
        <v>510</v>
      </c>
      <c r="K307" t="s">
        <v>268</v>
      </c>
      <c r="L307" t="s">
        <v>511</v>
      </c>
      <c r="M307" t="str">
        <f t="shared" si="44"/>
        <v>mezclar</v>
      </c>
      <c r="N307" t="s">
        <v>414</v>
      </c>
      <c r="O307" t="s">
        <v>483</v>
      </c>
      <c r="P307" t="s">
        <v>512</v>
      </c>
      <c r="Q307" t="s">
        <v>289</v>
      </c>
      <c r="R307" t="s">
        <v>2369</v>
      </c>
      <c r="S307" t="s">
        <v>241</v>
      </c>
      <c r="T307" t="s">
        <v>291</v>
      </c>
      <c r="U307" t="s">
        <v>514</v>
      </c>
      <c r="V307" t="s">
        <v>235</v>
      </c>
      <c r="W307" t="s">
        <v>507</v>
      </c>
      <c r="X307" t="s">
        <v>266</v>
      </c>
      <c r="Y307" t="s">
        <v>289</v>
      </c>
      <c r="Z307" t="s">
        <v>515</v>
      </c>
      <c r="AA307" t="s">
        <v>424</v>
      </c>
      <c r="AB307" t="s">
        <v>2372</v>
      </c>
      <c r="AC307" t="s">
        <v>221</v>
      </c>
      <c r="AD307" t="s">
        <v>2372</v>
      </c>
      <c r="AE307" t="s">
        <v>291</v>
      </c>
      <c r="AF307" t="s">
        <v>197</v>
      </c>
      <c r="AG307" t="s">
        <v>509</v>
      </c>
      <c r="AH307" t="s">
        <v>518</v>
      </c>
      <c r="AI307" t="s">
        <v>266</v>
      </c>
      <c r="AJ307" t="s">
        <v>519</v>
      </c>
      <c r="AK307" t="s">
        <v>520</v>
      </c>
      <c r="AL307" t="s">
        <v>521</v>
      </c>
      <c r="AM307" t="s">
        <v>330</v>
      </c>
      <c r="AN307" t="s">
        <v>2356</v>
      </c>
      <c r="AO307" t="s">
        <v>646</v>
      </c>
      <c r="AP307" t="s">
        <v>523</v>
      </c>
      <c r="AQ307" t="s">
        <v>524</v>
      </c>
    </row>
    <row r="308" spans="1:43" x14ac:dyDescent="0.2">
      <c r="A308" t="s">
        <v>2678</v>
      </c>
      <c r="B308" t="str">
        <f t="shared" si="46"/>
        <v>Crema</v>
      </c>
      <c r="C308" t="str">
        <f t="shared" si="48"/>
        <v>Cocinar esta preparación a a bañ Maria revolviend continuamente hasta que espese.</v>
      </c>
      <c r="D308" t="str">
        <f t="shared" si="49"/>
        <v/>
      </c>
      <c r="E308">
        <f t="shared" si="41"/>
        <v>12</v>
      </c>
      <c r="F308" t="b">
        <f t="shared" si="42"/>
        <v>0</v>
      </c>
      <c r="G308" t="b">
        <f t="shared" si="47"/>
        <v>1</v>
      </c>
      <c r="H308" t="b">
        <f t="shared" si="43"/>
        <v>0</v>
      </c>
      <c r="I308" t="str">
        <f t="shared" si="45"/>
        <v>Cocinar</v>
      </c>
      <c r="J308" t="s">
        <v>525</v>
      </c>
      <c r="K308" t="s">
        <v>526</v>
      </c>
      <c r="L308" t="s">
        <v>527</v>
      </c>
      <c r="M308" t="str">
        <f t="shared" si="44"/>
        <v>a</v>
      </c>
      <c r="N308" t="s">
        <v>221</v>
      </c>
      <c r="O308" t="s">
        <v>2373</v>
      </c>
      <c r="P308" t="s">
        <v>1956</v>
      </c>
      <c r="Q308" t="s">
        <v>2374</v>
      </c>
      <c r="R308" t="s">
        <v>2375</v>
      </c>
      <c r="S308" t="s">
        <v>420</v>
      </c>
      <c r="T308" t="s">
        <v>330</v>
      </c>
      <c r="U308" t="s">
        <v>530</v>
      </c>
    </row>
    <row r="309" spans="1:43" x14ac:dyDescent="0.2">
      <c r="A309" t="s">
        <v>2678</v>
      </c>
      <c r="B309" t="str">
        <f t="shared" si="46"/>
        <v>Crema</v>
      </c>
      <c r="C309" t="str">
        <f t="shared" si="48"/>
        <v>Bajar el fueg y y dejar cocinar por 5 minutos mas sin revolver.</v>
      </c>
      <c r="D309" t="str">
        <f t="shared" si="49"/>
        <v/>
      </c>
      <c r="E309">
        <f t="shared" si="41"/>
        <v>12</v>
      </c>
      <c r="F309" t="b">
        <f t="shared" si="42"/>
        <v>0</v>
      </c>
      <c r="G309" t="b">
        <f t="shared" si="47"/>
        <v>1</v>
      </c>
      <c r="H309" t="b">
        <f t="shared" si="43"/>
        <v>0</v>
      </c>
      <c r="I309" t="str">
        <f t="shared" si="45"/>
        <v>Bajar</v>
      </c>
      <c r="J309" t="s">
        <v>531</v>
      </c>
      <c r="K309" t="s">
        <v>289</v>
      </c>
      <c r="L309" t="s">
        <v>2351</v>
      </c>
      <c r="M309" t="str">
        <f t="shared" si="44"/>
        <v>y</v>
      </c>
      <c r="N309" t="s">
        <v>266</v>
      </c>
      <c r="O309" t="s">
        <v>454</v>
      </c>
      <c r="P309" t="s">
        <v>533</v>
      </c>
      <c r="Q309" t="s">
        <v>441</v>
      </c>
      <c r="R309">
        <v>5</v>
      </c>
      <c r="S309" t="s">
        <v>534</v>
      </c>
      <c r="T309" t="s">
        <v>422</v>
      </c>
      <c r="U309" t="s">
        <v>432</v>
      </c>
      <c r="V309" t="s">
        <v>535</v>
      </c>
    </row>
    <row r="310" spans="1:43" x14ac:dyDescent="0.2">
      <c r="A310" t="s">
        <v>2678</v>
      </c>
      <c r="B310" t="str">
        <f t="shared" si="46"/>
        <v>Crema</v>
      </c>
      <c r="C310" t="str">
        <f t="shared" si="48"/>
        <v>A continuacion, retirar el el bol del fuego, agregar la esencia de vainilla, la manteca y mezclar nuevamente.</v>
      </c>
      <c r="D310" t="str">
        <f t="shared" si="49"/>
        <v/>
      </c>
      <c r="E310">
        <f t="shared" si="41"/>
        <v>12</v>
      </c>
      <c r="F310" t="b">
        <f t="shared" si="42"/>
        <v>0</v>
      </c>
      <c r="G310" t="b">
        <f t="shared" si="47"/>
        <v>1</v>
      </c>
      <c r="H310" t="b">
        <f t="shared" si="43"/>
        <v>0</v>
      </c>
      <c r="I310" t="str">
        <f t="shared" si="45"/>
        <v>A</v>
      </c>
      <c r="J310" t="s">
        <v>536</v>
      </c>
      <c r="K310" t="s">
        <v>537</v>
      </c>
      <c r="L310" t="s">
        <v>538</v>
      </c>
      <c r="M310" t="str">
        <f t="shared" si="44"/>
        <v>el</v>
      </c>
      <c r="N310" t="s">
        <v>289</v>
      </c>
      <c r="O310" t="s">
        <v>539</v>
      </c>
      <c r="P310" t="s">
        <v>540</v>
      </c>
      <c r="Q310" t="s">
        <v>541</v>
      </c>
      <c r="R310" t="s">
        <v>220</v>
      </c>
      <c r="S310" t="s">
        <v>291</v>
      </c>
      <c r="T310" t="s">
        <v>542</v>
      </c>
      <c r="U310" t="s">
        <v>235</v>
      </c>
      <c r="V310" t="s">
        <v>543</v>
      </c>
      <c r="W310" t="s">
        <v>291</v>
      </c>
      <c r="X310" t="s">
        <v>200</v>
      </c>
      <c r="Y310" t="s">
        <v>266</v>
      </c>
      <c r="Z310" t="s">
        <v>414</v>
      </c>
      <c r="AA310" t="s">
        <v>544</v>
      </c>
    </row>
    <row r="311" spans="1:43" x14ac:dyDescent="0.2">
      <c r="A311" t="s">
        <v>2678</v>
      </c>
      <c r="B311" t="str">
        <f t="shared" si="46"/>
        <v>Crema</v>
      </c>
      <c r="C311" t="str">
        <f t="shared" si="48"/>
        <v>Dejar enfriar y colocar colocar papel film sobre la crema para que n se forma una capa en la superficie.</v>
      </c>
      <c r="D311" t="str">
        <f t="shared" si="49"/>
        <v/>
      </c>
      <c r="E311">
        <f t="shared" si="41"/>
        <v>12</v>
      </c>
      <c r="F311" t="b">
        <f t="shared" si="42"/>
        <v>0</v>
      </c>
      <c r="G311" t="b">
        <f t="shared" si="47"/>
        <v>1</v>
      </c>
      <c r="H311" t="b">
        <f t="shared" si="43"/>
        <v>0</v>
      </c>
      <c r="I311" t="str">
        <f t="shared" si="45"/>
        <v>Dejar</v>
      </c>
      <c r="J311" t="s">
        <v>545</v>
      </c>
      <c r="K311" t="s">
        <v>455</v>
      </c>
      <c r="L311" t="s">
        <v>266</v>
      </c>
      <c r="M311" t="str">
        <f t="shared" si="44"/>
        <v>colocar</v>
      </c>
      <c r="N311" t="s">
        <v>546</v>
      </c>
      <c r="O311" t="s">
        <v>547</v>
      </c>
      <c r="P311" t="s">
        <v>548</v>
      </c>
      <c r="Q311" t="s">
        <v>493</v>
      </c>
      <c r="R311" t="s">
        <v>291</v>
      </c>
      <c r="S311" t="s">
        <v>549</v>
      </c>
      <c r="T311" t="s">
        <v>550</v>
      </c>
      <c r="U311" t="s">
        <v>330</v>
      </c>
      <c r="V311" t="s">
        <v>2356</v>
      </c>
      <c r="W311" t="s">
        <v>459</v>
      </c>
      <c r="X311" t="s">
        <v>552</v>
      </c>
      <c r="Y311" t="s">
        <v>263</v>
      </c>
      <c r="Z311" t="s">
        <v>553</v>
      </c>
      <c r="AA311" t="s">
        <v>210</v>
      </c>
      <c r="AB311" t="s">
        <v>291</v>
      </c>
      <c r="AC311" t="s">
        <v>554</v>
      </c>
    </row>
    <row r="312" spans="1:43" x14ac:dyDescent="0.2">
      <c r="A312" t="s">
        <v>2678</v>
      </c>
      <c r="B312" t="str">
        <f t="shared" si="46"/>
        <v>Crema</v>
      </c>
      <c r="C312" t="str">
        <f t="shared" si="48"/>
        <v/>
      </c>
      <c r="D312" t="str">
        <f t="shared" si="49"/>
        <v/>
      </c>
      <c r="E312">
        <f t="shared" si="41"/>
        <v>12</v>
      </c>
      <c r="F312" t="b">
        <f t="shared" si="42"/>
        <v>0</v>
      </c>
      <c r="G312" t="b">
        <f t="shared" si="47"/>
        <v>0</v>
      </c>
      <c r="H312" t="b">
        <f t="shared" si="43"/>
        <v>0</v>
      </c>
      <c r="I312" t="str">
        <f t="shared" si="45"/>
        <v>Dejar</v>
      </c>
      <c r="M312">
        <f t="shared" si="44"/>
        <v>0</v>
      </c>
    </row>
    <row r="313" spans="1:43" x14ac:dyDescent="0.2">
      <c r="A313" t="s">
        <v>2678</v>
      </c>
      <c r="B313" t="str">
        <f t="shared" si="46"/>
        <v>Crema</v>
      </c>
      <c r="C313" t="str">
        <f t="shared" si="48"/>
        <v/>
      </c>
      <c r="D313" t="str">
        <f t="shared" si="49"/>
        <v/>
      </c>
      <c r="E313">
        <f t="shared" si="41"/>
        <v>12</v>
      </c>
      <c r="F313" t="b">
        <f t="shared" si="42"/>
        <v>0</v>
      </c>
      <c r="G313" t="b">
        <f t="shared" si="47"/>
        <v>0</v>
      </c>
      <c r="H313" t="b">
        <f t="shared" si="43"/>
        <v>0</v>
      </c>
      <c r="I313" t="str">
        <f t="shared" si="45"/>
        <v>Dejar</v>
      </c>
      <c r="M313">
        <f t="shared" si="44"/>
        <v>0</v>
      </c>
    </row>
    <row r="314" spans="1:43" x14ac:dyDescent="0.2">
      <c r="A314" t="s">
        <v>2679</v>
      </c>
      <c r="B314" t="str">
        <f t="shared" si="46"/>
        <v>Crema</v>
      </c>
      <c r="C314" t="str">
        <f t="shared" si="48"/>
        <v/>
      </c>
      <c r="D314" t="str">
        <f t="shared" si="49"/>
        <v/>
      </c>
      <c r="E314">
        <f t="shared" si="41"/>
        <v>12</v>
      </c>
      <c r="F314" t="b">
        <f t="shared" si="42"/>
        <v>0</v>
      </c>
      <c r="G314" t="b">
        <f t="shared" si="47"/>
        <v>0</v>
      </c>
      <c r="H314" t="b">
        <f t="shared" si="43"/>
        <v>0</v>
      </c>
      <c r="I314" t="str">
        <f t="shared" si="45"/>
        <v>Dejar</v>
      </c>
      <c r="M314">
        <f t="shared" si="44"/>
        <v>0</v>
      </c>
    </row>
    <row r="315" spans="1:43" x14ac:dyDescent="0.2">
      <c r="A315" t="s">
        <v>2679</v>
      </c>
      <c r="B315" t="str">
        <f t="shared" si="46"/>
        <v>Crumble</v>
      </c>
      <c r="C315" t="str">
        <f t="shared" si="48"/>
        <v/>
      </c>
      <c r="D315" t="str">
        <f t="shared" si="49"/>
        <v/>
      </c>
      <c r="E315">
        <f t="shared" si="41"/>
        <v>0</v>
      </c>
      <c r="F315" t="b">
        <f t="shared" si="42"/>
        <v>1</v>
      </c>
      <c r="G315" t="b">
        <f t="shared" si="47"/>
        <v>0</v>
      </c>
      <c r="H315" t="b">
        <f t="shared" si="43"/>
        <v>1</v>
      </c>
      <c r="I315" t="str">
        <f t="shared" si="45"/>
        <v>,Crumble</v>
      </c>
      <c r="J315" t="s">
        <v>2533</v>
      </c>
      <c r="K315" t="s">
        <v>235</v>
      </c>
      <c r="L315" t="s">
        <v>556</v>
      </c>
      <c r="M315">
        <f t="shared" si="44"/>
        <v>0</v>
      </c>
    </row>
    <row r="316" spans="1:43" x14ac:dyDescent="0.2">
      <c r="A316" t="s">
        <v>2679</v>
      </c>
      <c r="B316" t="str">
        <f t="shared" si="46"/>
        <v>Crumble</v>
      </c>
      <c r="C316" t="str">
        <f t="shared" si="48"/>
        <v>Crumble: 0</v>
      </c>
      <c r="D316" t="str">
        <f t="shared" si="49"/>
        <v/>
      </c>
      <c r="E316">
        <f t="shared" si="41"/>
        <v>0</v>
      </c>
      <c r="F316" t="b">
        <f t="shared" si="42"/>
        <v>0</v>
      </c>
      <c r="G316" t="b">
        <f t="shared" si="47"/>
        <v>1</v>
      </c>
      <c r="H316" t="b">
        <f t="shared" si="43"/>
        <v>0</v>
      </c>
      <c r="I316" t="str">
        <f t="shared" si="45"/>
        <v>Crumble:</v>
      </c>
      <c r="J316" t="s">
        <v>557</v>
      </c>
      <c r="M316">
        <f t="shared" si="44"/>
        <v>0</v>
      </c>
    </row>
    <row r="317" spans="1:43" x14ac:dyDescent="0.2">
      <c r="A317" t="s">
        <v>2679</v>
      </c>
      <c r="B317" t="str">
        <f t="shared" si="46"/>
        <v>Crumble</v>
      </c>
      <c r="C317" t="str">
        <f t="shared" si="48"/>
        <v/>
      </c>
      <c r="D317">
        <f t="shared" si="49"/>
        <v>100</v>
      </c>
      <c r="E317">
        <f t="shared" si="41"/>
        <v>1</v>
      </c>
      <c r="F317" t="b">
        <f t="shared" si="42"/>
        <v>1</v>
      </c>
      <c r="G317" t="b">
        <f t="shared" si="47"/>
        <v>0</v>
      </c>
      <c r="H317" t="b">
        <f t="shared" si="43"/>
        <v>0</v>
      </c>
      <c r="I317" t="str">
        <f t="shared" si="45"/>
        <v>Crumble:</v>
      </c>
      <c r="K317">
        <v>100</v>
      </c>
      <c r="L317" t="s">
        <v>191</v>
      </c>
      <c r="M317" t="str">
        <f t="shared" si="44"/>
        <v>(1</v>
      </c>
      <c r="N317" t="s">
        <v>22</v>
      </c>
      <c r="O317" t="s">
        <v>558</v>
      </c>
      <c r="P317" t="s">
        <v>391</v>
      </c>
      <c r="Q317" t="s">
        <v>559</v>
      </c>
    </row>
    <row r="318" spans="1:43" x14ac:dyDescent="0.2">
      <c r="A318" t="s">
        <v>2679</v>
      </c>
      <c r="B318" t="str">
        <f t="shared" si="46"/>
        <v>Crumble</v>
      </c>
      <c r="C318" t="str">
        <f t="shared" si="48"/>
        <v/>
      </c>
      <c r="D318">
        <f t="shared" si="49"/>
        <v>30</v>
      </c>
      <c r="E318">
        <f t="shared" si="41"/>
        <v>2</v>
      </c>
      <c r="F318" t="b">
        <f t="shared" si="42"/>
        <v>1</v>
      </c>
      <c r="G318" t="b">
        <f t="shared" si="47"/>
        <v>0</v>
      </c>
      <c r="H318" t="b">
        <f t="shared" si="43"/>
        <v>0</v>
      </c>
      <c r="I318" t="str">
        <f t="shared" si="45"/>
        <v>Crumble:</v>
      </c>
      <c r="K318">
        <v>30</v>
      </c>
      <c r="L318" t="s">
        <v>191</v>
      </c>
      <c r="M318" t="str">
        <f t="shared" si="44"/>
        <v>azucar</v>
      </c>
      <c r="N318" t="s">
        <v>244</v>
      </c>
      <c r="O318" t="s">
        <v>560</v>
      </c>
    </row>
    <row r="319" spans="1:43" x14ac:dyDescent="0.2">
      <c r="A319" t="s">
        <v>2679</v>
      </c>
      <c r="B319" t="str">
        <f t="shared" si="46"/>
        <v>Crumble</v>
      </c>
      <c r="C319" t="str">
        <f t="shared" si="48"/>
        <v/>
      </c>
      <c r="D319" t="str">
        <f t="shared" si="49"/>
        <v/>
      </c>
      <c r="E319">
        <f t="shared" si="41"/>
        <v>3</v>
      </c>
      <c r="F319" t="b">
        <f t="shared" si="42"/>
        <v>1</v>
      </c>
      <c r="G319" t="b">
        <f t="shared" si="47"/>
        <v>0</v>
      </c>
      <c r="H319" t="b">
        <f t="shared" si="43"/>
        <v>0</v>
      </c>
      <c r="I319" t="str">
        <f t="shared" si="45"/>
        <v>Crumble:</v>
      </c>
      <c r="K319" t="s">
        <v>73</v>
      </c>
      <c r="L319" t="s">
        <v>248</v>
      </c>
      <c r="M319" t="str">
        <f t="shared" si="44"/>
        <v>canela</v>
      </c>
      <c r="N319" t="s">
        <v>389</v>
      </c>
    </row>
    <row r="320" spans="1:43" x14ac:dyDescent="0.2">
      <c r="A320" t="s">
        <v>2679</v>
      </c>
      <c r="B320" t="str">
        <f t="shared" si="46"/>
        <v>Crumble</v>
      </c>
      <c r="C320" t="str">
        <f t="shared" si="48"/>
        <v/>
      </c>
      <c r="D320" t="str">
        <f t="shared" si="49"/>
        <v/>
      </c>
      <c r="E320">
        <f t="shared" si="41"/>
        <v>4</v>
      </c>
      <c r="F320" t="b">
        <f t="shared" si="42"/>
        <v>1</v>
      </c>
      <c r="G320" t="b">
        <f t="shared" si="47"/>
        <v>0</v>
      </c>
      <c r="H320" t="b">
        <f t="shared" si="43"/>
        <v>0</v>
      </c>
      <c r="I320" t="str">
        <f t="shared" si="45"/>
        <v>Crumble:</v>
      </c>
      <c r="K320" t="s">
        <v>73</v>
      </c>
      <c r="L320" t="s">
        <v>248</v>
      </c>
      <c r="M320" t="str">
        <f t="shared" si="44"/>
        <v>gengibre</v>
      </c>
      <c r="N320" t="s">
        <v>561</v>
      </c>
    </row>
    <row r="321" spans="1:28" x14ac:dyDescent="0.2">
      <c r="A321" t="s">
        <v>2679</v>
      </c>
      <c r="B321" t="str">
        <f t="shared" si="46"/>
        <v>Crumble</v>
      </c>
      <c r="C321" t="str">
        <f t="shared" si="48"/>
        <v/>
      </c>
      <c r="D321" t="str">
        <f t="shared" si="49"/>
        <v/>
      </c>
      <c r="E321">
        <f t="shared" si="41"/>
        <v>5</v>
      </c>
      <c r="F321" t="b">
        <f t="shared" si="42"/>
        <v>1</v>
      </c>
      <c r="G321" t="b">
        <f t="shared" si="47"/>
        <v>0</v>
      </c>
      <c r="H321" t="b">
        <f t="shared" si="43"/>
        <v>0</v>
      </c>
      <c r="I321" t="str">
        <f t="shared" si="45"/>
        <v>Crumble:</v>
      </c>
      <c r="K321" t="s">
        <v>73</v>
      </c>
      <c r="L321" t="s">
        <v>248</v>
      </c>
      <c r="M321" t="str">
        <f t="shared" si="44"/>
        <v>nuez</v>
      </c>
      <c r="N321" t="s">
        <v>562</v>
      </c>
      <c r="O321" t="s">
        <v>563</v>
      </c>
    </row>
    <row r="322" spans="1:28" x14ac:dyDescent="0.2">
      <c r="A322" t="s">
        <v>2679</v>
      </c>
      <c r="B322" t="str">
        <f t="shared" si="46"/>
        <v>Crumble</v>
      </c>
      <c r="C322" t="str">
        <f t="shared" si="48"/>
        <v/>
      </c>
      <c r="D322" t="str">
        <f t="shared" si="49"/>
        <v/>
      </c>
      <c r="E322">
        <f t="shared" si="41"/>
        <v>6</v>
      </c>
      <c r="F322" t="b">
        <f t="shared" si="42"/>
        <v>1</v>
      </c>
      <c r="G322" t="b">
        <f t="shared" si="47"/>
        <v>0</v>
      </c>
      <c r="H322" t="b">
        <f t="shared" si="43"/>
        <v>0</v>
      </c>
      <c r="I322" t="str">
        <f t="shared" si="45"/>
        <v>Crumble:</v>
      </c>
      <c r="K322" t="s">
        <v>73</v>
      </c>
      <c r="L322" t="s">
        <v>248</v>
      </c>
      <c r="M322" t="str">
        <f t="shared" si="44"/>
        <v>sal</v>
      </c>
      <c r="N322" t="s">
        <v>226</v>
      </c>
    </row>
    <row r="323" spans="1:28" x14ac:dyDescent="0.2">
      <c r="A323" t="s">
        <v>2679</v>
      </c>
      <c r="B323" t="str">
        <f t="shared" si="46"/>
        <v>Crumble</v>
      </c>
      <c r="C323" t="str">
        <f t="shared" si="48"/>
        <v/>
      </c>
      <c r="D323">
        <f t="shared" si="49"/>
        <v>40</v>
      </c>
      <c r="E323">
        <f t="shared" ref="E323:E386" si="50">IF(F323,IF(NOT(B323=B322),0,E322+1),E322)</f>
        <v>7</v>
      </c>
      <c r="F323" t="b">
        <f t="shared" ref="F323:F386" si="51">AND(NOT(G323),NOT(ISBLANK(K323)))</f>
        <v>1</v>
      </c>
      <c r="G323" t="b">
        <f t="shared" si="47"/>
        <v>0</v>
      </c>
      <c r="H323" t="b">
        <f t="shared" si="43"/>
        <v>0</v>
      </c>
      <c r="I323" t="str">
        <f t="shared" si="45"/>
        <v>Crumble:</v>
      </c>
      <c r="K323">
        <v>40</v>
      </c>
      <c r="L323" t="s">
        <v>191</v>
      </c>
      <c r="M323" t="str">
        <f t="shared" si="44"/>
        <v>manteca</v>
      </c>
      <c r="N323" t="s">
        <v>200</v>
      </c>
    </row>
    <row r="324" spans="1:28" x14ac:dyDescent="0.2">
      <c r="A324" t="s">
        <v>2679</v>
      </c>
      <c r="B324" t="str">
        <f t="shared" si="46"/>
        <v>Crumble</v>
      </c>
      <c r="C324" t="str">
        <f t="shared" si="48"/>
        <v/>
      </c>
      <c r="D324">
        <f t="shared" si="49"/>
        <v>60</v>
      </c>
      <c r="E324">
        <f t="shared" si="50"/>
        <v>8</v>
      </c>
      <c r="F324" t="b">
        <f t="shared" si="51"/>
        <v>1</v>
      </c>
      <c r="G324" t="b">
        <f t="shared" si="47"/>
        <v>0</v>
      </c>
      <c r="H324" t="b">
        <f t="shared" ref="H324:H387" si="52">ISNUMBER(SEARCH(",",I324))</f>
        <v>0</v>
      </c>
      <c r="I324" t="str">
        <f t="shared" si="45"/>
        <v>Crumble:</v>
      </c>
      <c r="K324">
        <v>60</v>
      </c>
      <c r="L324" t="s">
        <v>191</v>
      </c>
      <c r="M324" t="str">
        <f t="shared" ref="M324:M387" si="53">+IF(L324="Ei",L324,N324)</f>
        <v>(1/2</v>
      </c>
      <c r="N324" t="s">
        <v>564</v>
      </c>
      <c r="O324" t="s">
        <v>558</v>
      </c>
      <c r="P324" t="s">
        <v>230</v>
      </c>
      <c r="Q324" t="s">
        <v>565</v>
      </c>
      <c r="R324" t="s">
        <v>566</v>
      </c>
      <c r="S324" t="s">
        <v>231</v>
      </c>
      <c r="T324" t="s">
        <v>210</v>
      </c>
      <c r="U324" t="s">
        <v>567</v>
      </c>
    </row>
    <row r="325" spans="1:28" x14ac:dyDescent="0.2">
      <c r="A325" t="s">
        <v>2679</v>
      </c>
      <c r="B325" t="str">
        <f t="shared" si="46"/>
        <v>Crumble</v>
      </c>
      <c r="C325" t="str">
        <f t="shared" si="48"/>
        <v/>
      </c>
      <c r="D325" t="str">
        <f t="shared" si="49"/>
        <v/>
      </c>
      <c r="E325">
        <f t="shared" si="50"/>
        <v>8</v>
      </c>
      <c r="F325" t="b">
        <f t="shared" si="51"/>
        <v>0</v>
      </c>
      <c r="G325" t="b">
        <f t="shared" si="47"/>
        <v>0</v>
      </c>
      <c r="H325" t="b">
        <f t="shared" si="52"/>
        <v>0</v>
      </c>
      <c r="I325" t="str">
        <f t="shared" ref="I325:I388" si="54">IF(ISBLANK(J325),I324,J325)</f>
        <v>Crumble:</v>
      </c>
      <c r="M325">
        <f t="shared" si="53"/>
        <v>0</v>
      </c>
    </row>
    <row r="326" spans="1:28" x14ac:dyDescent="0.2">
      <c r="A326" t="s">
        <v>2679</v>
      </c>
      <c r="B326" t="str">
        <f t="shared" si="46"/>
        <v>Crumble</v>
      </c>
      <c r="C326" t="str">
        <f t="shared" si="48"/>
        <v>Manzanas: 0</v>
      </c>
      <c r="D326" t="str">
        <f t="shared" si="49"/>
        <v/>
      </c>
      <c r="E326">
        <f t="shared" si="50"/>
        <v>8</v>
      </c>
      <c r="F326" t="b">
        <f t="shared" si="51"/>
        <v>0</v>
      </c>
      <c r="G326" t="b">
        <f t="shared" si="47"/>
        <v>1</v>
      </c>
      <c r="H326" t="b">
        <f t="shared" si="52"/>
        <v>0</v>
      </c>
      <c r="I326" t="str">
        <f t="shared" si="54"/>
        <v>Manzanas:</v>
      </c>
      <c r="J326" t="s">
        <v>568</v>
      </c>
      <c r="M326">
        <f t="shared" si="53"/>
        <v>0</v>
      </c>
    </row>
    <row r="327" spans="1:28" x14ac:dyDescent="0.2">
      <c r="A327" t="s">
        <v>2679</v>
      </c>
      <c r="B327" t="str">
        <f t="shared" si="46"/>
        <v>Crumble</v>
      </c>
      <c r="C327" t="str">
        <f t="shared" si="48"/>
        <v/>
      </c>
      <c r="D327">
        <f t="shared" si="49"/>
        <v>600</v>
      </c>
      <c r="E327">
        <f t="shared" si="50"/>
        <v>9</v>
      </c>
      <c r="F327" t="b">
        <f t="shared" si="51"/>
        <v>1</v>
      </c>
      <c r="G327" t="b">
        <f t="shared" si="47"/>
        <v>0</v>
      </c>
      <c r="H327" t="b">
        <f t="shared" si="52"/>
        <v>0</v>
      </c>
      <c r="I327" t="str">
        <f t="shared" si="54"/>
        <v>Manzanas:</v>
      </c>
      <c r="K327">
        <v>600</v>
      </c>
      <c r="L327" t="s">
        <v>191</v>
      </c>
      <c r="M327" t="str">
        <f t="shared" si="53"/>
        <v>manzanas</v>
      </c>
      <c r="N327" t="s">
        <v>316</v>
      </c>
    </row>
    <row r="328" spans="1:28" x14ac:dyDescent="0.2">
      <c r="A328" t="s">
        <v>2679</v>
      </c>
      <c r="B328" t="str">
        <f t="shared" ref="B328:B391" si="55">IF(H328,RIGHT(I328,LEN(I328)-1),B327)</f>
        <v>Crumble</v>
      </c>
      <c r="C328" t="str">
        <f t="shared" si="48"/>
        <v/>
      </c>
      <c r="D328" t="str">
        <f t="shared" si="49"/>
        <v/>
      </c>
      <c r="E328">
        <f t="shared" si="50"/>
        <v>10</v>
      </c>
      <c r="F328" t="b">
        <f t="shared" si="51"/>
        <v>1</v>
      </c>
      <c r="G328" t="b">
        <f t="shared" si="47"/>
        <v>0</v>
      </c>
      <c r="H328" t="b">
        <f t="shared" si="52"/>
        <v>0</v>
      </c>
      <c r="I328" t="str">
        <f t="shared" si="54"/>
        <v>Manzanas:</v>
      </c>
      <c r="K328" t="s">
        <v>2376</v>
      </c>
      <c r="L328" t="s">
        <v>235</v>
      </c>
      <c r="M328" t="str">
        <f t="shared" si="53"/>
        <v>?</v>
      </c>
      <c r="N328" t="s">
        <v>73</v>
      </c>
      <c r="O328" t="s">
        <v>570</v>
      </c>
    </row>
    <row r="329" spans="1:28" x14ac:dyDescent="0.2">
      <c r="A329" t="s">
        <v>2679</v>
      </c>
      <c r="B329" t="str">
        <f t="shared" si="55"/>
        <v>Crumble</v>
      </c>
      <c r="C329" t="str">
        <f t="shared" si="48"/>
        <v/>
      </c>
      <c r="D329">
        <f t="shared" si="49"/>
        <v>2</v>
      </c>
      <c r="E329">
        <f t="shared" si="50"/>
        <v>11</v>
      </c>
      <c r="F329" t="b">
        <f t="shared" si="51"/>
        <v>1</v>
      </c>
      <c r="G329" t="b">
        <f t="shared" si="47"/>
        <v>0</v>
      </c>
      <c r="H329" t="b">
        <f t="shared" si="52"/>
        <v>0</v>
      </c>
      <c r="I329" t="str">
        <f t="shared" si="54"/>
        <v>Manzanas:</v>
      </c>
      <c r="K329">
        <v>2</v>
      </c>
      <c r="L329" t="s">
        <v>204</v>
      </c>
      <c r="M329" t="str">
        <f t="shared" si="53"/>
        <v>agua</v>
      </c>
      <c r="N329" t="s">
        <v>504</v>
      </c>
    </row>
    <row r="330" spans="1:28" x14ac:dyDescent="0.2">
      <c r="A330" t="s">
        <v>2679</v>
      </c>
      <c r="B330" t="str">
        <f t="shared" si="55"/>
        <v>Crumble</v>
      </c>
      <c r="C330" t="str">
        <f t="shared" si="48"/>
        <v/>
      </c>
      <c r="D330">
        <f t="shared" si="49"/>
        <v>20</v>
      </c>
      <c r="E330">
        <f t="shared" si="50"/>
        <v>12</v>
      </c>
      <c r="F330" t="b">
        <f t="shared" si="51"/>
        <v>1</v>
      </c>
      <c r="G330" t="b">
        <f t="shared" si="47"/>
        <v>0</v>
      </c>
      <c r="H330" t="b">
        <f t="shared" si="52"/>
        <v>0</v>
      </c>
      <c r="I330" t="str">
        <f t="shared" si="54"/>
        <v>Manzanas:</v>
      </c>
      <c r="K330">
        <v>20</v>
      </c>
      <c r="L330" t="s">
        <v>191</v>
      </c>
      <c r="M330" t="str">
        <f t="shared" si="53"/>
        <v>azucar</v>
      </c>
      <c r="N330" t="s">
        <v>244</v>
      </c>
      <c r="O330" t="s">
        <v>560</v>
      </c>
    </row>
    <row r="331" spans="1:28" x14ac:dyDescent="0.2">
      <c r="A331" t="s">
        <v>2679</v>
      </c>
      <c r="B331" t="str">
        <f t="shared" si="55"/>
        <v>Crumble</v>
      </c>
      <c r="C331" t="str">
        <f t="shared" si="48"/>
        <v/>
      </c>
      <c r="D331" t="str">
        <f t="shared" si="49"/>
        <v/>
      </c>
      <c r="E331">
        <f t="shared" si="50"/>
        <v>13</v>
      </c>
      <c r="F331" t="b">
        <f t="shared" si="51"/>
        <v>1</v>
      </c>
      <c r="G331" t="b">
        <f t="shared" si="47"/>
        <v>0</v>
      </c>
      <c r="H331" t="b">
        <f t="shared" si="52"/>
        <v>0</v>
      </c>
      <c r="I331" t="str">
        <f t="shared" si="54"/>
        <v>Manzanas:</v>
      </c>
      <c r="K331" t="s">
        <v>73</v>
      </c>
      <c r="L331" t="s">
        <v>248</v>
      </c>
      <c r="M331" t="str">
        <f t="shared" si="53"/>
        <v>canela</v>
      </c>
      <c r="N331" t="s">
        <v>389</v>
      </c>
    </row>
    <row r="332" spans="1:28" x14ac:dyDescent="0.2">
      <c r="A332" t="s">
        <v>2679</v>
      </c>
      <c r="B332" t="str">
        <f t="shared" si="55"/>
        <v>Crumble</v>
      </c>
      <c r="C332" t="str">
        <f t="shared" si="48"/>
        <v/>
      </c>
      <c r="D332" t="str">
        <f t="shared" si="49"/>
        <v/>
      </c>
      <c r="E332">
        <f t="shared" si="50"/>
        <v>14</v>
      </c>
      <c r="F332" t="b">
        <f t="shared" si="51"/>
        <v>1</v>
      </c>
      <c r="G332" t="b">
        <f t="shared" si="47"/>
        <v>0</v>
      </c>
      <c r="H332" t="b">
        <f t="shared" si="52"/>
        <v>0</v>
      </c>
      <c r="I332" t="str">
        <f t="shared" si="54"/>
        <v>Manzanas:</v>
      </c>
      <c r="K332" t="s">
        <v>73</v>
      </c>
      <c r="L332" t="s">
        <v>248</v>
      </c>
      <c r="M332" t="str">
        <f t="shared" si="53"/>
        <v>gengibre</v>
      </c>
      <c r="N332" t="s">
        <v>561</v>
      </c>
    </row>
    <row r="333" spans="1:28" x14ac:dyDescent="0.2">
      <c r="A333" t="s">
        <v>2679</v>
      </c>
      <c r="B333" t="str">
        <f t="shared" si="55"/>
        <v>Crumble</v>
      </c>
      <c r="C333" t="str">
        <f t="shared" si="48"/>
        <v/>
      </c>
      <c r="D333" t="str">
        <f t="shared" si="49"/>
        <v/>
      </c>
      <c r="E333">
        <f t="shared" si="50"/>
        <v>15</v>
      </c>
      <c r="F333" t="b">
        <f t="shared" si="51"/>
        <v>1</v>
      </c>
      <c r="G333" t="b">
        <f t="shared" si="47"/>
        <v>0</v>
      </c>
      <c r="H333" t="b">
        <f t="shared" si="52"/>
        <v>0</v>
      </c>
      <c r="I333" t="str">
        <f t="shared" si="54"/>
        <v>Manzanas:</v>
      </c>
      <c r="K333" t="s">
        <v>73</v>
      </c>
      <c r="L333" t="s">
        <v>248</v>
      </c>
      <c r="M333" t="str">
        <f t="shared" si="53"/>
        <v>nuez</v>
      </c>
      <c r="N333" t="s">
        <v>562</v>
      </c>
      <c r="O333" t="s">
        <v>563</v>
      </c>
    </row>
    <row r="334" spans="1:28" x14ac:dyDescent="0.2">
      <c r="A334" t="s">
        <v>2679</v>
      </c>
      <c r="B334" t="str">
        <f t="shared" si="55"/>
        <v>Crumble</v>
      </c>
      <c r="C334" t="str">
        <f t="shared" si="48"/>
        <v/>
      </c>
      <c r="D334" t="str">
        <f t="shared" si="49"/>
        <v/>
      </c>
      <c r="E334">
        <f t="shared" si="50"/>
        <v>15</v>
      </c>
      <c r="F334" t="b">
        <f t="shared" si="51"/>
        <v>0</v>
      </c>
      <c r="G334" t="b">
        <f t="shared" si="47"/>
        <v>0</v>
      </c>
      <c r="H334" t="b">
        <f t="shared" si="52"/>
        <v>0</v>
      </c>
      <c r="I334" t="str">
        <f t="shared" si="54"/>
        <v>Manzanas:</v>
      </c>
      <c r="M334">
        <f t="shared" si="53"/>
        <v>0</v>
      </c>
    </row>
    <row r="335" spans="1:28" x14ac:dyDescent="0.2">
      <c r="A335" t="s">
        <v>2679</v>
      </c>
      <c r="B335" t="str">
        <f t="shared" si="55"/>
        <v>Crumble</v>
      </c>
      <c r="C335" t="str">
        <f t="shared" si="48"/>
        <v>Poner todos los ingredientes ingredientes del crumble en una multiprocesadora.</v>
      </c>
      <c r="D335" t="str">
        <f t="shared" si="49"/>
        <v/>
      </c>
      <c r="E335">
        <f t="shared" si="50"/>
        <v>15</v>
      </c>
      <c r="F335" t="b">
        <f t="shared" si="51"/>
        <v>0</v>
      </c>
      <c r="G335" t="b">
        <f t="shared" si="47"/>
        <v>1</v>
      </c>
      <c r="H335" t="b">
        <f t="shared" si="52"/>
        <v>0</v>
      </c>
      <c r="I335" t="str">
        <f t="shared" si="54"/>
        <v>Poner</v>
      </c>
      <c r="J335" t="s">
        <v>353</v>
      </c>
      <c r="K335" t="s">
        <v>571</v>
      </c>
      <c r="L335" t="s">
        <v>287</v>
      </c>
      <c r="M335" t="str">
        <f t="shared" si="53"/>
        <v>ingredientes</v>
      </c>
      <c r="N335" t="s">
        <v>288</v>
      </c>
      <c r="O335" t="s">
        <v>540</v>
      </c>
      <c r="P335" t="s">
        <v>572</v>
      </c>
      <c r="Q335" t="s">
        <v>210</v>
      </c>
      <c r="R335" t="s">
        <v>263</v>
      </c>
      <c r="S335" t="s">
        <v>573</v>
      </c>
    </row>
    <row r="336" spans="1:28" x14ac:dyDescent="0.2">
      <c r="A336" t="s">
        <v>582</v>
      </c>
      <c r="B336" t="str">
        <f t="shared" si="55"/>
        <v>Crumble</v>
      </c>
      <c r="C336" t="str">
        <f t="shared" si="48"/>
        <v>Cocinar por 45-60 minutos, minutos, hasta que la parte superior esté dorada y las manzanas estén chisporroteand y burbujeando.</v>
      </c>
      <c r="D336" t="str">
        <f t="shared" si="49"/>
        <v/>
      </c>
      <c r="E336">
        <f t="shared" si="50"/>
        <v>15</v>
      </c>
      <c r="F336" t="b">
        <f t="shared" si="51"/>
        <v>0</v>
      </c>
      <c r="G336" t="b">
        <f t="shared" si="47"/>
        <v>1</v>
      </c>
      <c r="H336" t="b">
        <f t="shared" si="52"/>
        <v>0</v>
      </c>
      <c r="I336" t="str">
        <f t="shared" si="54"/>
        <v>Cocinar</v>
      </c>
      <c r="J336" t="s">
        <v>525</v>
      </c>
      <c r="K336" t="s">
        <v>441</v>
      </c>
      <c r="L336" t="s">
        <v>574</v>
      </c>
      <c r="M336" t="str">
        <f t="shared" si="53"/>
        <v>minutos,</v>
      </c>
      <c r="N336" t="s">
        <v>448</v>
      </c>
      <c r="O336" t="s">
        <v>420</v>
      </c>
      <c r="P336" t="s">
        <v>330</v>
      </c>
      <c r="Q336" t="s">
        <v>291</v>
      </c>
      <c r="R336" t="s">
        <v>575</v>
      </c>
      <c r="S336" t="s">
        <v>576</v>
      </c>
      <c r="T336" t="s">
        <v>577</v>
      </c>
      <c r="U336" t="s">
        <v>578</v>
      </c>
      <c r="V336" t="s">
        <v>266</v>
      </c>
      <c r="W336" t="s">
        <v>449</v>
      </c>
      <c r="X336" t="s">
        <v>316</v>
      </c>
      <c r="Y336" t="s">
        <v>579</v>
      </c>
      <c r="Z336" t="s">
        <v>2377</v>
      </c>
      <c r="AA336" t="s">
        <v>266</v>
      </c>
      <c r="AB336" t="s">
        <v>581</v>
      </c>
    </row>
    <row r="337" spans="1:28" x14ac:dyDescent="0.2">
      <c r="A337" t="s">
        <v>582</v>
      </c>
      <c r="B337" t="str">
        <f t="shared" si="55"/>
        <v>Cupcakes</v>
      </c>
      <c r="C337" t="str">
        <f t="shared" si="48"/>
        <v/>
      </c>
      <c r="D337" t="str">
        <f t="shared" si="49"/>
        <v/>
      </c>
      <c r="E337">
        <f t="shared" si="50"/>
        <v>15</v>
      </c>
      <c r="F337" t="b">
        <f t="shared" si="51"/>
        <v>0</v>
      </c>
      <c r="G337" t="b">
        <f t="shared" si="47"/>
        <v>0</v>
      </c>
      <c r="H337" t="b">
        <f t="shared" si="52"/>
        <v>1</v>
      </c>
      <c r="I337" t="str">
        <f t="shared" si="54"/>
        <v>,Cupcakes</v>
      </c>
      <c r="J337" t="s">
        <v>2534</v>
      </c>
      <c r="M337">
        <f t="shared" si="53"/>
        <v>0</v>
      </c>
    </row>
    <row r="338" spans="1:28" x14ac:dyDescent="0.2">
      <c r="A338" t="s">
        <v>582</v>
      </c>
      <c r="B338" t="str">
        <f t="shared" si="55"/>
        <v>Cupcakes</v>
      </c>
      <c r="C338" t="str">
        <f t="shared" si="48"/>
        <v>(12 unidades) 0</v>
      </c>
      <c r="D338" t="str">
        <f t="shared" si="49"/>
        <v/>
      </c>
      <c r="E338">
        <f t="shared" si="50"/>
        <v>15</v>
      </c>
      <c r="F338" t="b">
        <f t="shared" si="51"/>
        <v>0</v>
      </c>
      <c r="G338" t="b">
        <f t="shared" si="47"/>
        <v>1</v>
      </c>
      <c r="H338" t="b">
        <f t="shared" si="52"/>
        <v>0</v>
      </c>
      <c r="I338" t="str">
        <f t="shared" si="54"/>
        <v>(12</v>
      </c>
      <c r="J338" t="s">
        <v>583</v>
      </c>
      <c r="K338" t="s">
        <v>584</v>
      </c>
      <c r="M338">
        <f t="shared" si="53"/>
        <v>0</v>
      </c>
    </row>
    <row r="339" spans="1:28" x14ac:dyDescent="0.2">
      <c r="A339" t="s">
        <v>582</v>
      </c>
      <c r="B339" t="str">
        <f t="shared" si="55"/>
        <v>Cupcakes</v>
      </c>
      <c r="C339" t="str">
        <f t="shared" si="48"/>
        <v>Ximena 0</v>
      </c>
      <c r="D339" t="str">
        <f t="shared" si="49"/>
        <v/>
      </c>
      <c r="E339">
        <f t="shared" si="50"/>
        <v>15</v>
      </c>
      <c r="F339" t="b">
        <f t="shared" si="51"/>
        <v>0</v>
      </c>
      <c r="G339" t="b">
        <f t="shared" si="47"/>
        <v>1</v>
      </c>
      <c r="H339" t="b">
        <f t="shared" si="52"/>
        <v>0</v>
      </c>
      <c r="I339" t="str">
        <f t="shared" si="54"/>
        <v>Ximena</v>
      </c>
      <c r="J339" t="s">
        <v>585</v>
      </c>
      <c r="M339">
        <f t="shared" si="53"/>
        <v>0</v>
      </c>
    </row>
    <row r="340" spans="1:28" x14ac:dyDescent="0.2">
      <c r="A340" t="s">
        <v>582</v>
      </c>
      <c r="B340" t="str">
        <f t="shared" si="55"/>
        <v>Cupcakes</v>
      </c>
      <c r="C340" t="str">
        <f t="shared" si="48"/>
        <v/>
      </c>
      <c r="D340">
        <f t="shared" si="49"/>
        <v>2</v>
      </c>
      <c r="E340">
        <f t="shared" si="50"/>
        <v>16</v>
      </c>
      <c r="F340" t="b">
        <f t="shared" si="51"/>
        <v>1</v>
      </c>
      <c r="G340" t="b">
        <f t="shared" si="47"/>
        <v>0</v>
      </c>
      <c r="H340" t="b">
        <f t="shared" si="52"/>
        <v>0</v>
      </c>
      <c r="I340" t="str">
        <f t="shared" si="54"/>
        <v>Ximena</v>
      </c>
      <c r="K340">
        <v>2</v>
      </c>
      <c r="L340" t="s">
        <v>215</v>
      </c>
      <c r="M340">
        <f t="shared" si="53"/>
        <v>0</v>
      </c>
    </row>
    <row r="341" spans="1:28" x14ac:dyDescent="0.2">
      <c r="A341" t="s">
        <v>582</v>
      </c>
      <c r="B341" t="str">
        <f t="shared" si="55"/>
        <v>Cupcakes</v>
      </c>
      <c r="C341" t="str">
        <f t="shared" si="48"/>
        <v/>
      </c>
      <c r="D341">
        <f t="shared" si="49"/>
        <v>1</v>
      </c>
      <c r="E341">
        <f t="shared" si="50"/>
        <v>17</v>
      </c>
      <c r="F341" t="b">
        <f t="shared" si="51"/>
        <v>1</v>
      </c>
      <c r="G341" t="b">
        <f t="shared" si="47"/>
        <v>0</v>
      </c>
      <c r="H341" t="b">
        <f t="shared" si="52"/>
        <v>0</v>
      </c>
      <c r="I341" t="str">
        <f t="shared" si="54"/>
        <v>Ximena</v>
      </c>
      <c r="K341">
        <v>1</v>
      </c>
      <c r="L341" t="s">
        <v>243</v>
      </c>
      <c r="M341" t="str">
        <f t="shared" si="53"/>
        <v>(200</v>
      </c>
      <c r="N341" t="s">
        <v>586</v>
      </c>
      <c r="O341" t="s">
        <v>388</v>
      </c>
      <c r="P341" t="s">
        <v>244</v>
      </c>
    </row>
    <row r="342" spans="1:28" x14ac:dyDescent="0.2">
      <c r="A342" t="s">
        <v>582</v>
      </c>
      <c r="B342" t="str">
        <f t="shared" si="55"/>
        <v>Cupcakes</v>
      </c>
      <c r="C342" t="str">
        <f t="shared" si="48"/>
        <v/>
      </c>
      <c r="D342">
        <f t="shared" si="49"/>
        <v>1</v>
      </c>
      <c r="E342">
        <f t="shared" si="50"/>
        <v>18</v>
      </c>
      <c r="F342" t="b">
        <f t="shared" si="51"/>
        <v>1</v>
      </c>
      <c r="G342" t="b">
        <f t="shared" si="47"/>
        <v>0</v>
      </c>
      <c r="H342" t="b">
        <f t="shared" si="52"/>
        <v>0</v>
      </c>
      <c r="I342" t="str">
        <f t="shared" si="54"/>
        <v>Ximena</v>
      </c>
      <c r="K342">
        <v>1</v>
      </c>
      <c r="L342" t="s">
        <v>248</v>
      </c>
      <c r="M342" t="str">
        <f t="shared" si="53"/>
        <v>vainilla</v>
      </c>
      <c r="N342" t="s">
        <v>246</v>
      </c>
    </row>
    <row r="343" spans="1:28" x14ac:dyDescent="0.2">
      <c r="A343" t="s">
        <v>582</v>
      </c>
      <c r="B343" t="str">
        <f t="shared" si="55"/>
        <v>Cupcakes</v>
      </c>
      <c r="C343" t="str">
        <f t="shared" si="48"/>
        <v/>
      </c>
      <c r="D343">
        <f t="shared" si="49"/>
        <v>1</v>
      </c>
      <c r="E343">
        <f t="shared" si="50"/>
        <v>19</v>
      </c>
      <c r="F343" t="b">
        <f t="shared" si="51"/>
        <v>1</v>
      </c>
      <c r="G343" t="b">
        <f t="shared" si="47"/>
        <v>0</v>
      </c>
      <c r="H343" t="b">
        <f t="shared" si="52"/>
        <v>0</v>
      </c>
      <c r="I343" t="str">
        <f t="shared" si="54"/>
        <v>Ximena</v>
      </c>
      <c r="K343">
        <v>1</v>
      </c>
      <c r="L343" t="s">
        <v>243</v>
      </c>
      <c r="M343" t="str">
        <f t="shared" si="53"/>
        <v>(240</v>
      </c>
      <c r="N343" t="s">
        <v>587</v>
      </c>
      <c r="O343" t="s">
        <v>588</v>
      </c>
      <c r="P343" t="s">
        <v>197</v>
      </c>
    </row>
    <row r="344" spans="1:28" x14ac:dyDescent="0.2">
      <c r="A344" t="s">
        <v>582</v>
      </c>
      <c r="B344" t="str">
        <f t="shared" si="55"/>
        <v>Cupcakes</v>
      </c>
      <c r="C344" t="str">
        <f t="shared" si="48"/>
        <v/>
      </c>
      <c r="D344">
        <f t="shared" si="49"/>
        <v>44228</v>
      </c>
      <c r="E344">
        <f t="shared" si="50"/>
        <v>20</v>
      </c>
      <c r="F344" t="b">
        <f t="shared" si="51"/>
        <v>1</v>
      </c>
      <c r="G344" t="b">
        <f t="shared" ref="G344:G407" si="56">AND(NOT(H344),NOT(I343=I344))</f>
        <v>0</v>
      </c>
      <c r="H344" t="b">
        <f t="shared" si="52"/>
        <v>0</v>
      </c>
      <c r="I344" t="str">
        <f t="shared" si="54"/>
        <v>Ximena</v>
      </c>
      <c r="K344" s="1">
        <v>44228</v>
      </c>
      <c r="L344" t="s">
        <v>243</v>
      </c>
      <c r="M344" t="str">
        <f t="shared" si="53"/>
        <v>(120</v>
      </c>
      <c r="N344" t="s">
        <v>589</v>
      </c>
      <c r="O344" t="s">
        <v>588</v>
      </c>
      <c r="P344" t="s">
        <v>242</v>
      </c>
    </row>
    <row r="345" spans="1:28" x14ac:dyDescent="0.2">
      <c r="A345" t="s">
        <v>582</v>
      </c>
      <c r="B345" t="str">
        <f t="shared" si="55"/>
        <v>Cupcakes</v>
      </c>
      <c r="C345" t="str">
        <f t="shared" si="48"/>
        <v/>
      </c>
      <c r="D345">
        <f t="shared" si="49"/>
        <v>44307</v>
      </c>
      <c r="E345">
        <f t="shared" si="50"/>
        <v>21</v>
      </c>
      <c r="F345" t="b">
        <f t="shared" si="51"/>
        <v>1</v>
      </c>
      <c r="G345" t="b">
        <f t="shared" si="56"/>
        <v>0</v>
      </c>
      <c r="H345" t="b">
        <f t="shared" si="52"/>
        <v>0</v>
      </c>
      <c r="I345" t="str">
        <f t="shared" si="54"/>
        <v>Ximena</v>
      </c>
      <c r="K345" s="1">
        <v>44307</v>
      </c>
      <c r="L345" t="s">
        <v>243</v>
      </c>
      <c r="M345" t="str">
        <f t="shared" si="53"/>
        <v>(315</v>
      </c>
      <c r="N345" t="s">
        <v>590</v>
      </c>
      <c r="O345" t="s">
        <v>388</v>
      </c>
      <c r="P345" t="s">
        <v>223</v>
      </c>
    </row>
    <row r="346" spans="1:28" x14ac:dyDescent="0.2">
      <c r="A346" t="s">
        <v>582</v>
      </c>
      <c r="B346" t="str">
        <f t="shared" si="55"/>
        <v>Cupcakes</v>
      </c>
      <c r="C346" t="str">
        <f t="shared" si="48"/>
        <v/>
      </c>
      <c r="D346">
        <f t="shared" si="49"/>
        <v>2</v>
      </c>
      <c r="E346">
        <f t="shared" si="50"/>
        <v>22</v>
      </c>
      <c r="F346" t="b">
        <f t="shared" si="51"/>
        <v>1</v>
      </c>
      <c r="G346" t="b">
        <f t="shared" si="56"/>
        <v>0</v>
      </c>
      <c r="H346" t="b">
        <f t="shared" si="52"/>
        <v>0</v>
      </c>
      <c r="I346" t="str">
        <f t="shared" si="54"/>
        <v>Ximena</v>
      </c>
      <c r="K346">
        <v>2</v>
      </c>
      <c r="L346" t="s">
        <v>245</v>
      </c>
      <c r="M346" t="str">
        <f t="shared" si="53"/>
        <v>polv</v>
      </c>
      <c r="N346" t="s">
        <v>2344</v>
      </c>
      <c r="O346" t="s">
        <v>235</v>
      </c>
      <c r="P346" t="s">
        <v>250</v>
      </c>
    </row>
    <row r="347" spans="1:28" x14ac:dyDescent="0.2">
      <c r="A347" t="s">
        <v>582</v>
      </c>
      <c r="B347" t="str">
        <f t="shared" si="55"/>
        <v>Cupcakes</v>
      </c>
      <c r="C347" t="str">
        <f t="shared" ref="C347:C410" si="57">IF(G347,_xlfn.TEXTJOIN(" ",TRUE,J347:AS347),"")</f>
        <v/>
      </c>
      <c r="D347" t="str">
        <f t="shared" ref="D347:D410" si="58">IF(ISNUMBER(K347),K347,"")</f>
        <v/>
      </c>
      <c r="E347">
        <f t="shared" si="50"/>
        <v>22</v>
      </c>
      <c r="F347" t="b">
        <f t="shared" si="51"/>
        <v>0</v>
      </c>
      <c r="G347" t="b">
        <f t="shared" si="56"/>
        <v>0</v>
      </c>
      <c r="H347" t="b">
        <f t="shared" si="52"/>
        <v>0</v>
      </c>
      <c r="I347" t="str">
        <f t="shared" si="54"/>
        <v>Ximena</v>
      </c>
      <c r="M347">
        <f t="shared" si="53"/>
        <v>0</v>
      </c>
    </row>
    <row r="348" spans="1:28" x14ac:dyDescent="0.2">
      <c r="A348" t="s">
        <v>582</v>
      </c>
      <c r="B348" t="str">
        <f t="shared" si="55"/>
        <v>Cupcakes</v>
      </c>
      <c r="C348" t="str">
        <f t="shared" si="57"/>
        <v>Preparación: 0</v>
      </c>
      <c r="D348" t="str">
        <f t="shared" si="58"/>
        <v/>
      </c>
      <c r="E348">
        <f t="shared" si="50"/>
        <v>22</v>
      </c>
      <c r="F348" t="b">
        <f t="shared" si="51"/>
        <v>0</v>
      </c>
      <c r="G348" t="b">
        <f t="shared" si="56"/>
        <v>1</v>
      </c>
      <c r="H348" t="b">
        <f t="shared" si="52"/>
        <v>0</v>
      </c>
      <c r="I348" t="str">
        <f t="shared" si="54"/>
        <v>Preparación:</v>
      </c>
      <c r="J348" t="s">
        <v>403</v>
      </c>
      <c r="M348">
        <f t="shared" si="53"/>
        <v>0</v>
      </c>
    </row>
    <row r="349" spans="1:28" x14ac:dyDescent="0.2">
      <c r="A349" t="s">
        <v>582</v>
      </c>
      <c r="B349" t="str">
        <f t="shared" si="55"/>
        <v>Cupcakes</v>
      </c>
      <c r="C349" t="str">
        <f t="shared" si="57"/>
        <v>Precalentar el horn a a temperatura media</v>
      </c>
      <c r="D349" t="str">
        <f t="shared" si="58"/>
        <v/>
      </c>
      <c r="E349">
        <f t="shared" si="50"/>
        <v>22</v>
      </c>
      <c r="F349" t="b">
        <f t="shared" si="51"/>
        <v>0</v>
      </c>
      <c r="G349" t="b">
        <f t="shared" si="56"/>
        <v>1</v>
      </c>
      <c r="H349" t="b">
        <f t="shared" si="52"/>
        <v>0</v>
      </c>
      <c r="I349" t="str">
        <f t="shared" si="54"/>
        <v>Precalentar</v>
      </c>
      <c r="J349" t="s">
        <v>404</v>
      </c>
      <c r="K349" t="s">
        <v>289</v>
      </c>
      <c r="L349" t="s">
        <v>2368</v>
      </c>
      <c r="M349" t="str">
        <f t="shared" si="53"/>
        <v>a</v>
      </c>
      <c r="N349" t="s">
        <v>221</v>
      </c>
      <c r="O349" t="s">
        <v>591</v>
      </c>
      <c r="P349" t="s">
        <v>592</v>
      </c>
    </row>
    <row r="350" spans="1:28" x14ac:dyDescent="0.2">
      <c r="A350" t="s">
        <v>582</v>
      </c>
      <c r="B350" t="str">
        <f t="shared" si="55"/>
        <v>Cupcakes</v>
      </c>
      <c r="C350" t="str">
        <f t="shared" si="57"/>
        <v>En un bol colocar colocar los huevos y el azucar; batir hasta que la mezcla esté pálida y espumosa.</v>
      </c>
      <c r="D350" t="str">
        <f t="shared" si="58"/>
        <v/>
      </c>
      <c r="E350">
        <f t="shared" si="50"/>
        <v>22</v>
      </c>
      <c r="F350" t="b">
        <f t="shared" si="51"/>
        <v>0</v>
      </c>
      <c r="G350" t="b">
        <f t="shared" si="56"/>
        <v>1</v>
      </c>
      <c r="H350" t="b">
        <f t="shared" si="52"/>
        <v>0</v>
      </c>
      <c r="I350" t="str">
        <f t="shared" si="54"/>
        <v>En</v>
      </c>
      <c r="J350" t="s">
        <v>510</v>
      </c>
      <c r="K350" t="s">
        <v>268</v>
      </c>
      <c r="L350" t="s">
        <v>539</v>
      </c>
      <c r="M350" t="str">
        <f t="shared" si="53"/>
        <v>colocar</v>
      </c>
      <c r="N350" t="s">
        <v>546</v>
      </c>
      <c r="O350" t="s">
        <v>287</v>
      </c>
      <c r="P350" t="s">
        <v>215</v>
      </c>
      <c r="Q350" t="s">
        <v>266</v>
      </c>
      <c r="R350" t="s">
        <v>289</v>
      </c>
      <c r="S350" t="s">
        <v>593</v>
      </c>
      <c r="T350" t="s">
        <v>433</v>
      </c>
      <c r="U350" t="s">
        <v>420</v>
      </c>
      <c r="V350" t="s">
        <v>330</v>
      </c>
      <c r="W350" t="s">
        <v>291</v>
      </c>
      <c r="X350" t="s">
        <v>594</v>
      </c>
      <c r="Y350" t="s">
        <v>577</v>
      </c>
      <c r="Z350" t="s">
        <v>595</v>
      </c>
      <c r="AA350" t="s">
        <v>266</v>
      </c>
      <c r="AB350" t="s">
        <v>596</v>
      </c>
    </row>
    <row r="351" spans="1:28" x14ac:dyDescent="0.2">
      <c r="A351" t="s">
        <v>582</v>
      </c>
      <c r="B351" t="str">
        <f t="shared" si="55"/>
        <v>Cupcakes</v>
      </c>
      <c r="C351" t="str">
        <f t="shared" si="57"/>
        <v>Agregar el extract de de vainilla, leche y aceite.</v>
      </c>
      <c r="D351" t="str">
        <f t="shared" si="58"/>
        <v/>
      </c>
      <c r="E351">
        <f t="shared" si="50"/>
        <v>22</v>
      </c>
      <c r="F351" t="b">
        <f t="shared" si="51"/>
        <v>0</v>
      </c>
      <c r="G351" t="b">
        <f t="shared" si="56"/>
        <v>1</v>
      </c>
      <c r="H351" t="b">
        <f t="shared" si="52"/>
        <v>0</v>
      </c>
      <c r="I351" t="str">
        <f t="shared" si="54"/>
        <v>Agregar</v>
      </c>
      <c r="J351" t="s">
        <v>411</v>
      </c>
      <c r="K351" t="s">
        <v>289</v>
      </c>
      <c r="L351" t="s">
        <v>2378</v>
      </c>
      <c r="M351" t="str">
        <f t="shared" si="53"/>
        <v>de</v>
      </c>
      <c r="N351" t="s">
        <v>235</v>
      </c>
      <c r="O351" t="s">
        <v>543</v>
      </c>
      <c r="P351" t="s">
        <v>197</v>
      </c>
      <c r="Q351" t="s">
        <v>266</v>
      </c>
      <c r="R351" t="s">
        <v>598</v>
      </c>
    </row>
    <row r="352" spans="1:28" x14ac:dyDescent="0.2">
      <c r="A352" t="s">
        <v>582</v>
      </c>
      <c r="B352" t="str">
        <f t="shared" si="55"/>
        <v>Cupcakes</v>
      </c>
      <c r="C352" t="str">
        <f t="shared" si="57"/>
        <v>Seguir batiend hasta mezclar. mezclar.</v>
      </c>
      <c r="D352" t="str">
        <f t="shared" si="58"/>
        <v/>
      </c>
      <c r="E352">
        <f t="shared" si="50"/>
        <v>22</v>
      </c>
      <c r="F352" t="b">
        <f t="shared" si="51"/>
        <v>0</v>
      </c>
      <c r="G352" t="b">
        <f t="shared" si="56"/>
        <v>1</v>
      </c>
      <c r="H352" t="b">
        <f t="shared" si="52"/>
        <v>0</v>
      </c>
      <c r="I352" t="str">
        <f t="shared" si="54"/>
        <v>Seguir</v>
      </c>
      <c r="J352" t="s">
        <v>599</v>
      </c>
      <c r="K352" t="s">
        <v>2379</v>
      </c>
      <c r="L352" t="s">
        <v>420</v>
      </c>
      <c r="M352" t="str">
        <f t="shared" si="53"/>
        <v>mezclar.</v>
      </c>
      <c r="N352" t="s">
        <v>601</v>
      </c>
    </row>
    <row r="353" spans="1:25" x14ac:dyDescent="0.2">
      <c r="A353" t="s">
        <v>582</v>
      </c>
      <c r="B353" t="str">
        <f t="shared" si="55"/>
        <v>gregar,</v>
      </c>
      <c r="C353" t="str">
        <f t="shared" si="57"/>
        <v/>
      </c>
      <c r="D353" t="str">
        <f t="shared" si="58"/>
        <v/>
      </c>
      <c r="E353">
        <f t="shared" si="50"/>
        <v>0</v>
      </c>
      <c r="F353" t="b">
        <f t="shared" si="51"/>
        <v>1</v>
      </c>
      <c r="G353" t="b">
        <f t="shared" si="56"/>
        <v>0</v>
      </c>
      <c r="H353" t="b">
        <f t="shared" si="52"/>
        <v>1</v>
      </c>
      <c r="I353" t="str">
        <f t="shared" si="54"/>
        <v>Agregar,</v>
      </c>
      <c r="J353" t="s">
        <v>602</v>
      </c>
      <c r="K353" t="s">
        <v>241</v>
      </c>
      <c r="L353" t="s">
        <v>603</v>
      </c>
      <c r="M353" t="str">
        <f t="shared" si="53"/>
        <v>envolventes,</v>
      </c>
      <c r="N353" t="s">
        <v>604</v>
      </c>
      <c r="O353" t="s">
        <v>291</v>
      </c>
      <c r="P353" t="s">
        <v>223</v>
      </c>
      <c r="Q353" t="s">
        <v>266</v>
      </c>
      <c r="R353" t="s">
        <v>289</v>
      </c>
      <c r="S353" t="s">
        <v>2344</v>
      </c>
      <c r="T353" t="s">
        <v>235</v>
      </c>
      <c r="U353" t="s">
        <v>250</v>
      </c>
      <c r="V353" t="s">
        <v>420</v>
      </c>
      <c r="W353" t="s">
        <v>605</v>
      </c>
      <c r="X353" t="s">
        <v>266</v>
      </c>
      <c r="Y353" t="s">
        <v>606</v>
      </c>
    </row>
    <row r="354" spans="1:25" x14ac:dyDescent="0.2">
      <c r="A354" t="s">
        <v>582</v>
      </c>
      <c r="B354" t="str">
        <f t="shared" si="55"/>
        <v>gregar,</v>
      </c>
      <c r="C354" t="str">
        <f t="shared" si="57"/>
        <v>En 12 moldes para para muffins, coloca cápsulas de papel.</v>
      </c>
      <c r="D354">
        <f t="shared" si="58"/>
        <v>12</v>
      </c>
      <c r="E354">
        <f t="shared" si="50"/>
        <v>0</v>
      </c>
      <c r="F354" t="b">
        <f t="shared" si="51"/>
        <v>0</v>
      </c>
      <c r="G354" t="b">
        <f t="shared" si="56"/>
        <v>1</v>
      </c>
      <c r="H354" t="b">
        <f t="shared" si="52"/>
        <v>0</v>
      </c>
      <c r="I354" t="str">
        <f t="shared" si="54"/>
        <v>En</v>
      </c>
      <c r="J354" t="s">
        <v>510</v>
      </c>
      <c r="K354">
        <v>12</v>
      </c>
      <c r="L354" t="s">
        <v>607</v>
      </c>
      <c r="M354" t="str">
        <f t="shared" si="53"/>
        <v>para</v>
      </c>
      <c r="N354" t="s">
        <v>550</v>
      </c>
      <c r="O354" t="s">
        <v>608</v>
      </c>
      <c r="P354" t="s">
        <v>609</v>
      </c>
      <c r="Q354" t="s">
        <v>610</v>
      </c>
      <c r="R354" t="s">
        <v>235</v>
      </c>
      <c r="S354" t="s">
        <v>611</v>
      </c>
    </row>
    <row r="355" spans="1:25" x14ac:dyDescent="0.2">
      <c r="A355" t="s">
        <v>582</v>
      </c>
      <c r="B355" t="str">
        <f t="shared" si="55"/>
        <v>gregar,</v>
      </c>
      <c r="C355" t="str">
        <f t="shared" si="57"/>
        <v>Verter la mexcla reservada reservada y hornear 25-30 minutos aprox.</v>
      </c>
      <c r="D355" t="str">
        <f t="shared" si="58"/>
        <v/>
      </c>
      <c r="E355">
        <f t="shared" si="50"/>
        <v>0</v>
      </c>
      <c r="F355" t="b">
        <f t="shared" si="51"/>
        <v>0</v>
      </c>
      <c r="G355" t="b">
        <f t="shared" si="56"/>
        <v>1</v>
      </c>
      <c r="H355" t="b">
        <f t="shared" si="52"/>
        <v>0</v>
      </c>
      <c r="I355" t="str">
        <f t="shared" si="54"/>
        <v>Verter</v>
      </c>
      <c r="J355" t="s">
        <v>492</v>
      </c>
      <c r="K355" t="s">
        <v>291</v>
      </c>
      <c r="L355" t="s">
        <v>612</v>
      </c>
      <c r="M355" t="str">
        <f t="shared" si="53"/>
        <v>reservada</v>
      </c>
      <c r="N355" t="s">
        <v>613</v>
      </c>
      <c r="O355" t="s">
        <v>266</v>
      </c>
      <c r="P355" t="s">
        <v>250</v>
      </c>
      <c r="Q355" t="s">
        <v>614</v>
      </c>
      <c r="R355" t="s">
        <v>534</v>
      </c>
      <c r="S355" t="s">
        <v>615</v>
      </c>
    </row>
    <row r="356" spans="1:25" x14ac:dyDescent="0.2">
      <c r="A356" t="s">
        <v>582</v>
      </c>
      <c r="B356" t="str">
        <f t="shared" si="55"/>
        <v>gregar,</v>
      </c>
      <c r="C356" t="str">
        <f t="shared" si="57"/>
        <v>Doughnals 0</v>
      </c>
      <c r="D356" t="str">
        <f t="shared" si="58"/>
        <v/>
      </c>
      <c r="E356">
        <f t="shared" si="50"/>
        <v>0</v>
      </c>
      <c r="F356" t="b">
        <f t="shared" si="51"/>
        <v>0</v>
      </c>
      <c r="G356" t="b">
        <f t="shared" si="56"/>
        <v>1</v>
      </c>
      <c r="H356" t="b">
        <f t="shared" si="52"/>
        <v>0</v>
      </c>
      <c r="I356" t="str">
        <f t="shared" si="54"/>
        <v>Doughnals</v>
      </c>
      <c r="J356" t="s">
        <v>616</v>
      </c>
      <c r="M356">
        <f t="shared" si="53"/>
        <v>0</v>
      </c>
    </row>
    <row r="357" spans="1:25" x14ac:dyDescent="0.2">
      <c r="A357" t="s">
        <v>582</v>
      </c>
      <c r="B357" t="str">
        <f t="shared" si="55"/>
        <v>gregar,</v>
      </c>
      <c r="C357" t="str">
        <f t="shared" si="57"/>
        <v/>
      </c>
      <c r="D357">
        <f t="shared" si="58"/>
        <v>4</v>
      </c>
      <c r="E357">
        <f t="shared" si="50"/>
        <v>1</v>
      </c>
      <c r="F357" t="b">
        <f t="shared" si="51"/>
        <v>1</v>
      </c>
      <c r="G357" t="b">
        <f t="shared" si="56"/>
        <v>0</v>
      </c>
      <c r="H357" t="b">
        <f t="shared" si="52"/>
        <v>0</v>
      </c>
      <c r="I357" t="str">
        <f t="shared" si="54"/>
        <v>Doughnals</v>
      </c>
      <c r="K357">
        <v>4</v>
      </c>
      <c r="L357" t="s">
        <v>617</v>
      </c>
      <c r="M357" t="str">
        <f t="shared" si="53"/>
        <v>Butter </v>
      </c>
      <c r="N357" t="s">
        <v>370</v>
      </c>
    </row>
    <row r="358" spans="1:25" x14ac:dyDescent="0.2">
      <c r="A358" t="s">
        <v>582</v>
      </c>
      <c r="B358" t="str">
        <f t="shared" si="55"/>
        <v>gregar,</v>
      </c>
      <c r="C358" t="str">
        <f t="shared" si="57"/>
        <v/>
      </c>
      <c r="D358">
        <f t="shared" si="58"/>
        <v>1</v>
      </c>
      <c r="E358">
        <f t="shared" si="50"/>
        <v>2</v>
      </c>
      <c r="F358" t="b">
        <f t="shared" si="51"/>
        <v>1</v>
      </c>
      <c r="G358" t="b">
        <f t="shared" si="56"/>
        <v>0</v>
      </c>
      <c r="H358" t="b">
        <f t="shared" si="52"/>
        <v>0</v>
      </c>
      <c r="I358" t="str">
        <f t="shared" si="54"/>
        <v>Doughnals</v>
      </c>
      <c r="K358">
        <v>1</v>
      </c>
      <c r="L358" t="s">
        <v>144</v>
      </c>
      <c r="M358" t="str">
        <f t="shared" si="53"/>
        <v>Zucker</v>
      </c>
      <c r="N358" t="s">
        <v>7</v>
      </c>
    </row>
    <row r="359" spans="1:25" x14ac:dyDescent="0.2">
      <c r="A359" t="s">
        <v>582</v>
      </c>
      <c r="B359" t="str">
        <f t="shared" si="55"/>
        <v>gregar,</v>
      </c>
      <c r="C359" t="str">
        <f t="shared" si="57"/>
        <v/>
      </c>
      <c r="D359">
        <f t="shared" si="58"/>
        <v>4</v>
      </c>
      <c r="E359">
        <f t="shared" si="50"/>
        <v>3</v>
      </c>
      <c r="F359" t="b">
        <f t="shared" si="51"/>
        <v>1</v>
      </c>
      <c r="G359" t="b">
        <f t="shared" si="56"/>
        <v>0</v>
      </c>
      <c r="H359" t="b">
        <f t="shared" si="52"/>
        <v>0</v>
      </c>
      <c r="I359" t="str">
        <f t="shared" si="54"/>
        <v>Doughnals</v>
      </c>
      <c r="K359">
        <v>4</v>
      </c>
      <c r="L359" t="s">
        <v>144</v>
      </c>
      <c r="M359" t="str">
        <f t="shared" si="53"/>
        <v>Mehl</v>
      </c>
      <c r="N359" t="s">
        <v>12</v>
      </c>
    </row>
    <row r="360" spans="1:25" x14ac:dyDescent="0.2">
      <c r="A360" t="s">
        <v>582</v>
      </c>
      <c r="B360" t="str">
        <f t="shared" si="55"/>
        <v>gregar,</v>
      </c>
      <c r="C360" t="str">
        <f t="shared" si="57"/>
        <v/>
      </c>
      <c r="D360">
        <f t="shared" si="58"/>
        <v>4</v>
      </c>
      <c r="E360">
        <f t="shared" si="50"/>
        <v>4</v>
      </c>
      <c r="F360" t="b">
        <f t="shared" si="51"/>
        <v>1</v>
      </c>
      <c r="G360" t="b">
        <f t="shared" si="56"/>
        <v>0</v>
      </c>
      <c r="H360" t="b">
        <f t="shared" si="52"/>
        <v>0</v>
      </c>
      <c r="I360" t="str">
        <f t="shared" si="54"/>
        <v>Doughnals</v>
      </c>
      <c r="K360">
        <v>4</v>
      </c>
      <c r="L360" t="s">
        <v>144</v>
      </c>
      <c r="M360" t="str">
        <f t="shared" si="53"/>
        <v>Backpulver</v>
      </c>
      <c r="N360" t="s">
        <v>25</v>
      </c>
    </row>
    <row r="361" spans="1:25" x14ac:dyDescent="0.2">
      <c r="A361" t="s">
        <v>582</v>
      </c>
      <c r="B361" t="str">
        <f t="shared" si="55"/>
        <v>gregar,</v>
      </c>
      <c r="C361" t="str">
        <f t="shared" si="57"/>
        <v/>
      </c>
      <c r="D361">
        <f t="shared" si="58"/>
        <v>1</v>
      </c>
      <c r="E361">
        <f t="shared" si="50"/>
        <v>5</v>
      </c>
      <c r="F361" t="b">
        <f t="shared" si="51"/>
        <v>1</v>
      </c>
      <c r="G361" t="b">
        <f t="shared" si="56"/>
        <v>0</v>
      </c>
      <c r="H361" t="b">
        <f t="shared" si="52"/>
        <v>0</v>
      </c>
      <c r="I361" t="str">
        <f t="shared" si="54"/>
        <v>Doughnals</v>
      </c>
      <c r="K361">
        <v>1</v>
      </c>
      <c r="L361" t="s">
        <v>144</v>
      </c>
      <c r="M361" t="str">
        <f t="shared" si="53"/>
        <v>Milch</v>
      </c>
      <c r="N361" t="s">
        <v>20</v>
      </c>
    </row>
    <row r="362" spans="1:25" x14ac:dyDescent="0.2">
      <c r="A362" t="s">
        <v>582</v>
      </c>
      <c r="B362" t="str">
        <f t="shared" si="55"/>
        <v>gregar,</v>
      </c>
      <c r="C362" t="str">
        <f t="shared" si="57"/>
        <v/>
      </c>
      <c r="D362">
        <f t="shared" si="58"/>
        <v>4</v>
      </c>
      <c r="E362">
        <f t="shared" si="50"/>
        <v>6</v>
      </c>
      <c r="F362" t="b">
        <f t="shared" si="51"/>
        <v>1</v>
      </c>
      <c r="G362" t="b">
        <f t="shared" si="56"/>
        <v>0</v>
      </c>
      <c r="H362" t="b">
        <f t="shared" si="52"/>
        <v>0</v>
      </c>
      <c r="I362" t="str">
        <f t="shared" si="54"/>
        <v>Doughnals</v>
      </c>
      <c r="K362">
        <v>4</v>
      </c>
      <c r="L362" t="s">
        <v>34</v>
      </c>
      <c r="M362">
        <f t="shared" si="53"/>
        <v>0</v>
      </c>
    </row>
    <row r="363" spans="1:25" x14ac:dyDescent="0.2">
      <c r="A363" t="s">
        <v>582</v>
      </c>
      <c r="B363" t="str">
        <f t="shared" si="55"/>
        <v>gregar,</v>
      </c>
      <c r="C363" t="str">
        <f t="shared" si="57"/>
        <v/>
      </c>
      <c r="D363" t="str">
        <f t="shared" si="58"/>
        <v/>
      </c>
      <c r="E363">
        <f t="shared" si="50"/>
        <v>7</v>
      </c>
      <c r="F363" t="b">
        <f t="shared" si="51"/>
        <v>1</v>
      </c>
      <c r="G363" t="b">
        <f t="shared" si="56"/>
        <v>0</v>
      </c>
      <c r="H363" t="b">
        <f t="shared" si="52"/>
        <v>0</v>
      </c>
      <c r="I363" t="str">
        <f t="shared" si="54"/>
        <v>Doughnals</v>
      </c>
      <c r="K363" t="s">
        <v>18</v>
      </c>
      <c r="M363">
        <f t="shared" si="53"/>
        <v>0</v>
      </c>
    </row>
    <row r="364" spans="1:25" x14ac:dyDescent="0.2">
      <c r="A364" t="s">
        <v>582</v>
      </c>
      <c r="B364" t="str">
        <f t="shared" si="55"/>
        <v>gregar,</v>
      </c>
      <c r="C364" t="str">
        <f t="shared" si="57"/>
        <v/>
      </c>
      <c r="D364" t="str">
        <f t="shared" si="58"/>
        <v/>
      </c>
      <c r="E364">
        <f t="shared" si="50"/>
        <v>8</v>
      </c>
      <c r="F364" t="b">
        <f t="shared" si="51"/>
        <v>1</v>
      </c>
      <c r="G364" t="b">
        <f t="shared" si="56"/>
        <v>0</v>
      </c>
      <c r="H364" t="b">
        <f t="shared" si="52"/>
        <v>0</v>
      </c>
      <c r="I364" t="str">
        <f t="shared" si="54"/>
        <v>Doughnals</v>
      </c>
      <c r="K364" t="s">
        <v>618</v>
      </c>
      <c r="M364">
        <f t="shared" si="53"/>
        <v>0</v>
      </c>
    </row>
    <row r="365" spans="1:25" x14ac:dyDescent="0.2">
      <c r="A365" t="s">
        <v>619</v>
      </c>
      <c r="B365" t="str">
        <f t="shared" si="55"/>
        <v>gregar,</v>
      </c>
      <c r="C365" t="str">
        <f t="shared" si="57"/>
        <v/>
      </c>
      <c r="D365" t="str">
        <f t="shared" si="58"/>
        <v/>
      </c>
      <c r="E365">
        <f t="shared" si="50"/>
        <v>8</v>
      </c>
      <c r="F365" t="b">
        <f t="shared" si="51"/>
        <v>0</v>
      </c>
      <c r="G365" t="b">
        <f t="shared" si="56"/>
        <v>0</v>
      </c>
      <c r="H365" t="b">
        <f t="shared" si="52"/>
        <v>0</v>
      </c>
      <c r="I365" t="str">
        <f t="shared" si="54"/>
        <v>Doughnals</v>
      </c>
      <c r="M365">
        <f t="shared" si="53"/>
        <v>0</v>
      </c>
    </row>
    <row r="366" spans="1:25" x14ac:dyDescent="0.2">
      <c r="A366" t="s">
        <v>619</v>
      </c>
      <c r="B366" t="str">
        <f t="shared" si="55"/>
        <v>Eggnog</v>
      </c>
      <c r="C366" t="str">
        <f t="shared" si="57"/>
        <v/>
      </c>
      <c r="D366" t="str">
        <f t="shared" si="58"/>
        <v/>
      </c>
      <c r="E366">
        <f t="shared" si="50"/>
        <v>8</v>
      </c>
      <c r="F366" t="b">
        <f t="shared" si="51"/>
        <v>0</v>
      </c>
      <c r="G366" t="b">
        <f t="shared" si="56"/>
        <v>0</v>
      </c>
      <c r="H366" t="b">
        <f t="shared" si="52"/>
        <v>1</v>
      </c>
      <c r="I366" t="str">
        <f t="shared" si="54"/>
        <v>,Eggnog</v>
      </c>
      <c r="J366" t="s">
        <v>2535</v>
      </c>
      <c r="M366">
        <f t="shared" si="53"/>
        <v>0</v>
      </c>
    </row>
    <row r="367" spans="1:25" x14ac:dyDescent="0.2">
      <c r="A367" t="s">
        <v>619</v>
      </c>
      <c r="B367" t="str">
        <f t="shared" si="55"/>
        <v>Eggnog</v>
      </c>
      <c r="C367" t="str">
        <f t="shared" si="57"/>
        <v/>
      </c>
      <c r="D367">
        <f t="shared" si="58"/>
        <v>4</v>
      </c>
      <c r="E367">
        <f t="shared" si="50"/>
        <v>9</v>
      </c>
      <c r="F367" t="b">
        <f t="shared" si="51"/>
        <v>1</v>
      </c>
      <c r="G367" t="b">
        <f t="shared" si="56"/>
        <v>0</v>
      </c>
      <c r="H367" t="b">
        <f t="shared" si="52"/>
        <v>1</v>
      </c>
      <c r="I367" t="str">
        <f t="shared" si="54"/>
        <v>,Eggnog</v>
      </c>
      <c r="K367">
        <v>4</v>
      </c>
      <c r="L367" t="s">
        <v>620</v>
      </c>
      <c r="M367">
        <f t="shared" si="53"/>
        <v>0</v>
      </c>
    </row>
    <row r="368" spans="1:25" x14ac:dyDescent="0.2">
      <c r="A368" t="s">
        <v>619</v>
      </c>
      <c r="B368" t="str">
        <f t="shared" si="55"/>
        <v>Eggnog</v>
      </c>
      <c r="C368" t="str">
        <f t="shared" si="57"/>
        <v/>
      </c>
      <c r="D368">
        <f t="shared" si="58"/>
        <v>1</v>
      </c>
      <c r="E368">
        <f t="shared" si="50"/>
        <v>10</v>
      </c>
      <c r="F368" t="b">
        <f t="shared" si="51"/>
        <v>1</v>
      </c>
      <c r="G368" t="b">
        <f t="shared" si="56"/>
        <v>0</v>
      </c>
      <c r="H368" t="b">
        <f t="shared" si="52"/>
        <v>1</v>
      </c>
      <c r="I368" t="str">
        <f t="shared" si="54"/>
        <v>,Eggnog</v>
      </c>
      <c r="K368">
        <v>1</v>
      </c>
      <c r="L368" t="s">
        <v>229</v>
      </c>
      <c r="M368" t="str">
        <f t="shared" si="53"/>
        <v>leche</v>
      </c>
      <c r="N368" t="s">
        <v>197</v>
      </c>
    </row>
    <row r="369" spans="1:45" x14ac:dyDescent="0.2">
      <c r="A369" t="s">
        <v>619</v>
      </c>
      <c r="B369" t="str">
        <f t="shared" si="55"/>
        <v>Eggnog</v>
      </c>
      <c r="C369" t="str">
        <f t="shared" si="57"/>
        <v/>
      </c>
      <c r="D369">
        <f t="shared" si="58"/>
        <v>1</v>
      </c>
      <c r="E369">
        <f t="shared" si="50"/>
        <v>11</v>
      </c>
      <c r="F369" t="b">
        <f t="shared" si="51"/>
        <v>1</v>
      </c>
      <c r="G369" t="b">
        <f t="shared" si="56"/>
        <v>0</v>
      </c>
      <c r="H369" t="b">
        <f t="shared" si="52"/>
        <v>1</v>
      </c>
      <c r="I369" t="str">
        <f t="shared" si="54"/>
        <v>,Eggnog</v>
      </c>
      <c r="K369">
        <v>1</v>
      </c>
      <c r="L369" t="s">
        <v>229</v>
      </c>
      <c r="M369" t="str">
        <f t="shared" si="53"/>
        <v>crema</v>
      </c>
      <c r="N369" t="s">
        <v>549</v>
      </c>
      <c r="O369" t="s">
        <v>235</v>
      </c>
      <c r="P369" t="s">
        <v>197</v>
      </c>
    </row>
    <row r="370" spans="1:45" x14ac:dyDescent="0.2">
      <c r="A370" t="s">
        <v>619</v>
      </c>
      <c r="B370" t="str">
        <f t="shared" si="55"/>
        <v>Eggnog</v>
      </c>
      <c r="C370" t="str">
        <f t="shared" si="57"/>
        <v/>
      </c>
      <c r="D370" t="str">
        <f t="shared" si="58"/>
        <v/>
      </c>
      <c r="E370">
        <f t="shared" si="50"/>
        <v>12</v>
      </c>
      <c r="F370" t="b">
        <f t="shared" si="51"/>
        <v>1</v>
      </c>
      <c r="G370" t="b">
        <f t="shared" si="56"/>
        <v>0</v>
      </c>
      <c r="H370" t="b">
        <f t="shared" si="52"/>
        <v>1</v>
      </c>
      <c r="I370" t="str">
        <f t="shared" si="54"/>
        <v>,Eggnog</v>
      </c>
      <c r="K370" t="s">
        <v>73</v>
      </c>
      <c r="L370" t="s">
        <v>229</v>
      </c>
      <c r="M370" t="str">
        <f t="shared" si="53"/>
        <v>azucar</v>
      </c>
      <c r="N370" t="s">
        <v>244</v>
      </c>
    </row>
    <row r="371" spans="1:45" x14ac:dyDescent="0.2">
      <c r="A371" t="s">
        <v>619</v>
      </c>
      <c r="B371" t="str">
        <f t="shared" si="55"/>
        <v>Eggnog</v>
      </c>
      <c r="C371" t="str">
        <f t="shared" si="57"/>
        <v/>
      </c>
      <c r="D371" t="str">
        <f t="shared" si="58"/>
        <v/>
      </c>
      <c r="E371">
        <f t="shared" si="50"/>
        <v>13</v>
      </c>
      <c r="F371" t="b">
        <f t="shared" si="51"/>
        <v>1</v>
      </c>
      <c r="G371" t="b">
        <f t="shared" si="56"/>
        <v>0</v>
      </c>
      <c r="H371" t="b">
        <f t="shared" si="52"/>
        <v>1</v>
      </c>
      <c r="I371" t="str">
        <f t="shared" si="54"/>
        <v>,Eggnog</v>
      </c>
      <c r="K371" t="s">
        <v>73</v>
      </c>
      <c r="L371" t="s">
        <v>248</v>
      </c>
      <c r="M371" t="str">
        <f t="shared" si="53"/>
        <v>vainilla</v>
      </c>
      <c r="N371" t="s">
        <v>246</v>
      </c>
    </row>
    <row r="372" spans="1:45" x14ac:dyDescent="0.2">
      <c r="A372" t="s">
        <v>619</v>
      </c>
      <c r="B372" t="str">
        <f t="shared" si="55"/>
        <v>Eggnog</v>
      </c>
      <c r="C372" t="str">
        <f t="shared" si="57"/>
        <v/>
      </c>
      <c r="D372" t="str">
        <f t="shared" si="58"/>
        <v/>
      </c>
      <c r="E372">
        <f t="shared" si="50"/>
        <v>14</v>
      </c>
      <c r="F372" t="b">
        <f t="shared" si="51"/>
        <v>1</v>
      </c>
      <c r="G372" t="b">
        <f t="shared" si="56"/>
        <v>0</v>
      </c>
      <c r="H372" t="b">
        <f t="shared" si="52"/>
        <v>1</v>
      </c>
      <c r="I372" t="str">
        <f t="shared" si="54"/>
        <v>,Eggnog</v>
      </c>
      <c r="K372" t="s">
        <v>73</v>
      </c>
      <c r="L372" t="s">
        <v>248</v>
      </c>
      <c r="M372" t="str">
        <f t="shared" si="53"/>
        <v>nuez</v>
      </c>
      <c r="N372" t="s">
        <v>562</v>
      </c>
      <c r="O372" t="s">
        <v>563</v>
      </c>
    </row>
    <row r="373" spans="1:45" x14ac:dyDescent="0.2">
      <c r="A373" t="s">
        <v>619</v>
      </c>
      <c r="B373" t="str">
        <f t="shared" si="55"/>
        <v>Eggnog</v>
      </c>
      <c r="C373" t="str">
        <f t="shared" si="57"/>
        <v/>
      </c>
      <c r="D373" t="str">
        <f t="shared" si="58"/>
        <v/>
      </c>
      <c r="E373">
        <f t="shared" si="50"/>
        <v>15</v>
      </c>
      <c r="F373" t="b">
        <f t="shared" si="51"/>
        <v>1</v>
      </c>
      <c r="G373" t="b">
        <f t="shared" si="56"/>
        <v>0</v>
      </c>
      <c r="H373" t="b">
        <f t="shared" si="52"/>
        <v>1</v>
      </c>
      <c r="I373" t="str">
        <f t="shared" si="54"/>
        <v>,Eggnog</v>
      </c>
      <c r="K373" t="s">
        <v>73</v>
      </c>
      <c r="L373" t="s">
        <v>248</v>
      </c>
      <c r="M373" t="str">
        <f t="shared" si="53"/>
        <v>canela</v>
      </c>
      <c r="N373" t="s">
        <v>389</v>
      </c>
    </row>
    <row r="374" spans="1:45" x14ac:dyDescent="0.2">
      <c r="A374" t="s">
        <v>619</v>
      </c>
      <c r="B374" t="str">
        <f t="shared" si="55"/>
        <v>Eggnog</v>
      </c>
      <c r="C374" t="str">
        <f t="shared" si="57"/>
        <v/>
      </c>
      <c r="D374" t="str">
        <f t="shared" si="58"/>
        <v/>
      </c>
      <c r="E374">
        <f t="shared" si="50"/>
        <v>16</v>
      </c>
      <c r="F374" t="b">
        <f t="shared" si="51"/>
        <v>1</v>
      </c>
      <c r="G374" t="b">
        <f t="shared" si="56"/>
        <v>0</v>
      </c>
      <c r="H374" t="b">
        <f t="shared" si="52"/>
        <v>1</v>
      </c>
      <c r="I374" t="str">
        <f t="shared" si="54"/>
        <v>,Eggnog</v>
      </c>
      <c r="K374" t="s">
        <v>73</v>
      </c>
      <c r="L374" t="s">
        <v>229</v>
      </c>
      <c r="M374" t="str">
        <f t="shared" si="53"/>
        <v>rum</v>
      </c>
      <c r="N374" t="s">
        <v>621</v>
      </c>
      <c r="O374" t="s">
        <v>622</v>
      </c>
    </row>
    <row r="375" spans="1:45" x14ac:dyDescent="0.2">
      <c r="A375" t="s">
        <v>619</v>
      </c>
      <c r="B375" t="str">
        <f t="shared" si="55"/>
        <v>Eggnog</v>
      </c>
      <c r="C375" t="str">
        <f t="shared" si="57"/>
        <v/>
      </c>
      <c r="D375" t="str">
        <f t="shared" si="58"/>
        <v/>
      </c>
      <c r="E375">
        <f t="shared" si="50"/>
        <v>16</v>
      </c>
      <c r="F375" t="b">
        <f t="shared" si="51"/>
        <v>0</v>
      </c>
      <c r="G375" t="b">
        <f t="shared" si="56"/>
        <v>0</v>
      </c>
      <c r="H375" t="b">
        <f t="shared" si="52"/>
        <v>1</v>
      </c>
      <c r="I375" t="str">
        <f t="shared" si="54"/>
        <v>,Eggnog</v>
      </c>
      <c r="M375">
        <f t="shared" si="53"/>
        <v>0</v>
      </c>
    </row>
    <row r="376" spans="1:45" x14ac:dyDescent="0.2">
      <c r="A376" t="s">
        <v>619</v>
      </c>
      <c r="B376" t="str">
        <f t="shared" si="55"/>
        <v>Eggnog</v>
      </c>
      <c r="C376" t="str">
        <f t="shared" si="57"/>
        <v>Preparación: 0</v>
      </c>
      <c r="D376" t="str">
        <f t="shared" si="58"/>
        <v/>
      </c>
      <c r="E376">
        <f t="shared" si="50"/>
        <v>16</v>
      </c>
      <c r="F376" t="b">
        <f t="shared" si="51"/>
        <v>0</v>
      </c>
      <c r="G376" t="b">
        <f t="shared" si="56"/>
        <v>1</v>
      </c>
      <c r="H376" t="b">
        <f t="shared" si="52"/>
        <v>0</v>
      </c>
      <c r="I376" t="str">
        <f t="shared" si="54"/>
        <v>Preparación:</v>
      </c>
      <c r="J376" t="s">
        <v>403</v>
      </c>
      <c r="M376">
        <f t="shared" si="53"/>
        <v>0</v>
      </c>
    </row>
    <row r="377" spans="1:45" x14ac:dyDescent="0.2">
      <c r="A377" t="s">
        <v>619</v>
      </c>
      <c r="B377" t="str">
        <f t="shared" si="55"/>
        <v>Eggnog</v>
      </c>
      <c r="C377" t="str">
        <f t="shared" si="57"/>
        <v>Mezclar la leche, nuez nuez moscada, canela y vainilla. Cocinar a mediana/ baja temperatura hasta que llegue a un baj punt de ebullicion, revolviend ocasionalmente.</v>
      </c>
      <c r="D377" t="str">
        <f t="shared" si="58"/>
        <v/>
      </c>
      <c r="E377">
        <f t="shared" si="50"/>
        <v>16</v>
      </c>
      <c r="F377" t="b">
        <f t="shared" si="51"/>
        <v>0</v>
      </c>
      <c r="G377" t="b">
        <f t="shared" si="56"/>
        <v>1</v>
      </c>
      <c r="H377" t="b">
        <f t="shared" si="52"/>
        <v>0</v>
      </c>
      <c r="I377" t="str">
        <f t="shared" si="54"/>
        <v>Mezclar</v>
      </c>
      <c r="J377" t="s">
        <v>286</v>
      </c>
      <c r="K377" t="s">
        <v>291</v>
      </c>
      <c r="L377" t="s">
        <v>623</v>
      </c>
      <c r="M377" t="str">
        <f t="shared" si="53"/>
        <v>nuez</v>
      </c>
      <c r="N377" t="s">
        <v>562</v>
      </c>
      <c r="O377" t="s">
        <v>624</v>
      </c>
      <c r="P377" t="s">
        <v>389</v>
      </c>
      <c r="Q377" t="s">
        <v>266</v>
      </c>
      <c r="R377" t="s">
        <v>625</v>
      </c>
      <c r="S377" t="s">
        <v>525</v>
      </c>
      <c r="T377" t="s">
        <v>221</v>
      </c>
      <c r="U377" t="s">
        <v>626</v>
      </c>
      <c r="V377" t="s">
        <v>627</v>
      </c>
      <c r="W377" t="s">
        <v>591</v>
      </c>
      <c r="X377" t="s">
        <v>420</v>
      </c>
      <c r="Y377" t="s">
        <v>330</v>
      </c>
      <c r="Z377" t="s">
        <v>628</v>
      </c>
      <c r="AA377" t="s">
        <v>221</v>
      </c>
      <c r="AB377" t="s">
        <v>268</v>
      </c>
      <c r="AC377" t="s">
        <v>2380</v>
      </c>
      <c r="AD377" t="s">
        <v>2381</v>
      </c>
      <c r="AE377" t="s">
        <v>235</v>
      </c>
      <c r="AF377" t="s">
        <v>630</v>
      </c>
      <c r="AG377" t="s">
        <v>2374</v>
      </c>
      <c r="AH377" t="s">
        <v>2382</v>
      </c>
    </row>
    <row r="378" spans="1:45" x14ac:dyDescent="0.2">
      <c r="A378" t="s">
        <v>619</v>
      </c>
      <c r="B378" t="str">
        <f t="shared" si="55"/>
        <v>Eggnog</v>
      </c>
      <c r="C378" t="str">
        <f t="shared" si="57"/>
        <v>En un bowl grande, grande, batir las yemas y el azucar (en cas de usar una batidora electrica, batir la mezcla en velocidad baja por un dos minutos).</v>
      </c>
      <c r="D378" t="str">
        <f t="shared" si="58"/>
        <v/>
      </c>
      <c r="E378">
        <f t="shared" si="50"/>
        <v>16</v>
      </c>
      <c r="F378" t="b">
        <f t="shared" si="51"/>
        <v>0</v>
      </c>
      <c r="G378" t="b">
        <f t="shared" si="56"/>
        <v>1</v>
      </c>
      <c r="H378" t="b">
        <f t="shared" si="52"/>
        <v>0</v>
      </c>
      <c r="I378" t="str">
        <f t="shared" si="54"/>
        <v>En</v>
      </c>
      <c r="J378" t="s">
        <v>510</v>
      </c>
      <c r="K378" t="s">
        <v>268</v>
      </c>
      <c r="L378" t="s">
        <v>632</v>
      </c>
      <c r="M378" t="str">
        <f t="shared" si="53"/>
        <v>grande,</v>
      </c>
      <c r="N378" t="s">
        <v>265</v>
      </c>
      <c r="O378" t="s">
        <v>433</v>
      </c>
      <c r="P378" t="s">
        <v>449</v>
      </c>
      <c r="Q378" t="s">
        <v>620</v>
      </c>
      <c r="R378" t="s">
        <v>266</v>
      </c>
      <c r="S378" t="s">
        <v>289</v>
      </c>
      <c r="T378" t="s">
        <v>244</v>
      </c>
      <c r="U378" t="s">
        <v>633</v>
      </c>
      <c r="V378" t="s">
        <v>2383</v>
      </c>
      <c r="W378" t="s">
        <v>235</v>
      </c>
      <c r="X378" t="s">
        <v>635</v>
      </c>
      <c r="Y378" t="s">
        <v>263</v>
      </c>
      <c r="Z378" t="s">
        <v>636</v>
      </c>
      <c r="AA378" t="s">
        <v>637</v>
      </c>
      <c r="AB378" t="s">
        <v>433</v>
      </c>
      <c r="AC378" t="s">
        <v>291</v>
      </c>
      <c r="AD378" t="s">
        <v>594</v>
      </c>
      <c r="AE378" t="s">
        <v>210</v>
      </c>
      <c r="AF378" t="s">
        <v>638</v>
      </c>
      <c r="AG378" t="s">
        <v>627</v>
      </c>
      <c r="AH378" t="s">
        <v>441</v>
      </c>
      <c r="AI378" t="s">
        <v>268</v>
      </c>
      <c r="AJ378" t="s">
        <v>438</v>
      </c>
      <c r="AK378" t="s">
        <v>640</v>
      </c>
    </row>
    <row r="379" spans="1:45" x14ac:dyDescent="0.2">
      <c r="A379" t="s">
        <v>619</v>
      </c>
      <c r="B379" t="str">
        <f t="shared" si="55"/>
        <v>Eggnog</v>
      </c>
      <c r="C379" t="str">
        <f t="shared" si="57"/>
        <v>Agregar la mezcla de de leche lentamente a la mezcla de huev hasta que los ingredientes se hayan mezclad bien. Lueg cocinar en temperatura media hasta que quede espeso, que toma de 3 a 5 minutos.</v>
      </c>
      <c r="D379" t="str">
        <f t="shared" si="58"/>
        <v/>
      </c>
      <c r="E379">
        <f t="shared" si="50"/>
        <v>16</v>
      </c>
      <c r="F379" t="b">
        <f t="shared" si="51"/>
        <v>0</v>
      </c>
      <c r="G379" t="b">
        <f t="shared" si="56"/>
        <v>1</v>
      </c>
      <c r="H379" t="b">
        <f t="shared" si="52"/>
        <v>0</v>
      </c>
      <c r="I379" t="str">
        <f t="shared" si="54"/>
        <v>Agregar</v>
      </c>
      <c r="J379" t="s">
        <v>411</v>
      </c>
      <c r="K379" t="s">
        <v>291</v>
      </c>
      <c r="L379" t="s">
        <v>594</v>
      </c>
      <c r="M379" t="str">
        <f t="shared" si="53"/>
        <v>de</v>
      </c>
      <c r="N379" t="s">
        <v>235</v>
      </c>
      <c r="O379" t="s">
        <v>197</v>
      </c>
      <c r="P379" t="s">
        <v>641</v>
      </c>
      <c r="Q379" t="s">
        <v>221</v>
      </c>
      <c r="R379" t="s">
        <v>291</v>
      </c>
      <c r="S379" t="s">
        <v>594</v>
      </c>
      <c r="T379" t="s">
        <v>235</v>
      </c>
      <c r="U379" t="s">
        <v>2369</v>
      </c>
      <c r="V379" t="s">
        <v>420</v>
      </c>
      <c r="W379" t="s">
        <v>330</v>
      </c>
      <c r="X379" t="s">
        <v>287</v>
      </c>
      <c r="Y379" t="s">
        <v>288</v>
      </c>
      <c r="Z379" t="s">
        <v>459</v>
      </c>
      <c r="AA379" t="s">
        <v>643</v>
      </c>
      <c r="AB379" t="s">
        <v>2384</v>
      </c>
      <c r="AC379" t="s">
        <v>415</v>
      </c>
      <c r="AD379" t="s">
        <v>2385</v>
      </c>
      <c r="AE379" t="s">
        <v>533</v>
      </c>
      <c r="AF379" t="s">
        <v>210</v>
      </c>
      <c r="AG379" t="s">
        <v>591</v>
      </c>
      <c r="AH379" t="s">
        <v>592</v>
      </c>
      <c r="AI379" t="s">
        <v>420</v>
      </c>
      <c r="AJ379" t="s">
        <v>330</v>
      </c>
      <c r="AK379" t="s">
        <v>646</v>
      </c>
      <c r="AL379" t="s">
        <v>647</v>
      </c>
      <c r="AM379" t="s">
        <v>330</v>
      </c>
      <c r="AN379" t="s">
        <v>648</v>
      </c>
      <c r="AO379" t="s">
        <v>235</v>
      </c>
      <c r="AP379">
        <v>3</v>
      </c>
      <c r="AQ379" t="s">
        <v>221</v>
      </c>
      <c r="AR379">
        <v>5</v>
      </c>
      <c r="AS379" t="s">
        <v>275</v>
      </c>
    </row>
    <row r="380" spans="1:45" x14ac:dyDescent="0.2">
      <c r="A380" t="s">
        <v>619</v>
      </c>
      <c r="B380" t="str">
        <f t="shared" si="55"/>
        <v>Eggnog</v>
      </c>
      <c r="C380" t="str">
        <f t="shared" si="57"/>
        <v>Dejar enfriar a temperatura temperatura ambiente.</v>
      </c>
      <c r="D380" t="str">
        <f t="shared" si="58"/>
        <v/>
      </c>
      <c r="E380">
        <f t="shared" si="50"/>
        <v>16</v>
      </c>
      <c r="F380" t="b">
        <f t="shared" si="51"/>
        <v>0</v>
      </c>
      <c r="G380" t="b">
        <f t="shared" si="56"/>
        <v>1</v>
      </c>
      <c r="H380" t="b">
        <f t="shared" si="52"/>
        <v>0</v>
      </c>
      <c r="I380" t="str">
        <f t="shared" si="54"/>
        <v>Dejar</v>
      </c>
      <c r="J380" t="s">
        <v>545</v>
      </c>
      <c r="K380" t="s">
        <v>455</v>
      </c>
      <c r="L380" t="s">
        <v>221</v>
      </c>
      <c r="M380" t="str">
        <f t="shared" si="53"/>
        <v>temperatura</v>
      </c>
      <c r="N380" t="s">
        <v>591</v>
      </c>
      <c r="O380" t="s">
        <v>649</v>
      </c>
    </row>
    <row r="381" spans="1:45" x14ac:dyDescent="0.2">
      <c r="A381" t="s">
        <v>619</v>
      </c>
      <c r="B381" t="str">
        <f t="shared" si="55"/>
        <v>Eggnog</v>
      </c>
      <c r="C381" t="str">
        <f t="shared" si="57"/>
        <v>Agregar la crema y y el rum brandy. Mezclarl bien.</v>
      </c>
      <c r="D381" t="str">
        <f t="shared" si="58"/>
        <v/>
      </c>
      <c r="E381">
        <f t="shared" si="50"/>
        <v>16</v>
      </c>
      <c r="F381" t="b">
        <f t="shared" si="51"/>
        <v>0</v>
      </c>
      <c r="G381" t="b">
        <f t="shared" si="56"/>
        <v>1</v>
      </c>
      <c r="H381" t="b">
        <f t="shared" si="52"/>
        <v>0</v>
      </c>
      <c r="I381" t="str">
        <f t="shared" si="54"/>
        <v>Agregar</v>
      </c>
      <c r="J381" t="s">
        <v>411</v>
      </c>
      <c r="K381" t="s">
        <v>291</v>
      </c>
      <c r="L381" t="s">
        <v>549</v>
      </c>
      <c r="M381" t="str">
        <f t="shared" si="53"/>
        <v>y</v>
      </c>
      <c r="N381" t="s">
        <v>266</v>
      </c>
      <c r="O381" t="s">
        <v>289</v>
      </c>
      <c r="P381" t="s">
        <v>621</v>
      </c>
      <c r="Q381" t="s">
        <v>650</v>
      </c>
      <c r="R381" t="s">
        <v>2386</v>
      </c>
      <c r="S381" t="s">
        <v>415</v>
      </c>
    </row>
    <row r="382" spans="1:45" x14ac:dyDescent="0.2">
      <c r="A382" t="s">
        <v>660</v>
      </c>
      <c r="B382" t="str">
        <f t="shared" si="55"/>
        <v>Eggnog</v>
      </c>
      <c r="C382" t="str">
        <f t="shared" si="57"/>
        <v>Cubrir bien con un un plastico. Refrigerar por una noche para que los sabores se combinen, y servir con una pizca de nuez moscada.</v>
      </c>
      <c r="D382" t="str">
        <f t="shared" si="58"/>
        <v/>
      </c>
      <c r="E382">
        <f t="shared" si="50"/>
        <v>16</v>
      </c>
      <c r="F382" t="b">
        <f t="shared" si="51"/>
        <v>0</v>
      </c>
      <c r="G382" t="b">
        <f t="shared" si="56"/>
        <v>1</v>
      </c>
      <c r="H382" t="b">
        <f t="shared" si="52"/>
        <v>0</v>
      </c>
      <c r="I382" t="str">
        <f t="shared" si="54"/>
        <v>Cubrir</v>
      </c>
      <c r="J382" t="s">
        <v>652</v>
      </c>
      <c r="K382" t="s">
        <v>512</v>
      </c>
      <c r="L382" t="s">
        <v>241</v>
      </c>
      <c r="M382" t="str">
        <f t="shared" si="53"/>
        <v>un</v>
      </c>
      <c r="N382" t="s">
        <v>268</v>
      </c>
      <c r="O382" t="s">
        <v>653</v>
      </c>
      <c r="P382" t="s">
        <v>654</v>
      </c>
      <c r="Q382" t="s">
        <v>441</v>
      </c>
      <c r="R382" t="s">
        <v>263</v>
      </c>
      <c r="S382" t="s">
        <v>655</v>
      </c>
      <c r="T382" t="s">
        <v>550</v>
      </c>
      <c r="U382" t="s">
        <v>330</v>
      </c>
      <c r="V382" t="s">
        <v>287</v>
      </c>
      <c r="W382" t="s">
        <v>656</v>
      </c>
      <c r="X382" t="s">
        <v>459</v>
      </c>
      <c r="Y382" t="s">
        <v>657</v>
      </c>
      <c r="Z382" t="s">
        <v>266</v>
      </c>
      <c r="AA382" t="s">
        <v>658</v>
      </c>
      <c r="AB382" t="s">
        <v>241</v>
      </c>
      <c r="AC382" t="s">
        <v>263</v>
      </c>
      <c r="AD382" t="s">
        <v>225</v>
      </c>
      <c r="AE382" t="s">
        <v>235</v>
      </c>
      <c r="AF382" t="s">
        <v>562</v>
      </c>
      <c r="AG382" t="s">
        <v>659</v>
      </c>
    </row>
    <row r="383" spans="1:45" x14ac:dyDescent="0.2">
      <c r="A383" t="s">
        <v>660</v>
      </c>
      <c r="B383" t="str">
        <f t="shared" si="55"/>
        <v>Eiscrem</v>
      </c>
      <c r="C383" t="str">
        <f t="shared" si="57"/>
        <v/>
      </c>
      <c r="D383" t="str">
        <f t="shared" si="58"/>
        <v/>
      </c>
      <c r="E383">
        <f t="shared" si="50"/>
        <v>16</v>
      </c>
      <c r="F383" t="b">
        <f t="shared" si="51"/>
        <v>0</v>
      </c>
      <c r="G383" t="b">
        <f t="shared" si="56"/>
        <v>0</v>
      </c>
      <c r="H383" t="b">
        <f t="shared" si="52"/>
        <v>1</v>
      </c>
      <c r="I383" t="str">
        <f t="shared" si="54"/>
        <v>,Eiscrem</v>
      </c>
      <c r="J383" t="s">
        <v>2536</v>
      </c>
      <c r="M383">
        <f t="shared" si="53"/>
        <v>0</v>
      </c>
    </row>
    <row r="384" spans="1:45" x14ac:dyDescent="0.2">
      <c r="A384" t="s">
        <v>660</v>
      </c>
      <c r="B384" t="str">
        <f t="shared" si="55"/>
        <v>Eiscrem</v>
      </c>
      <c r="C384" t="str">
        <f t="shared" si="57"/>
        <v>Fr. Balzer 0</v>
      </c>
      <c r="D384" t="str">
        <f t="shared" si="58"/>
        <v/>
      </c>
      <c r="E384">
        <f t="shared" si="50"/>
        <v>16</v>
      </c>
      <c r="F384" t="b">
        <f t="shared" si="51"/>
        <v>0</v>
      </c>
      <c r="G384" t="b">
        <f t="shared" si="56"/>
        <v>1</v>
      </c>
      <c r="H384" t="b">
        <f t="shared" si="52"/>
        <v>0</v>
      </c>
      <c r="I384" t="str">
        <f t="shared" si="54"/>
        <v>Fr.</v>
      </c>
      <c r="J384" t="s">
        <v>661</v>
      </c>
      <c r="K384" t="s">
        <v>662</v>
      </c>
      <c r="M384">
        <f t="shared" si="53"/>
        <v>0</v>
      </c>
    </row>
    <row r="385" spans="1:35" x14ac:dyDescent="0.2">
      <c r="A385" t="s">
        <v>660</v>
      </c>
      <c r="B385" t="str">
        <f t="shared" si="55"/>
        <v>Eiscrem</v>
      </c>
      <c r="C385" t="str">
        <f t="shared" si="57"/>
        <v/>
      </c>
      <c r="D385">
        <f t="shared" si="58"/>
        <v>3</v>
      </c>
      <c r="E385">
        <f t="shared" si="50"/>
        <v>17</v>
      </c>
      <c r="F385" t="b">
        <f t="shared" si="51"/>
        <v>1</v>
      </c>
      <c r="G385" t="b">
        <f t="shared" si="56"/>
        <v>0</v>
      </c>
      <c r="H385" t="b">
        <f t="shared" si="52"/>
        <v>0</v>
      </c>
      <c r="I385" t="str">
        <f t="shared" si="54"/>
        <v>Fr.</v>
      </c>
      <c r="K385">
        <v>3</v>
      </c>
      <c r="L385" t="s">
        <v>34</v>
      </c>
      <c r="M385">
        <f t="shared" si="53"/>
        <v>0</v>
      </c>
    </row>
    <row r="386" spans="1:35" x14ac:dyDescent="0.2">
      <c r="A386" t="s">
        <v>660</v>
      </c>
      <c r="B386" t="str">
        <f t="shared" si="55"/>
        <v>Eiscrem</v>
      </c>
      <c r="C386" t="str">
        <f t="shared" si="57"/>
        <v/>
      </c>
      <c r="D386">
        <f t="shared" si="58"/>
        <v>44289</v>
      </c>
      <c r="E386">
        <f t="shared" si="50"/>
        <v>18</v>
      </c>
      <c r="F386" t="b">
        <f t="shared" si="51"/>
        <v>1</v>
      </c>
      <c r="G386" t="b">
        <f t="shared" si="56"/>
        <v>0</v>
      </c>
      <c r="H386" t="b">
        <f t="shared" si="52"/>
        <v>0</v>
      </c>
      <c r="I386" t="str">
        <f t="shared" si="54"/>
        <v>Fr.</v>
      </c>
      <c r="K386" s="1">
        <v>44289</v>
      </c>
      <c r="L386" t="s">
        <v>144</v>
      </c>
      <c r="M386" t="str">
        <f t="shared" si="53"/>
        <v>Zucker </v>
      </c>
      <c r="N386" t="s">
        <v>43</v>
      </c>
    </row>
    <row r="387" spans="1:35" x14ac:dyDescent="0.2">
      <c r="A387" t="s">
        <v>660</v>
      </c>
      <c r="B387" t="str">
        <f t="shared" si="55"/>
        <v>Eiscrem</v>
      </c>
      <c r="C387" t="str">
        <f t="shared" si="57"/>
        <v/>
      </c>
      <c r="D387">
        <f t="shared" si="58"/>
        <v>1</v>
      </c>
      <c r="E387">
        <f t="shared" ref="E387:E450" si="59">IF(F387,IF(NOT(B387=B386),0,E386+1),E386)</f>
        <v>19</v>
      </c>
      <c r="F387" t="b">
        <f t="shared" ref="F387:F450" si="60">AND(NOT(G387),NOT(ISBLANK(K387)))</f>
        <v>1</v>
      </c>
      <c r="G387" t="b">
        <f t="shared" si="56"/>
        <v>0</v>
      </c>
      <c r="H387" t="b">
        <f t="shared" si="52"/>
        <v>0</v>
      </c>
      <c r="I387" t="str">
        <f t="shared" si="54"/>
        <v>Fr.</v>
      </c>
      <c r="K387">
        <v>1</v>
      </c>
      <c r="L387" t="s">
        <v>144</v>
      </c>
      <c r="M387" t="str">
        <f t="shared" si="53"/>
        <v>weisses</v>
      </c>
      <c r="N387" t="s">
        <v>663</v>
      </c>
      <c r="O387" t="s">
        <v>664</v>
      </c>
      <c r="P387" t="s">
        <v>665</v>
      </c>
      <c r="Q387" t="s">
        <v>666</v>
      </c>
    </row>
    <row r="388" spans="1:35" x14ac:dyDescent="0.2">
      <c r="A388" t="s">
        <v>660</v>
      </c>
      <c r="B388" t="str">
        <f t="shared" si="55"/>
        <v>Eiscrem</v>
      </c>
      <c r="C388" t="str">
        <f t="shared" si="57"/>
        <v>5 min mit der der licuadora quirlen</v>
      </c>
      <c r="D388" t="str">
        <f t="shared" si="58"/>
        <v/>
      </c>
      <c r="E388">
        <f t="shared" si="59"/>
        <v>19</v>
      </c>
      <c r="F388" t="b">
        <f t="shared" si="60"/>
        <v>0</v>
      </c>
      <c r="G388" t="b">
        <f t="shared" si="56"/>
        <v>1</v>
      </c>
      <c r="H388" t="b">
        <f t="shared" ref="H388:H451" si="61">ISNUMBER(SEARCH(",",I388))</f>
        <v>0</v>
      </c>
      <c r="I388">
        <f t="shared" si="54"/>
        <v>5</v>
      </c>
      <c r="J388">
        <v>5</v>
      </c>
      <c r="K388" t="s">
        <v>102</v>
      </c>
      <c r="L388" t="s">
        <v>45</v>
      </c>
      <c r="M388" t="str">
        <f t="shared" ref="M388:M451" si="62">+IF(L388="Ei",L388,N388)</f>
        <v>der</v>
      </c>
      <c r="N388" t="s">
        <v>86</v>
      </c>
      <c r="O388" t="s">
        <v>667</v>
      </c>
      <c r="P388" t="s">
        <v>668</v>
      </c>
    </row>
    <row r="389" spans="1:35" x14ac:dyDescent="0.2">
      <c r="A389" t="s">
        <v>660</v>
      </c>
      <c r="B389" t="str">
        <f t="shared" si="55"/>
        <v>Eiscrem</v>
      </c>
      <c r="C389" t="str">
        <f t="shared" si="57"/>
        <v/>
      </c>
      <c r="D389">
        <f t="shared" si="58"/>
        <v>2</v>
      </c>
      <c r="E389">
        <f t="shared" si="59"/>
        <v>20</v>
      </c>
      <c r="F389" t="b">
        <f t="shared" si="60"/>
        <v>1</v>
      </c>
      <c r="G389" t="b">
        <f t="shared" si="56"/>
        <v>0</v>
      </c>
      <c r="H389" t="b">
        <f t="shared" si="61"/>
        <v>0</v>
      </c>
      <c r="I389">
        <f t="shared" ref="I389:I452" si="63">IF(ISBLANK(J389),I388,J389)</f>
        <v>5</v>
      </c>
      <c r="K389">
        <v>2</v>
      </c>
      <c r="L389" t="s">
        <v>144</v>
      </c>
      <c r="M389" t="str">
        <f t="shared" si="62"/>
        <v>Milch.</v>
      </c>
      <c r="N389" t="s">
        <v>669</v>
      </c>
    </row>
    <row r="390" spans="1:35" x14ac:dyDescent="0.2">
      <c r="A390" t="s">
        <v>660</v>
      </c>
      <c r="B390" t="str">
        <f t="shared" si="55"/>
        <v>Eiscrem</v>
      </c>
      <c r="C390" t="str">
        <f t="shared" si="57"/>
        <v>Aufkochen und s heiss heiss langsam durch das Loch im Deckel in die quirlende Masse giessen.</v>
      </c>
      <c r="D390" t="str">
        <f t="shared" si="58"/>
        <v/>
      </c>
      <c r="E390">
        <f t="shared" si="59"/>
        <v>20</v>
      </c>
      <c r="F390" t="b">
        <f t="shared" si="60"/>
        <v>0</v>
      </c>
      <c r="G390" t="b">
        <f t="shared" si="56"/>
        <v>1</v>
      </c>
      <c r="H390" t="b">
        <f t="shared" si="61"/>
        <v>0</v>
      </c>
      <c r="I390" t="str">
        <f t="shared" si="63"/>
        <v>Aufkochen</v>
      </c>
      <c r="J390" t="s">
        <v>670</v>
      </c>
      <c r="K390" t="s">
        <v>90</v>
      </c>
      <c r="L390" t="s">
        <v>2338</v>
      </c>
      <c r="M390" t="str">
        <f t="shared" si="62"/>
        <v>heiss</v>
      </c>
      <c r="N390" t="s">
        <v>1210</v>
      </c>
      <c r="O390" t="s">
        <v>672</v>
      </c>
      <c r="P390" t="s">
        <v>59</v>
      </c>
      <c r="Q390" t="s">
        <v>65</v>
      </c>
      <c r="R390" t="s">
        <v>673</v>
      </c>
      <c r="S390" t="s">
        <v>674</v>
      </c>
      <c r="T390" t="s">
        <v>675</v>
      </c>
      <c r="U390" t="s">
        <v>40</v>
      </c>
      <c r="V390" t="s">
        <v>79</v>
      </c>
      <c r="W390" t="s">
        <v>676</v>
      </c>
      <c r="X390" t="s">
        <v>162</v>
      </c>
      <c r="Y390" t="s">
        <v>677</v>
      </c>
    </row>
    <row r="391" spans="1:35" x14ac:dyDescent="0.2">
      <c r="A391" t="s">
        <v>660</v>
      </c>
      <c r="B391" t="str">
        <f t="shared" si="55"/>
        <v>Eiscrem</v>
      </c>
      <c r="C391" t="str">
        <f t="shared" si="57"/>
        <v/>
      </c>
      <c r="D391">
        <f t="shared" si="58"/>
        <v>44289</v>
      </c>
      <c r="E391">
        <f t="shared" si="59"/>
        <v>21</v>
      </c>
      <c r="F391" t="b">
        <f t="shared" si="60"/>
        <v>1</v>
      </c>
      <c r="G391" t="b">
        <f t="shared" si="56"/>
        <v>0</v>
      </c>
      <c r="H391" t="b">
        <f t="shared" si="61"/>
        <v>0</v>
      </c>
      <c r="I391" t="str">
        <f t="shared" si="63"/>
        <v>Aufkochen</v>
      </c>
      <c r="K391" s="1">
        <v>44289</v>
      </c>
      <c r="L391" t="s">
        <v>13</v>
      </c>
      <c r="M391" t="str">
        <f t="shared" si="62"/>
        <v>Vanillie</v>
      </c>
      <c r="N391" t="s">
        <v>185</v>
      </c>
      <c r="O391" t="s">
        <v>678</v>
      </c>
    </row>
    <row r="392" spans="1:35" x14ac:dyDescent="0.2">
      <c r="A392" t="s">
        <v>660</v>
      </c>
      <c r="B392" t="str">
        <f t="shared" ref="B392:B455" si="64">IF(H392,RIGHT(I392,LEN(I392)-1),B391)</f>
        <v>Eiscrem</v>
      </c>
      <c r="C392" t="str">
        <f t="shared" si="57"/>
        <v>In eine runde Plastikschüssel Plastikschüssel giessen und ohne Deckel in den Freezer stellen für 5 Stunden.</v>
      </c>
      <c r="D392" t="str">
        <f t="shared" si="58"/>
        <v/>
      </c>
      <c r="E392">
        <f t="shared" si="59"/>
        <v>21</v>
      </c>
      <c r="F392" t="b">
        <f t="shared" si="60"/>
        <v>0</v>
      </c>
      <c r="G392" t="b">
        <f t="shared" si="56"/>
        <v>1</v>
      </c>
      <c r="H392" t="b">
        <f t="shared" si="61"/>
        <v>0</v>
      </c>
      <c r="I392" t="str">
        <f t="shared" si="63"/>
        <v>In</v>
      </c>
      <c r="J392" t="s">
        <v>679</v>
      </c>
      <c r="K392" t="s">
        <v>149</v>
      </c>
      <c r="L392" t="s">
        <v>680</v>
      </c>
      <c r="M392" t="str">
        <f t="shared" si="62"/>
        <v>Plastikschüssel</v>
      </c>
      <c r="N392" t="s">
        <v>681</v>
      </c>
      <c r="O392" t="s">
        <v>682</v>
      </c>
      <c r="P392" t="s">
        <v>90</v>
      </c>
      <c r="Q392" t="s">
        <v>683</v>
      </c>
      <c r="R392" t="s">
        <v>675</v>
      </c>
      <c r="S392" t="s">
        <v>40</v>
      </c>
      <c r="T392" t="s">
        <v>176</v>
      </c>
      <c r="U392" t="s">
        <v>684</v>
      </c>
      <c r="V392" t="s">
        <v>685</v>
      </c>
      <c r="W392" t="s">
        <v>126</v>
      </c>
      <c r="X392">
        <v>5</v>
      </c>
      <c r="Y392" t="s">
        <v>686</v>
      </c>
    </row>
    <row r="393" spans="1:35" x14ac:dyDescent="0.2">
      <c r="A393" t="s">
        <v>660</v>
      </c>
      <c r="B393" t="str">
        <f t="shared" si="64"/>
        <v>Eiscrem</v>
      </c>
      <c r="C393" t="str">
        <f t="shared" si="57"/>
        <v>Messerspitze gez unterrühren und und mit dem Handmixer quirlen, bis es doppelt s gross ist. Zudecken und und in den Freezer. Kann auch gleich gegessen werden. </v>
      </c>
      <c r="D393" t="str">
        <f t="shared" si="58"/>
        <v/>
      </c>
      <c r="E393">
        <f t="shared" si="59"/>
        <v>21</v>
      </c>
      <c r="F393" t="b">
        <f t="shared" si="60"/>
        <v>0</v>
      </c>
      <c r="G393" t="b">
        <f t="shared" si="56"/>
        <v>1</v>
      </c>
      <c r="H393" t="b">
        <f t="shared" si="61"/>
        <v>0</v>
      </c>
      <c r="I393" t="str">
        <f t="shared" si="63"/>
        <v>Messerspitze</v>
      </c>
      <c r="J393" t="s">
        <v>687</v>
      </c>
      <c r="K393" t="s">
        <v>688</v>
      </c>
      <c r="L393" t="s">
        <v>689</v>
      </c>
      <c r="M393" t="str">
        <f t="shared" si="62"/>
        <v>und</v>
      </c>
      <c r="N393" t="s">
        <v>90</v>
      </c>
      <c r="O393" t="s">
        <v>45</v>
      </c>
      <c r="P393" t="s">
        <v>110</v>
      </c>
      <c r="Q393" t="s">
        <v>690</v>
      </c>
      <c r="R393" t="s">
        <v>691</v>
      </c>
      <c r="S393" t="s">
        <v>166</v>
      </c>
      <c r="T393" t="s">
        <v>692</v>
      </c>
      <c r="U393" t="s">
        <v>693</v>
      </c>
      <c r="V393" t="s">
        <v>2338</v>
      </c>
      <c r="W393" t="s">
        <v>1629</v>
      </c>
      <c r="X393" t="s">
        <v>169</v>
      </c>
      <c r="Y393" t="s">
        <v>695</v>
      </c>
      <c r="Z393" t="s">
        <v>90</v>
      </c>
      <c r="AA393" t="s">
        <v>90</v>
      </c>
      <c r="AB393" t="s">
        <v>40</v>
      </c>
      <c r="AC393" t="s">
        <v>176</v>
      </c>
      <c r="AD393" t="s">
        <v>696</v>
      </c>
      <c r="AE393" t="s">
        <v>697</v>
      </c>
      <c r="AF393" t="s">
        <v>698</v>
      </c>
      <c r="AG393" t="s">
        <v>699</v>
      </c>
      <c r="AH393" t="s">
        <v>700</v>
      </c>
      <c r="AI393" t="s">
        <v>701</v>
      </c>
    </row>
    <row r="394" spans="1:35" x14ac:dyDescent="0.2">
      <c r="A394" t="s">
        <v>702</v>
      </c>
      <c r="B394" t="str">
        <f t="shared" si="64"/>
        <v>Eiscrem</v>
      </c>
      <c r="C394" t="str">
        <f t="shared" si="57"/>
        <v/>
      </c>
      <c r="D394" t="str">
        <f t="shared" si="58"/>
        <v/>
      </c>
      <c r="E394">
        <f t="shared" si="59"/>
        <v>21</v>
      </c>
      <c r="F394" t="b">
        <f t="shared" si="60"/>
        <v>0</v>
      </c>
      <c r="G394" t="b">
        <f t="shared" si="56"/>
        <v>0</v>
      </c>
      <c r="H394" t="b">
        <f t="shared" si="61"/>
        <v>0</v>
      </c>
      <c r="I394" t="str">
        <f t="shared" si="63"/>
        <v>Messerspitze</v>
      </c>
      <c r="M394">
        <f t="shared" si="62"/>
        <v>0</v>
      </c>
    </row>
    <row r="395" spans="1:35" x14ac:dyDescent="0.2">
      <c r="A395" t="s">
        <v>702</v>
      </c>
      <c r="B395" t="str">
        <f t="shared" si="64"/>
        <v>Eiweisskuchen</v>
      </c>
      <c r="C395" t="str">
        <f t="shared" si="57"/>
        <v/>
      </c>
      <c r="D395" t="str">
        <f t="shared" si="58"/>
        <v/>
      </c>
      <c r="E395">
        <f t="shared" si="59"/>
        <v>21</v>
      </c>
      <c r="F395" t="b">
        <f t="shared" si="60"/>
        <v>0</v>
      </c>
      <c r="G395" t="b">
        <f t="shared" si="56"/>
        <v>0</v>
      </c>
      <c r="H395" t="b">
        <f t="shared" si="61"/>
        <v>1</v>
      </c>
      <c r="I395" t="str">
        <f t="shared" si="63"/>
        <v>,Eiweisskuchen</v>
      </c>
      <c r="J395" t="s">
        <v>2537</v>
      </c>
      <c r="M395">
        <f t="shared" si="62"/>
        <v>0</v>
      </c>
    </row>
    <row r="396" spans="1:35" x14ac:dyDescent="0.2">
      <c r="A396" t="s">
        <v>702</v>
      </c>
      <c r="B396" t="str">
        <f t="shared" si="64"/>
        <v>Eiweisskuchen</v>
      </c>
      <c r="C396" t="str">
        <f t="shared" si="57"/>
        <v/>
      </c>
      <c r="D396">
        <f t="shared" si="58"/>
        <v>7</v>
      </c>
      <c r="E396">
        <f t="shared" si="59"/>
        <v>22</v>
      </c>
      <c r="F396" t="b">
        <f t="shared" si="60"/>
        <v>1</v>
      </c>
      <c r="G396" t="b">
        <f t="shared" si="56"/>
        <v>0</v>
      </c>
      <c r="H396" t="b">
        <f t="shared" si="61"/>
        <v>1</v>
      </c>
      <c r="I396" t="str">
        <f t="shared" si="63"/>
        <v>,Eiweisskuchen</v>
      </c>
      <c r="K396">
        <v>7</v>
      </c>
      <c r="L396" t="s">
        <v>703</v>
      </c>
      <c r="M396">
        <f t="shared" si="62"/>
        <v>0</v>
      </c>
    </row>
    <row r="397" spans="1:35" x14ac:dyDescent="0.2">
      <c r="A397" t="s">
        <v>702</v>
      </c>
      <c r="B397" t="str">
        <f t="shared" si="64"/>
        <v>Eiweisskuchen</v>
      </c>
      <c r="C397" t="str">
        <f t="shared" si="57"/>
        <v/>
      </c>
      <c r="D397">
        <f t="shared" si="58"/>
        <v>190</v>
      </c>
      <c r="E397">
        <f t="shared" si="59"/>
        <v>23</v>
      </c>
      <c r="F397" t="b">
        <f t="shared" si="60"/>
        <v>1</v>
      </c>
      <c r="G397" t="b">
        <f t="shared" si="56"/>
        <v>0</v>
      </c>
      <c r="H397" t="b">
        <f t="shared" si="61"/>
        <v>1</v>
      </c>
      <c r="I397" t="str">
        <f t="shared" si="63"/>
        <v>,Eiweisskuchen</v>
      </c>
      <c r="K397">
        <v>190</v>
      </c>
      <c r="L397" t="s">
        <v>5</v>
      </c>
      <c r="M397" t="str">
        <f t="shared" si="62"/>
        <v>Zucker</v>
      </c>
      <c r="N397" t="s">
        <v>7</v>
      </c>
    </row>
    <row r="398" spans="1:35" x14ac:dyDescent="0.2">
      <c r="A398" t="s">
        <v>702</v>
      </c>
      <c r="B398" t="str">
        <f t="shared" si="64"/>
        <v>Eiweisskuchen</v>
      </c>
      <c r="C398" t="str">
        <f t="shared" si="57"/>
        <v/>
      </c>
      <c r="D398">
        <f t="shared" si="58"/>
        <v>90</v>
      </c>
      <c r="E398">
        <f t="shared" si="59"/>
        <v>24</v>
      </c>
      <c r="F398" t="b">
        <f t="shared" si="60"/>
        <v>1</v>
      </c>
      <c r="G398" t="b">
        <f t="shared" si="56"/>
        <v>0</v>
      </c>
      <c r="H398" t="b">
        <f t="shared" si="61"/>
        <v>1</v>
      </c>
      <c r="I398" t="str">
        <f t="shared" si="63"/>
        <v>,Eiweisskuchen</v>
      </c>
      <c r="K398">
        <v>90</v>
      </c>
      <c r="L398" t="s">
        <v>5</v>
      </c>
      <c r="M398" t="str">
        <f t="shared" si="62"/>
        <v>Maizena</v>
      </c>
      <c r="N398" t="s">
        <v>11</v>
      </c>
    </row>
    <row r="399" spans="1:35" x14ac:dyDescent="0.2">
      <c r="A399" t="s">
        <v>702</v>
      </c>
      <c r="B399" t="str">
        <f t="shared" si="64"/>
        <v>Eiweisskuchen</v>
      </c>
      <c r="C399" t="str">
        <f t="shared" si="57"/>
        <v/>
      </c>
      <c r="D399">
        <f t="shared" si="58"/>
        <v>90</v>
      </c>
      <c r="E399">
        <f t="shared" si="59"/>
        <v>25</v>
      </c>
      <c r="F399" t="b">
        <f t="shared" si="60"/>
        <v>1</v>
      </c>
      <c r="G399" t="b">
        <f t="shared" si="56"/>
        <v>0</v>
      </c>
      <c r="H399" t="b">
        <f t="shared" si="61"/>
        <v>1</v>
      </c>
      <c r="I399" t="str">
        <f t="shared" si="63"/>
        <v>,Eiweisskuchen</v>
      </c>
      <c r="K399">
        <v>90</v>
      </c>
      <c r="L399" t="s">
        <v>5</v>
      </c>
      <c r="M399" t="str">
        <f t="shared" si="62"/>
        <v>Mehl</v>
      </c>
      <c r="N399" t="s">
        <v>12</v>
      </c>
    </row>
    <row r="400" spans="1:35" x14ac:dyDescent="0.2">
      <c r="A400" t="s">
        <v>702</v>
      </c>
      <c r="B400" t="str">
        <f t="shared" si="64"/>
        <v>Eiweisskuchen</v>
      </c>
      <c r="C400" t="str">
        <f t="shared" si="57"/>
        <v/>
      </c>
      <c r="D400" t="str">
        <f t="shared" si="58"/>
        <v/>
      </c>
      <c r="E400">
        <f t="shared" si="59"/>
        <v>26</v>
      </c>
      <c r="F400" t="b">
        <f t="shared" si="60"/>
        <v>1</v>
      </c>
      <c r="G400" t="b">
        <f t="shared" si="56"/>
        <v>0</v>
      </c>
      <c r="H400" t="b">
        <f t="shared" si="61"/>
        <v>1</v>
      </c>
      <c r="I400" t="str">
        <f t="shared" si="63"/>
        <v>,Eiweisskuchen</v>
      </c>
      <c r="K400" t="s">
        <v>185</v>
      </c>
      <c r="L400" t="s">
        <v>24</v>
      </c>
      <c r="M400" t="str">
        <f t="shared" si="62"/>
        <v>Zitronenschale</v>
      </c>
      <c r="N400" t="s">
        <v>10</v>
      </c>
    </row>
    <row r="401" spans="1:23" x14ac:dyDescent="0.2">
      <c r="A401" t="s">
        <v>702</v>
      </c>
      <c r="B401" t="str">
        <f t="shared" si="64"/>
        <v>Eiweisskuchen</v>
      </c>
      <c r="C401" t="str">
        <f t="shared" si="57"/>
        <v/>
      </c>
      <c r="D401">
        <f t="shared" si="58"/>
        <v>125</v>
      </c>
      <c r="E401">
        <f t="shared" si="59"/>
        <v>27</v>
      </c>
      <c r="F401" t="b">
        <f t="shared" si="60"/>
        <v>1</v>
      </c>
      <c r="G401" t="b">
        <f t="shared" si="56"/>
        <v>0</v>
      </c>
      <c r="H401" t="b">
        <f t="shared" si="61"/>
        <v>1</v>
      </c>
      <c r="I401" t="str">
        <f t="shared" si="63"/>
        <v>,Eiweisskuchen</v>
      </c>
      <c r="K401">
        <v>125</v>
      </c>
      <c r="L401" t="s">
        <v>5</v>
      </c>
      <c r="M401" t="str">
        <f t="shared" si="62"/>
        <v>Butter</v>
      </c>
      <c r="N401" t="s">
        <v>6</v>
      </c>
      <c r="O401" t="s">
        <v>704</v>
      </c>
      <c r="P401" t="s">
        <v>90</v>
      </c>
      <c r="Q401" t="s">
        <v>705</v>
      </c>
      <c r="R401" t="s">
        <v>706</v>
      </c>
    </row>
    <row r="402" spans="1:23" x14ac:dyDescent="0.2">
      <c r="A402" t="s">
        <v>702</v>
      </c>
      <c r="B402" t="str">
        <f t="shared" si="64"/>
        <v>Eiweisskuchen</v>
      </c>
      <c r="C402" t="str">
        <f t="shared" si="57"/>
        <v/>
      </c>
      <c r="D402" t="str">
        <f t="shared" si="58"/>
        <v/>
      </c>
      <c r="E402">
        <f t="shared" si="59"/>
        <v>27</v>
      </c>
      <c r="F402" t="b">
        <f t="shared" si="60"/>
        <v>0</v>
      </c>
      <c r="G402" t="b">
        <f t="shared" si="56"/>
        <v>0</v>
      </c>
      <c r="H402" t="b">
        <f t="shared" si="61"/>
        <v>1</v>
      </c>
      <c r="I402" t="str">
        <f t="shared" si="63"/>
        <v>,Eiweisskuchen</v>
      </c>
      <c r="M402">
        <f t="shared" si="62"/>
        <v>0</v>
      </c>
    </row>
    <row r="403" spans="1:23" x14ac:dyDescent="0.2">
      <c r="A403" t="s">
        <v>702</v>
      </c>
      <c r="B403" t="str">
        <f t="shared" si="64"/>
        <v>Eiweisskuchen</v>
      </c>
      <c r="C403" t="str">
        <f t="shared" si="57"/>
        <v>Mit Schokoladenguss. 0</v>
      </c>
      <c r="D403" t="str">
        <f t="shared" si="58"/>
        <v/>
      </c>
      <c r="E403">
        <f t="shared" si="59"/>
        <v>27</v>
      </c>
      <c r="F403" t="b">
        <f t="shared" si="60"/>
        <v>0</v>
      </c>
      <c r="G403" t="b">
        <f t="shared" si="56"/>
        <v>1</v>
      </c>
      <c r="H403" t="b">
        <f t="shared" si="61"/>
        <v>0</v>
      </c>
      <c r="I403" t="str">
        <f t="shared" si="63"/>
        <v>Mit</v>
      </c>
      <c r="J403" t="s">
        <v>155</v>
      </c>
      <c r="K403" t="s">
        <v>707</v>
      </c>
      <c r="M403">
        <f t="shared" si="62"/>
        <v>0</v>
      </c>
    </row>
    <row r="404" spans="1:23" x14ac:dyDescent="0.2">
      <c r="A404" t="s">
        <v>708</v>
      </c>
      <c r="B404" t="str">
        <f t="shared" si="64"/>
        <v>Eiweisskuchen</v>
      </c>
      <c r="C404" t="str">
        <f t="shared" si="57"/>
        <v/>
      </c>
      <c r="D404" t="str">
        <f t="shared" si="58"/>
        <v/>
      </c>
      <c r="E404">
        <f t="shared" si="59"/>
        <v>27</v>
      </c>
      <c r="F404" t="b">
        <f t="shared" si="60"/>
        <v>0</v>
      </c>
      <c r="G404" t="b">
        <f t="shared" si="56"/>
        <v>0</v>
      </c>
      <c r="H404" t="b">
        <f t="shared" si="61"/>
        <v>0</v>
      </c>
      <c r="I404" t="str">
        <f t="shared" si="63"/>
        <v>Mit</v>
      </c>
      <c r="M404">
        <f t="shared" si="62"/>
        <v>0</v>
      </c>
    </row>
    <row r="405" spans="1:23" x14ac:dyDescent="0.2">
      <c r="A405" t="s">
        <v>708</v>
      </c>
      <c r="B405" t="str">
        <f t="shared" si="64"/>
        <v>Empanadas</v>
      </c>
      <c r="C405" t="str">
        <f t="shared" si="57"/>
        <v/>
      </c>
      <c r="D405" t="str">
        <f t="shared" si="58"/>
        <v/>
      </c>
      <c r="E405">
        <f t="shared" si="59"/>
        <v>27</v>
      </c>
      <c r="F405" t="b">
        <f t="shared" si="60"/>
        <v>0</v>
      </c>
      <c r="G405" t="b">
        <f t="shared" si="56"/>
        <v>0</v>
      </c>
      <c r="H405" t="b">
        <f t="shared" si="61"/>
        <v>1</v>
      </c>
      <c r="I405" t="str">
        <f t="shared" si="63"/>
        <v>,Empanadas</v>
      </c>
      <c r="J405" t="s">
        <v>2538</v>
      </c>
      <c r="M405">
        <f t="shared" si="62"/>
        <v>0</v>
      </c>
    </row>
    <row r="406" spans="1:23" x14ac:dyDescent="0.2">
      <c r="A406" t="s">
        <v>708</v>
      </c>
      <c r="B406" t="str">
        <f t="shared" si="64"/>
        <v>Empanadas</v>
      </c>
      <c r="C406" t="str">
        <f t="shared" si="57"/>
        <v>Xime 0</v>
      </c>
      <c r="D406" t="str">
        <f t="shared" si="58"/>
        <v/>
      </c>
      <c r="E406">
        <f t="shared" si="59"/>
        <v>27</v>
      </c>
      <c r="F406" t="b">
        <f t="shared" si="60"/>
        <v>0</v>
      </c>
      <c r="G406" t="b">
        <f t="shared" si="56"/>
        <v>1</v>
      </c>
      <c r="H406" t="b">
        <f t="shared" si="61"/>
        <v>0</v>
      </c>
      <c r="I406" t="str">
        <f t="shared" si="63"/>
        <v>Xime</v>
      </c>
      <c r="J406" t="s">
        <v>709</v>
      </c>
      <c r="M406">
        <f t="shared" si="62"/>
        <v>0</v>
      </c>
    </row>
    <row r="407" spans="1:23" x14ac:dyDescent="0.2">
      <c r="A407" t="s">
        <v>708</v>
      </c>
      <c r="B407" t="str">
        <f t="shared" si="64"/>
        <v>Empanadas</v>
      </c>
      <c r="C407" t="str">
        <f t="shared" si="57"/>
        <v/>
      </c>
      <c r="D407">
        <f t="shared" si="58"/>
        <v>750</v>
      </c>
      <c r="E407">
        <f t="shared" si="59"/>
        <v>28</v>
      </c>
      <c r="F407" t="b">
        <f t="shared" si="60"/>
        <v>1</v>
      </c>
      <c r="G407" t="b">
        <f t="shared" si="56"/>
        <v>0</v>
      </c>
      <c r="H407" t="b">
        <f t="shared" si="61"/>
        <v>0</v>
      </c>
      <c r="I407" t="str">
        <f t="shared" si="63"/>
        <v>Xime</v>
      </c>
      <c r="K407">
        <v>750</v>
      </c>
      <c r="L407" t="s">
        <v>5</v>
      </c>
      <c r="M407" t="str">
        <f t="shared" si="62"/>
        <v>harina</v>
      </c>
      <c r="N407" t="s">
        <v>223</v>
      </c>
    </row>
    <row r="408" spans="1:23" x14ac:dyDescent="0.2">
      <c r="A408" t="s">
        <v>708</v>
      </c>
      <c r="B408" t="str">
        <f t="shared" si="64"/>
        <v>Empanadas</v>
      </c>
      <c r="C408" t="str">
        <f t="shared" si="57"/>
        <v/>
      </c>
      <c r="D408">
        <f t="shared" si="58"/>
        <v>1</v>
      </c>
      <c r="E408">
        <f t="shared" si="59"/>
        <v>29</v>
      </c>
      <c r="F408" t="b">
        <f t="shared" si="60"/>
        <v>1</v>
      </c>
      <c r="G408" t="b">
        <f t="shared" ref="G408:G471" si="65">AND(NOT(H408),NOT(I407=I408))</f>
        <v>0</v>
      </c>
      <c r="H408" t="b">
        <f t="shared" si="61"/>
        <v>0</v>
      </c>
      <c r="I408" t="str">
        <f t="shared" si="63"/>
        <v>Xime</v>
      </c>
      <c r="K408">
        <v>1</v>
      </c>
      <c r="L408" t="s">
        <v>710</v>
      </c>
      <c r="M408" t="str">
        <f t="shared" si="62"/>
        <v>sal</v>
      </c>
      <c r="N408" t="s">
        <v>226</v>
      </c>
    </row>
    <row r="409" spans="1:23" x14ac:dyDescent="0.2">
      <c r="A409" t="s">
        <v>708</v>
      </c>
      <c r="B409" t="str">
        <f t="shared" si="64"/>
        <v>Empanadas</v>
      </c>
      <c r="C409" t="str">
        <f t="shared" si="57"/>
        <v/>
      </c>
      <c r="D409">
        <f t="shared" si="58"/>
        <v>3</v>
      </c>
      <c r="E409">
        <f t="shared" si="59"/>
        <v>30</v>
      </c>
      <c r="F409" t="b">
        <f t="shared" si="60"/>
        <v>1</v>
      </c>
      <c r="G409" t="b">
        <f t="shared" si="65"/>
        <v>0</v>
      </c>
      <c r="H409" t="b">
        <f t="shared" si="61"/>
        <v>0</v>
      </c>
      <c r="I409" t="str">
        <f t="shared" si="63"/>
        <v>Xime</v>
      </c>
      <c r="K409">
        <v>3</v>
      </c>
      <c r="L409" t="s">
        <v>711</v>
      </c>
      <c r="M409" t="str">
        <f t="shared" si="62"/>
        <v>azúcar</v>
      </c>
      <c r="N409" t="s">
        <v>216</v>
      </c>
    </row>
    <row r="410" spans="1:23" x14ac:dyDescent="0.2">
      <c r="A410" t="s">
        <v>708</v>
      </c>
      <c r="B410" t="str">
        <f t="shared" si="64"/>
        <v>Empanadas</v>
      </c>
      <c r="C410" t="str">
        <f t="shared" si="57"/>
        <v/>
      </c>
      <c r="D410">
        <f t="shared" si="58"/>
        <v>50</v>
      </c>
      <c r="E410">
        <f t="shared" si="59"/>
        <v>31</v>
      </c>
      <c r="F410" t="b">
        <f t="shared" si="60"/>
        <v>1</v>
      </c>
      <c r="G410" t="b">
        <f t="shared" si="65"/>
        <v>0</v>
      </c>
      <c r="H410" t="b">
        <f t="shared" si="61"/>
        <v>0</v>
      </c>
      <c r="I410" t="str">
        <f t="shared" si="63"/>
        <v>Xime</v>
      </c>
      <c r="K410">
        <v>50</v>
      </c>
      <c r="L410" t="s">
        <v>5</v>
      </c>
      <c r="M410" t="str">
        <f t="shared" si="62"/>
        <v>levadura</v>
      </c>
      <c r="N410" t="s">
        <v>712</v>
      </c>
    </row>
    <row r="411" spans="1:23" x14ac:dyDescent="0.2">
      <c r="A411" t="s">
        <v>708</v>
      </c>
      <c r="B411" t="str">
        <f t="shared" si="64"/>
        <v>Empanadas</v>
      </c>
      <c r="C411" t="str">
        <f t="shared" ref="C411:C474" si="66">IF(G411,_xlfn.TEXTJOIN(" ",TRUE,J411:AS411),"")</f>
        <v/>
      </c>
      <c r="D411">
        <f t="shared" ref="D411:D474" si="67">IF(ISNUMBER(K411),K411,"")</f>
        <v>1</v>
      </c>
      <c r="E411">
        <f t="shared" si="59"/>
        <v>32</v>
      </c>
      <c r="F411" t="b">
        <f t="shared" si="60"/>
        <v>1</v>
      </c>
      <c r="G411" t="b">
        <f t="shared" si="65"/>
        <v>0</v>
      </c>
      <c r="H411" t="b">
        <f t="shared" si="61"/>
        <v>0</v>
      </c>
      <c r="I411" t="str">
        <f t="shared" si="63"/>
        <v>Xime</v>
      </c>
      <c r="K411">
        <v>1</v>
      </c>
      <c r="L411" t="s">
        <v>402</v>
      </c>
      <c r="M411">
        <f t="shared" si="62"/>
        <v>0</v>
      </c>
    </row>
    <row r="412" spans="1:23" x14ac:dyDescent="0.2">
      <c r="A412" t="s">
        <v>708</v>
      </c>
      <c r="B412" t="str">
        <f t="shared" si="64"/>
        <v>Empanadas</v>
      </c>
      <c r="C412" t="str">
        <f t="shared" si="66"/>
        <v>Tod est junto.  0</v>
      </c>
      <c r="D412" t="str">
        <f t="shared" si="67"/>
        <v/>
      </c>
      <c r="E412">
        <f t="shared" si="59"/>
        <v>32</v>
      </c>
      <c r="F412" t="b">
        <f t="shared" si="60"/>
        <v>0</v>
      </c>
      <c r="G412" t="b">
        <f t="shared" si="65"/>
        <v>1</v>
      </c>
      <c r="H412" t="b">
        <f t="shared" si="61"/>
        <v>0</v>
      </c>
      <c r="I412" t="str">
        <f t="shared" si="63"/>
        <v>Tod</v>
      </c>
      <c r="J412" t="s">
        <v>2387</v>
      </c>
      <c r="K412" t="s">
        <v>2388</v>
      </c>
      <c r="L412" t="s">
        <v>2389</v>
      </c>
      <c r="M412">
        <f t="shared" si="62"/>
        <v>0</v>
      </c>
    </row>
    <row r="413" spans="1:23" x14ac:dyDescent="0.2">
      <c r="A413" t="s">
        <v>708</v>
      </c>
      <c r="B413" t="str">
        <f t="shared" si="64"/>
        <v>Empanadas</v>
      </c>
      <c r="C413" t="str">
        <f t="shared" si="66"/>
        <v>A parte calentar:  0</v>
      </c>
      <c r="D413" t="str">
        <f t="shared" si="67"/>
        <v/>
      </c>
      <c r="E413">
        <f t="shared" si="59"/>
        <v>32</v>
      </c>
      <c r="F413" t="b">
        <f t="shared" si="60"/>
        <v>0</v>
      </c>
      <c r="G413" t="b">
        <f t="shared" si="65"/>
        <v>1</v>
      </c>
      <c r="H413" t="b">
        <f t="shared" si="61"/>
        <v>0</v>
      </c>
      <c r="I413" t="str">
        <f t="shared" si="63"/>
        <v>A</v>
      </c>
      <c r="J413" t="s">
        <v>536</v>
      </c>
      <c r="K413" t="s">
        <v>575</v>
      </c>
      <c r="L413" t="s">
        <v>714</v>
      </c>
      <c r="M413">
        <f t="shared" si="62"/>
        <v>0</v>
      </c>
    </row>
    <row r="414" spans="1:23" x14ac:dyDescent="0.2">
      <c r="A414" t="s">
        <v>708</v>
      </c>
      <c r="B414" t="str">
        <f t="shared" si="64"/>
        <v>Empanadas</v>
      </c>
      <c r="C414" t="str">
        <f t="shared" si="66"/>
        <v/>
      </c>
      <c r="D414">
        <f t="shared" si="67"/>
        <v>125</v>
      </c>
      <c r="E414">
        <f t="shared" si="59"/>
        <v>33</v>
      </c>
      <c r="F414" t="b">
        <f t="shared" si="60"/>
        <v>1</v>
      </c>
      <c r="G414" t="b">
        <f t="shared" si="65"/>
        <v>0</v>
      </c>
      <c r="H414" t="b">
        <f t="shared" si="61"/>
        <v>0</v>
      </c>
      <c r="I414" t="str">
        <f t="shared" si="63"/>
        <v>A</v>
      </c>
      <c r="K414">
        <v>125</v>
      </c>
      <c r="L414" t="s">
        <v>5</v>
      </c>
      <c r="M414" t="str">
        <f t="shared" si="62"/>
        <v>manteca</v>
      </c>
      <c r="N414" t="s">
        <v>200</v>
      </c>
    </row>
    <row r="415" spans="1:23" x14ac:dyDescent="0.2">
      <c r="A415" t="s">
        <v>708</v>
      </c>
      <c r="B415" t="str">
        <f t="shared" si="64"/>
        <v>Empanadas</v>
      </c>
      <c r="C415" t="str">
        <f t="shared" si="66"/>
        <v/>
      </c>
      <c r="D415">
        <f t="shared" si="67"/>
        <v>150</v>
      </c>
      <c r="E415">
        <f t="shared" si="59"/>
        <v>34</v>
      </c>
      <c r="F415" t="b">
        <f t="shared" si="60"/>
        <v>1</v>
      </c>
      <c r="G415" t="b">
        <f t="shared" si="65"/>
        <v>0</v>
      </c>
      <c r="H415" t="b">
        <f t="shared" si="61"/>
        <v>0</v>
      </c>
      <c r="I415" t="str">
        <f t="shared" si="63"/>
        <v>A</v>
      </c>
      <c r="K415">
        <v>150</v>
      </c>
      <c r="L415" t="s">
        <v>5</v>
      </c>
      <c r="M415" t="str">
        <f t="shared" si="62"/>
        <v>leche </v>
      </c>
      <c r="N415" t="s">
        <v>715</v>
      </c>
    </row>
    <row r="416" spans="1:23" x14ac:dyDescent="0.2">
      <c r="A416" t="s">
        <v>708</v>
      </c>
      <c r="B416" t="str">
        <f t="shared" si="64"/>
        <v>Empanadas</v>
      </c>
      <c r="C416" t="str">
        <f t="shared" si="66"/>
        <v>Unirla al primer y y firmar la masa. Dejar leudar, amasar y cortar empanadas</v>
      </c>
      <c r="D416" t="str">
        <f t="shared" si="67"/>
        <v/>
      </c>
      <c r="E416">
        <f t="shared" si="59"/>
        <v>34</v>
      </c>
      <c r="F416" t="b">
        <f t="shared" si="60"/>
        <v>0</v>
      </c>
      <c r="G416" t="b">
        <f t="shared" si="65"/>
        <v>1</v>
      </c>
      <c r="H416" t="b">
        <f t="shared" si="61"/>
        <v>0</v>
      </c>
      <c r="I416" t="str">
        <f t="shared" si="63"/>
        <v>Unirla</v>
      </c>
      <c r="J416" t="s">
        <v>716</v>
      </c>
      <c r="K416" t="s">
        <v>426</v>
      </c>
      <c r="L416" t="s">
        <v>2390</v>
      </c>
      <c r="M416" t="str">
        <f t="shared" si="62"/>
        <v>y</v>
      </c>
      <c r="N416" t="s">
        <v>266</v>
      </c>
      <c r="O416" t="s">
        <v>718</v>
      </c>
      <c r="P416" t="s">
        <v>291</v>
      </c>
      <c r="Q416" t="s">
        <v>719</v>
      </c>
      <c r="R416" t="s">
        <v>545</v>
      </c>
      <c r="S416" t="s">
        <v>720</v>
      </c>
      <c r="T416" t="s">
        <v>721</v>
      </c>
      <c r="U416" t="s">
        <v>266</v>
      </c>
      <c r="V416" t="s">
        <v>722</v>
      </c>
      <c r="W416" t="s">
        <v>723</v>
      </c>
    </row>
    <row r="417" spans="1:22" x14ac:dyDescent="0.2">
      <c r="A417" t="s">
        <v>708</v>
      </c>
      <c r="B417" t="str">
        <f t="shared" si="64"/>
        <v>Empanadas</v>
      </c>
      <c r="C417" t="str">
        <f t="shared" si="66"/>
        <v/>
      </c>
      <c r="D417" t="str">
        <f t="shared" si="67"/>
        <v/>
      </c>
      <c r="E417">
        <f t="shared" si="59"/>
        <v>34</v>
      </c>
      <c r="F417" t="b">
        <f t="shared" si="60"/>
        <v>0</v>
      </c>
      <c r="G417" t="b">
        <f t="shared" si="65"/>
        <v>0</v>
      </c>
      <c r="H417" t="b">
        <f t="shared" si="61"/>
        <v>0</v>
      </c>
      <c r="I417" t="str">
        <f t="shared" si="63"/>
        <v>Unirla</v>
      </c>
      <c r="M417">
        <f t="shared" si="62"/>
        <v>0</v>
      </c>
    </row>
    <row r="418" spans="1:22" x14ac:dyDescent="0.2">
      <c r="A418" t="s">
        <v>708</v>
      </c>
      <c r="B418" t="str">
        <f t="shared" si="64"/>
        <v>Empanadas</v>
      </c>
      <c r="C418" t="str">
        <f t="shared" si="66"/>
        <v/>
      </c>
      <c r="D418" t="str">
        <f t="shared" si="67"/>
        <v/>
      </c>
      <c r="E418">
        <f t="shared" si="59"/>
        <v>35</v>
      </c>
      <c r="F418" t="b">
        <f t="shared" si="60"/>
        <v>1</v>
      </c>
      <c r="G418" t="b">
        <f t="shared" si="65"/>
        <v>0</v>
      </c>
      <c r="H418" t="b">
        <f t="shared" si="61"/>
        <v>1</v>
      </c>
      <c r="I418" t="str">
        <f t="shared" si="63"/>
        <v>,Empanadas</v>
      </c>
      <c r="J418" t="s">
        <v>2538</v>
      </c>
      <c r="K418" t="s">
        <v>724</v>
      </c>
      <c r="M418">
        <f t="shared" si="62"/>
        <v>0</v>
      </c>
    </row>
    <row r="419" spans="1:22" x14ac:dyDescent="0.2">
      <c r="A419" t="s">
        <v>708</v>
      </c>
      <c r="B419" t="str">
        <f t="shared" si="64"/>
        <v>Empanadas</v>
      </c>
      <c r="C419" t="str">
        <f t="shared" si="66"/>
        <v>Masa 0</v>
      </c>
      <c r="D419" t="str">
        <f t="shared" si="67"/>
        <v/>
      </c>
      <c r="E419">
        <f t="shared" si="59"/>
        <v>35</v>
      </c>
      <c r="F419" t="b">
        <f t="shared" si="60"/>
        <v>0</v>
      </c>
      <c r="G419" t="b">
        <f t="shared" si="65"/>
        <v>1</v>
      </c>
      <c r="H419" t="b">
        <f t="shared" si="61"/>
        <v>0</v>
      </c>
      <c r="I419" t="str">
        <f t="shared" si="63"/>
        <v>Masa</v>
      </c>
      <c r="J419" t="s">
        <v>725</v>
      </c>
      <c r="M419">
        <f t="shared" si="62"/>
        <v>0</v>
      </c>
    </row>
    <row r="420" spans="1:22" x14ac:dyDescent="0.2">
      <c r="A420" t="s">
        <v>708</v>
      </c>
      <c r="B420" t="str">
        <f t="shared" si="64"/>
        <v>Empanadas</v>
      </c>
      <c r="C420" t="str">
        <f t="shared" si="66"/>
        <v/>
      </c>
      <c r="D420">
        <f t="shared" si="67"/>
        <v>1</v>
      </c>
      <c r="E420">
        <f t="shared" si="59"/>
        <v>36</v>
      </c>
      <c r="F420" t="b">
        <f t="shared" si="60"/>
        <v>1</v>
      </c>
      <c r="G420" t="b">
        <f t="shared" si="65"/>
        <v>0</v>
      </c>
      <c r="H420" t="b">
        <f t="shared" si="61"/>
        <v>0</v>
      </c>
      <c r="I420" t="str">
        <f t="shared" si="63"/>
        <v>Masa</v>
      </c>
      <c r="K420">
        <v>1</v>
      </c>
      <c r="L420" t="s">
        <v>36</v>
      </c>
      <c r="M420" t="str">
        <f t="shared" si="62"/>
        <v>harina</v>
      </c>
      <c r="N420" t="s">
        <v>223</v>
      </c>
    </row>
    <row r="421" spans="1:22" x14ac:dyDescent="0.2">
      <c r="A421" t="s">
        <v>708</v>
      </c>
      <c r="B421" t="str">
        <f t="shared" si="64"/>
        <v>Empanadas</v>
      </c>
      <c r="C421" t="str">
        <f t="shared" si="66"/>
        <v/>
      </c>
      <c r="D421">
        <f t="shared" si="67"/>
        <v>25</v>
      </c>
      <c r="E421">
        <f t="shared" si="59"/>
        <v>37</v>
      </c>
      <c r="F421" t="b">
        <f t="shared" si="60"/>
        <v>1</v>
      </c>
      <c r="G421" t="b">
        <f t="shared" si="65"/>
        <v>0</v>
      </c>
      <c r="H421" t="b">
        <f t="shared" si="61"/>
        <v>0</v>
      </c>
      <c r="I421" t="str">
        <f t="shared" si="63"/>
        <v>Masa</v>
      </c>
      <c r="K421">
        <v>25</v>
      </c>
      <c r="L421" t="s">
        <v>5</v>
      </c>
      <c r="M421" t="str">
        <f t="shared" si="62"/>
        <v>Levadura</v>
      </c>
      <c r="N421" t="s">
        <v>726</v>
      </c>
    </row>
    <row r="422" spans="1:22" x14ac:dyDescent="0.2">
      <c r="A422" t="s">
        <v>708</v>
      </c>
      <c r="B422" t="str">
        <f t="shared" si="64"/>
        <v>Empanadas</v>
      </c>
      <c r="C422" t="str">
        <f t="shared" si="66"/>
        <v/>
      </c>
      <c r="D422" t="str">
        <f t="shared" si="67"/>
        <v/>
      </c>
      <c r="E422">
        <f t="shared" si="59"/>
        <v>38</v>
      </c>
      <c r="F422" t="b">
        <f t="shared" si="60"/>
        <v>1</v>
      </c>
      <c r="G422" t="b">
        <f t="shared" si="65"/>
        <v>0</v>
      </c>
      <c r="H422" t="b">
        <f t="shared" si="61"/>
        <v>0</v>
      </c>
      <c r="I422" t="str">
        <f t="shared" si="63"/>
        <v>Masa</v>
      </c>
      <c r="K422" t="s">
        <v>73</v>
      </c>
      <c r="L422" t="s">
        <v>144</v>
      </c>
      <c r="M422" t="str">
        <f t="shared" si="62"/>
        <v>Aceite</v>
      </c>
      <c r="N422" t="s">
        <v>727</v>
      </c>
      <c r="O422" t="s">
        <v>235</v>
      </c>
      <c r="P422" t="s">
        <v>728</v>
      </c>
    </row>
    <row r="423" spans="1:22" x14ac:dyDescent="0.2">
      <c r="A423" t="s">
        <v>708</v>
      </c>
      <c r="B423" t="str">
        <f t="shared" si="64"/>
        <v>Empanadas</v>
      </c>
      <c r="C423" t="str">
        <f t="shared" si="66"/>
        <v/>
      </c>
      <c r="D423">
        <f t="shared" si="67"/>
        <v>400</v>
      </c>
      <c r="E423">
        <f t="shared" si="59"/>
        <v>39</v>
      </c>
      <c r="F423" t="b">
        <f t="shared" si="60"/>
        <v>1</v>
      </c>
      <c r="G423" t="b">
        <f t="shared" si="65"/>
        <v>0</v>
      </c>
      <c r="H423" t="b">
        <f t="shared" si="61"/>
        <v>0</v>
      </c>
      <c r="I423" t="str">
        <f t="shared" si="63"/>
        <v>Masa</v>
      </c>
      <c r="K423">
        <v>400</v>
      </c>
      <c r="L423" t="s">
        <v>729</v>
      </c>
      <c r="M423" t="str">
        <f t="shared" si="62"/>
        <v>Agua</v>
      </c>
      <c r="N423" t="s">
        <v>730</v>
      </c>
      <c r="O423" t="s">
        <v>518</v>
      </c>
    </row>
    <row r="424" spans="1:22" x14ac:dyDescent="0.2">
      <c r="A424" t="s">
        <v>708</v>
      </c>
      <c r="B424" t="str">
        <f t="shared" si="64"/>
        <v>Empanadas</v>
      </c>
      <c r="C424" t="str">
        <f t="shared" si="66"/>
        <v/>
      </c>
      <c r="D424">
        <f t="shared" si="67"/>
        <v>1</v>
      </c>
      <c r="E424">
        <f t="shared" si="59"/>
        <v>40</v>
      </c>
      <c r="F424" t="b">
        <f t="shared" si="60"/>
        <v>1</v>
      </c>
      <c r="G424" t="b">
        <f t="shared" si="65"/>
        <v>0</v>
      </c>
      <c r="H424" t="b">
        <f t="shared" si="61"/>
        <v>0</v>
      </c>
      <c r="I424" t="str">
        <f t="shared" si="63"/>
        <v>Masa</v>
      </c>
      <c r="K424">
        <v>1</v>
      </c>
      <c r="L424" t="s">
        <v>248</v>
      </c>
      <c r="M424" t="str">
        <f t="shared" si="62"/>
        <v>sal</v>
      </c>
      <c r="N424" t="s">
        <v>226</v>
      </c>
    </row>
    <row r="425" spans="1:22" x14ac:dyDescent="0.2">
      <c r="A425" t="s">
        <v>708</v>
      </c>
      <c r="B425" t="str">
        <f t="shared" si="64"/>
        <v>Empanadas</v>
      </c>
      <c r="C425" t="str">
        <f t="shared" si="66"/>
        <v>Relleno 0</v>
      </c>
      <c r="D425" t="str">
        <f t="shared" si="67"/>
        <v/>
      </c>
      <c r="E425">
        <f t="shared" si="59"/>
        <v>40</v>
      </c>
      <c r="F425" t="b">
        <f t="shared" si="60"/>
        <v>0</v>
      </c>
      <c r="G425" t="b">
        <f t="shared" si="65"/>
        <v>1</v>
      </c>
      <c r="H425" t="b">
        <f t="shared" si="61"/>
        <v>0</v>
      </c>
      <c r="I425" t="str">
        <f t="shared" si="63"/>
        <v>Relleno</v>
      </c>
      <c r="J425" t="s">
        <v>731</v>
      </c>
      <c r="M425">
        <f t="shared" si="62"/>
        <v>0</v>
      </c>
    </row>
    <row r="426" spans="1:22" x14ac:dyDescent="0.2">
      <c r="A426" t="s">
        <v>708</v>
      </c>
      <c r="B426" t="str">
        <f t="shared" si="64"/>
        <v>Empanadas</v>
      </c>
      <c r="C426" t="str">
        <f t="shared" si="66"/>
        <v/>
      </c>
      <c r="D426">
        <f t="shared" si="67"/>
        <v>1</v>
      </c>
      <c r="E426">
        <f t="shared" si="59"/>
        <v>41</v>
      </c>
      <c r="F426" t="b">
        <f t="shared" si="60"/>
        <v>1</v>
      </c>
      <c r="G426" t="b">
        <f t="shared" si="65"/>
        <v>0</v>
      </c>
      <c r="H426" t="b">
        <f t="shared" si="61"/>
        <v>0</v>
      </c>
      <c r="I426" t="str">
        <f t="shared" si="63"/>
        <v>Relleno</v>
      </c>
      <c r="K426">
        <v>1</v>
      </c>
      <c r="L426" t="s">
        <v>36</v>
      </c>
      <c r="M426" t="str">
        <f t="shared" si="62"/>
        <v>carne</v>
      </c>
      <c r="N426" t="s">
        <v>732</v>
      </c>
      <c r="O426" t="s">
        <v>733</v>
      </c>
      <c r="P426" t="s">
        <v>483</v>
      </c>
      <c r="Q426" t="s">
        <v>477</v>
      </c>
    </row>
    <row r="427" spans="1:22" x14ac:dyDescent="0.2">
      <c r="A427" t="s">
        <v>708</v>
      </c>
      <c r="B427" t="str">
        <f t="shared" si="64"/>
        <v>Empanadas</v>
      </c>
      <c r="C427" t="str">
        <f t="shared" si="66"/>
        <v/>
      </c>
      <c r="D427">
        <f t="shared" si="67"/>
        <v>3</v>
      </c>
      <c r="E427">
        <f t="shared" si="59"/>
        <v>42</v>
      </c>
      <c r="F427" t="b">
        <f t="shared" si="60"/>
        <v>1</v>
      </c>
      <c r="G427" t="b">
        <f t="shared" si="65"/>
        <v>0</v>
      </c>
      <c r="H427" t="b">
        <f t="shared" si="61"/>
        <v>0</v>
      </c>
      <c r="I427" t="str">
        <f t="shared" si="63"/>
        <v>Relleno</v>
      </c>
      <c r="K427">
        <v>3</v>
      </c>
      <c r="L427" t="s">
        <v>734</v>
      </c>
      <c r="M427" t="str">
        <f t="shared" si="62"/>
        <v>medianas</v>
      </c>
      <c r="N427" t="s">
        <v>735</v>
      </c>
    </row>
    <row r="428" spans="1:22" x14ac:dyDescent="0.2">
      <c r="A428" t="s">
        <v>708</v>
      </c>
      <c r="B428" t="str">
        <f t="shared" si="64"/>
        <v>Empanadas</v>
      </c>
      <c r="C428" t="str">
        <f t="shared" si="66"/>
        <v/>
      </c>
      <c r="D428">
        <f t="shared" si="67"/>
        <v>2</v>
      </c>
      <c r="E428">
        <f t="shared" si="59"/>
        <v>43</v>
      </c>
      <c r="F428" t="b">
        <f t="shared" si="60"/>
        <v>1</v>
      </c>
      <c r="G428" t="b">
        <f t="shared" si="65"/>
        <v>0</v>
      </c>
      <c r="H428" t="b">
        <f t="shared" si="61"/>
        <v>0</v>
      </c>
      <c r="I428" t="str">
        <f t="shared" si="63"/>
        <v>Relleno</v>
      </c>
      <c r="K428">
        <v>2</v>
      </c>
      <c r="L428" t="s">
        <v>734</v>
      </c>
      <c r="M428" t="str">
        <f t="shared" si="62"/>
        <v>de</v>
      </c>
      <c r="N428" t="s">
        <v>235</v>
      </c>
      <c r="O428" t="s">
        <v>736</v>
      </c>
    </row>
    <row r="429" spans="1:22" x14ac:dyDescent="0.2">
      <c r="A429" t="s">
        <v>708</v>
      </c>
      <c r="B429" t="str">
        <f t="shared" si="64"/>
        <v>Empanadas</v>
      </c>
      <c r="C429" t="str">
        <f t="shared" si="66"/>
        <v/>
      </c>
      <c r="D429">
        <f t="shared" si="67"/>
        <v>3</v>
      </c>
      <c r="E429">
        <f t="shared" si="59"/>
        <v>44</v>
      </c>
      <c r="F429" t="b">
        <f t="shared" si="60"/>
        <v>1</v>
      </c>
      <c r="G429" t="b">
        <f t="shared" si="65"/>
        <v>0</v>
      </c>
      <c r="H429" t="b">
        <f t="shared" si="61"/>
        <v>0</v>
      </c>
      <c r="I429" t="str">
        <f t="shared" si="63"/>
        <v>Relleno</v>
      </c>
      <c r="K429">
        <v>3</v>
      </c>
      <c r="L429" t="s">
        <v>737</v>
      </c>
      <c r="M429" t="str">
        <f t="shared" si="62"/>
        <v>sin</v>
      </c>
      <c r="N429" t="s">
        <v>432</v>
      </c>
      <c r="O429" t="s">
        <v>738</v>
      </c>
      <c r="P429" t="s">
        <v>266</v>
      </c>
      <c r="Q429" t="s">
        <v>432</v>
      </c>
      <c r="R429" t="s">
        <v>395</v>
      </c>
      <c r="S429" t="s">
        <v>739</v>
      </c>
      <c r="T429" t="s">
        <v>210</v>
      </c>
      <c r="U429" t="s">
        <v>740</v>
      </c>
      <c r="V429" t="s">
        <v>741</v>
      </c>
    </row>
    <row r="430" spans="1:22" x14ac:dyDescent="0.2">
      <c r="A430" t="s">
        <v>708</v>
      </c>
      <c r="B430" t="str">
        <f t="shared" si="64"/>
        <v>Empanadas</v>
      </c>
      <c r="C430" t="str">
        <f t="shared" si="66"/>
        <v/>
      </c>
      <c r="D430">
        <f t="shared" si="67"/>
        <v>1</v>
      </c>
      <c r="E430">
        <f t="shared" si="59"/>
        <v>45</v>
      </c>
      <c r="F430" t="b">
        <f t="shared" si="60"/>
        <v>1</v>
      </c>
      <c r="G430" t="b">
        <f t="shared" si="65"/>
        <v>0</v>
      </c>
      <c r="H430" t="b">
        <f t="shared" si="61"/>
        <v>0</v>
      </c>
      <c r="I430" t="str">
        <f t="shared" si="63"/>
        <v>Relleno</v>
      </c>
      <c r="K430">
        <v>1</v>
      </c>
      <c r="L430" t="s">
        <v>742</v>
      </c>
      <c r="M430">
        <f t="shared" si="62"/>
        <v>0</v>
      </c>
    </row>
    <row r="431" spans="1:22" x14ac:dyDescent="0.2">
      <c r="A431" t="s">
        <v>708</v>
      </c>
      <c r="B431" t="str">
        <f t="shared" si="64"/>
        <v>Empanadas</v>
      </c>
      <c r="C431" t="str">
        <f t="shared" si="66"/>
        <v/>
      </c>
      <c r="D431" t="str">
        <f t="shared" si="67"/>
        <v/>
      </c>
      <c r="E431">
        <f t="shared" si="59"/>
        <v>46</v>
      </c>
      <c r="F431" t="b">
        <f t="shared" si="60"/>
        <v>1</v>
      </c>
      <c r="G431" t="b">
        <f t="shared" si="65"/>
        <v>0</v>
      </c>
      <c r="H431" t="b">
        <f t="shared" si="61"/>
        <v>0</v>
      </c>
      <c r="I431" t="str">
        <f t="shared" si="63"/>
        <v>Relleno</v>
      </c>
      <c r="K431" t="s">
        <v>743</v>
      </c>
      <c r="L431" t="s">
        <v>2391</v>
      </c>
      <c r="M431" t="str">
        <f t="shared" si="62"/>
        <v>sin</v>
      </c>
      <c r="N431" t="s">
        <v>432</v>
      </c>
      <c r="O431" t="s">
        <v>738</v>
      </c>
      <c r="P431" t="s">
        <v>2392</v>
      </c>
      <c r="Q431" t="s">
        <v>769</v>
      </c>
    </row>
    <row r="432" spans="1:22" x14ac:dyDescent="0.2">
      <c r="A432" t="s">
        <v>708</v>
      </c>
      <c r="B432" t="str">
        <f t="shared" si="64"/>
        <v>Empanadas</v>
      </c>
      <c r="C432" t="str">
        <f t="shared" si="66"/>
        <v/>
      </c>
      <c r="D432" t="str">
        <f t="shared" si="67"/>
        <v/>
      </c>
      <c r="E432">
        <f t="shared" si="59"/>
        <v>47</v>
      </c>
      <c r="F432" t="b">
        <f t="shared" si="60"/>
        <v>1</v>
      </c>
      <c r="G432" t="b">
        <f t="shared" si="65"/>
        <v>0</v>
      </c>
      <c r="H432" t="b">
        <f t="shared" si="61"/>
        <v>0</v>
      </c>
      <c r="I432" t="str">
        <f t="shared" si="63"/>
        <v>Relleno</v>
      </c>
      <c r="K432" t="s">
        <v>2376</v>
      </c>
      <c r="L432" t="s">
        <v>235</v>
      </c>
      <c r="M432">
        <f t="shared" si="62"/>
        <v>2</v>
      </c>
      <c r="N432">
        <v>2</v>
      </c>
      <c r="O432">
        <v>3</v>
      </c>
      <c r="P432" t="s">
        <v>746</v>
      </c>
    </row>
    <row r="433" spans="1:58" x14ac:dyDescent="0.2">
      <c r="A433" t="s">
        <v>708</v>
      </c>
      <c r="B433" t="str">
        <f t="shared" si="64"/>
        <v>Empanadas</v>
      </c>
      <c r="C433" t="str">
        <f t="shared" si="66"/>
        <v/>
      </c>
      <c r="D433">
        <f t="shared" si="67"/>
        <v>2</v>
      </c>
      <c r="E433">
        <f t="shared" si="59"/>
        <v>48</v>
      </c>
      <c r="F433" t="b">
        <f t="shared" si="60"/>
        <v>1</v>
      </c>
      <c r="G433" t="b">
        <f t="shared" si="65"/>
        <v>0</v>
      </c>
      <c r="H433" t="b">
        <f t="shared" si="61"/>
        <v>0</v>
      </c>
      <c r="I433" t="str">
        <f t="shared" si="63"/>
        <v>Relleno</v>
      </c>
      <c r="K433">
        <v>2</v>
      </c>
      <c r="L433" t="s">
        <v>204</v>
      </c>
      <c r="M433" t="str">
        <f t="shared" si="62"/>
        <v>de</v>
      </c>
      <c r="N433" t="s">
        <v>235</v>
      </c>
      <c r="O433" t="s">
        <v>747</v>
      </c>
      <c r="P433" t="s">
        <v>2393</v>
      </c>
      <c r="Q433" t="s">
        <v>1981</v>
      </c>
    </row>
    <row r="434" spans="1:58" x14ac:dyDescent="0.2">
      <c r="A434" t="s">
        <v>708</v>
      </c>
      <c r="B434" t="str">
        <f t="shared" si="64"/>
        <v>Empanadas</v>
      </c>
      <c r="C434" t="str">
        <f t="shared" si="66"/>
        <v/>
      </c>
      <c r="D434">
        <f t="shared" si="67"/>
        <v>1</v>
      </c>
      <c r="E434">
        <f t="shared" si="59"/>
        <v>49</v>
      </c>
      <c r="F434" t="b">
        <f t="shared" si="60"/>
        <v>1</v>
      </c>
      <c r="G434" t="b">
        <f t="shared" si="65"/>
        <v>0</v>
      </c>
      <c r="H434" t="b">
        <f t="shared" si="61"/>
        <v>0</v>
      </c>
      <c r="I434" t="str">
        <f t="shared" si="63"/>
        <v>Relleno</v>
      </c>
      <c r="K434">
        <v>1</v>
      </c>
      <c r="L434" t="s">
        <v>248</v>
      </c>
      <c r="M434" t="str">
        <f t="shared" si="62"/>
        <v>de</v>
      </c>
      <c r="N434" t="s">
        <v>235</v>
      </c>
      <c r="O434" t="s">
        <v>742</v>
      </c>
      <c r="P434" t="s">
        <v>749</v>
      </c>
    </row>
    <row r="435" spans="1:58" x14ac:dyDescent="0.2">
      <c r="A435" t="s">
        <v>708</v>
      </c>
      <c r="B435" t="str">
        <f t="shared" si="64"/>
        <v>Empanadas</v>
      </c>
      <c r="C435" t="str">
        <f t="shared" si="66"/>
        <v/>
      </c>
      <c r="D435">
        <f t="shared" si="67"/>
        <v>2</v>
      </c>
      <c r="E435">
        <f t="shared" si="59"/>
        <v>50</v>
      </c>
      <c r="F435" t="b">
        <f t="shared" si="60"/>
        <v>1</v>
      </c>
      <c r="G435" t="b">
        <f t="shared" si="65"/>
        <v>0</v>
      </c>
      <c r="H435" t="b">
        <f t="shared" si="61"/>
        <v>0</v>
      </c>
      <c r="I435" t="str">
        <f t="shared" si="63"/>
        <v>Relleno</v>
      </c>
      <c r="K435">
        <v>2</v>
      </c>
      <c r="L435" t="s">
        <v>204</v>
      </c>
      <c r="M435" t="str">
        <f t="shared" si="62"/>
        <v>de</v>
      </c>
      <c r="N435" t="s">
        <v>235</v>
      </c>
      <c r="O435" t="s">
        <v>750</v>
      </c>
      <c r="P435" t="s">
        <v>751</v>
      </c>
      <c r="Q435" t="s">
        <v>235</v>
      </c>
      <c r="R435">
        <v>7</v>
      </c>
      <c r="S435" t="s">
        <v>752</v>
      </c>
    </row>
    <row r="436" spans="1:58" x14ac:dyDescent="0.2">
      <c r="A436" t="s">
        <v>708</v>
      </c>
      <c r="B436" t="str">
        <f t="shared" si="64"/>
        <v>Empanadas</v>
      </c>
      <c r="C436" t="str">
        <f t="shared" si="66"/>
        <v/>
      </c>
      <c r="D436">
        <f t="shared" si="67"/>
        <v>1</v>
      </c>
      <c r="E436">
        <f t="shared" si="59"/>
        <v>51</v>
      </c>
      <c r="F436" t="b">
        <f t="shared" si="60"/>
        <v>1</v>
      </c>
      <c r="G436" t="b">
        <f t="shared" si="65"/>
        <v>0</v>
      </c>
      <c r="H436" t="b">
        <f t="shared" si="61"/>
        <v>0</v>
      </c>
      <c r="I436" t="str">
        <f t="shared" si="63"/>
        <v>Relleno</v>
      </c>
      <c r="K436">
        <v>1</v>
      </c>
      <c r="L436" t="s">
        <v>199</v>
      </c>
      <c r="M436" t="str">
        <f t="shared" si="62"/>
        <v>de</v>
      </c>
      <c r="N436" t="s">
        <v>235</v>
      </c>
      <c r="O436" t="s">
        <v>753</v>
      </c>
      <c r="P436" t="s">
        <v>754</v>
      </c>
    </row>
    <row r="437" spans="1:58" x14ac:dyDescent="0.2">
      <c r="A437" t="s">
        <v>708</v>
      </c>
      <c r="B437" t="str">
        <f t="shared" si="64"/>
        <v>Empanadas</v>
      </c>
      <c r="C437" t="str">
        <f t="shared" si="66"/>
        <v/>
      </c>
      <c r="D437" t="str">
        <f t="shared" si="67"/>
        <v/>
      </c>
      <c r="E437">
        <f t="shared" si="59"/>
        <v>52</v>
      </c>
      <c r="F437" t="b">
        <f t="shared" si="60"/>
        <v>1</v>
      </c>
      <c r="G437" t="b">
        <f t="shared" si="65"/>
        <v>0</v>
      </c>
      <c r="H437" t="b">
        <f t="shared" si="61"/>
        <v>0</v>
      </c>
      <c r="I437" t="str">
        <f t="shared" si="63"/>
        <v>Relleno</v>
      </c>
      <c r="K437" t="s">
        <v>334</v>
      </c>
      <c r="M437">
        <f t="shared" si="62"/>
        <v>0</v>
      </c>
    </row>
    <row r="438" spans="1:58" x14ac:dyDescent="0.2">
      <c r="A438" t="s">
        <v>708</v>
      </c>
      <c r="B438" t="str">
        <f t="shared" si="64"/>
        <v>Empanadas</v>
      </c>
      <c r="C438" t="str">
        <f t="shared" si="66"/>
        <v/>
      </c>
      <c r="D438" t="str">
        <f t="shared" si="67"/>
        <v/>
      </c>
      <c r="E438">
        <f t="shared" si="59"/>
        <v>52</v>
      </c>
      <c r="F438" t="b">
        <f t="shared" si="60"/>
        <v>0</v>
      </c>
      <c r="G438" t="b">
        <f t="shared" si="65"/>
        <v>0</v>
      </c>
      <c r="H438" t="b">
        <f t="shared" si="61"/>
        <v>0</v>
      </c>
      <c r="I438" t="str">
        <f t="shared" si="63"/>
        <v>Relleno</v>
      </c>
      <c r="M438">
        <f t="shared" si="62"/>
        <v>0</v>
      </c>
    </row>
    <row r="439" spans="1:58" x14ac:dyDescent="0.2">
      <c r="A439" t="s">
        <v>708</v>
      </c>
      <c r="B439" t="str">
        <f t="shared" si="64"/>
        <v>Empanadas</v>
      </c>
      <c r="C439" t="str">
        <f t="shared" si="66"/>
        <v>Preparación: 0</v>
      </c>
      <c r="D439" t="str">
        <f t="shared" si="67"/>
        <v/>
      </c>
      <c r="E439">
        <f t="shared" si="59"/>
        <v>52</v>
      </c>
      <c r="F439" t="b">
        <f t="shared" si="60"/>
        <v>0</v>
      </c>
      <c r="G439" t="b">
        <f t="shared" si="65"/>
        <v>1</v>
      </c>
      <c r="H439" t="b">
        <f t="shared" si="61"/>
        <v>0</v>
      </c>
      <c r="I439" t="str">
        <f t="shared" si="63"/>
        <v>Preparación:</v>
      </c>
      <c r="J439" t="s">
        <v>403</v>
      </c>
      <c r="M439">
        <f t="shared" si="62"/>
        <v>0</v>
      </c>
    </row>
    <row r="440" spans="1:58" x14ac:dyDescent="0.2">
      <c r="A440" t="s">
        <v>708</v>
      </c>
      <c r="B440" t="str">
        <f t="shared" si="64"/>
        <v>Empanadas</v>
      </c>
      <c r="C440" t="str">
        <f t="shared" si="66"/>
        <v>Poner sobre mesada la la harina en forma de corona, en el centr la levadura disuelta en un poc de agua tibia, incorporar el aceite y la sal por fuera. Empezar a formar la masa agregand</v>
      </c>
      <c r="D440" t="str">
        <f t="shared" si="67"/>
        <v/>
      </c>
      <c r="E440">
        <f t="shared" si="59"/>
        <v>52</v>
      </c>
      <c r="F440" t="b">
        <f t="shared" si="60"/>
        <v>0</v>
      </c>
      <c r="G440" t="b">
        <f t="shared" si="65"/>
        <v>1</v>
      </c>
      <c r="H440" t="b">
        <f t="shared" si="61"/>
        <v>0</v>
      </c>
      <c r="I440" t="str">
        <f t="shared" si="63"/>
        <v>Poner</v>
      </c>
      <c r="J440" t="s">
        <v>353</v>
      </c>
      <c r="K440" t="s">
        <v>493</v>
      </c>
      <c r="L440" t="s">
        <v>755</v>
      </c>
      <c r="M440" t="str">
        <f t="shared" si="62"/>
        <v>la</v>
      </c>
      <c r="N440" t="s">
        <v>291</v>
      </c>
      <c r="O440" t="s">
        <v>223</v>
      </c>
      <c r="P440" t="s">
        <v>210</v>
      </c>
      <c r="Q440" t="s">
        <v>552</v>
      </c>
      <c r="R440" t="s">
        <v>235</v>
      </c>
      <c r="S440" t="s">
        <v>756</v>
      </c>
      <c r="T440" t="s">
        <v>210</v>
      </c>
      <c r="U440" t="s">
        <v>289</v>
      </c>
      <c r="V440" t="s">
        <v>2394</v>
      </c>
      <c r="W440" t="s">
        <v>291</v>
      </c>
      <c r="X440" t="s">
        <v>712</v>
      </c>
      <c r="Y440" t="s">
        <v>758</v>
      </c>
      <c r="Z440" t="s">
        <v>210</v>
      </c>
      <c r="AA440" t="s">
        <v>268</v>
      </c>
      <c r="AB440" t="s">
        <v>2372</v>
      </c>
      <c r="AC440" t="s">
        <v>235</v>
      </c>
      <c r="AD440" t="s">
        <v>504</v>
      </c>
      <c r="AE440" t="s">
        <v>760</v>
      </c>
      <c r="AF440" t="s">
        <v>605</v>
      </c>
      <c r="AG440" t="s">
        <v>289</v>
      </c>
      <c r="AH440" t="s">
        <v>242</v>
      </c>
      <c r="AI440" t="s">
        <v>266</v>
      </c>
      <c r="AJ440" t="s">
        <v>291</v>
      </c>
      <c r="AK440" t="s">
        <v>226</v>
      </c>
      <c r="AL440" t="s">
        <v>441</v>
      </c>
      <c r="AM440" t="s">
        <v>761</v>
      </c>
      <c r="AN440" t="s">
        <v>762</v>
      </c>
      <c r="AO440" t="s">
        <v>221</v>
      </c>
      <c r="AP440" t="s">
        <v>763</v>
      </c>
      <c r="AQ440" t="s">
        <v>291</v>
      </c>
      <c r="AR440" t="s">
        <v>436</v>
      </c>
      <c r="AS440" t="s">
        <v>2340</v>
      </c>
      <c r="AT440" t="s">
        <v>289</v>
      </c>
      <c r="AU440" t="s">
        <v>504</v>
      </c>
      <c r="AV440" t="s">
        <v>765</v>
      </c>
      <c r="AW440" t="s">
        <v>420</v>
      </c>
      <c r="AX440" t="s">
        <v>521</v>
      </c>
      <c r="AY440" t="s">
        <v>268</v>
      </c>
      <c r="AZ440" t="s">
        <v>2395</v>
      </c>
      <c r="BA440" t="s">
        <v>2396</v>
      </c>
      <c r="BB440" t="s">
        <v>545</v>
      </c>
      <c r="BC440" t="s">
        <v>210</v>
      </c>
      <c r="BD440" t="s">
        <v>2397</v>
      </c>
      <c r="BE440">
        <v>20</v>
      </c>
      <c r="BF440" t="s">
        <v>275</v>
      </c>
    </row>
    <row r="441" spans="1:58" x14ac:dyDescent="0.2">
      <c r="A441" t="s">
        <v>708</v>
      </c>
      <c r="B441" t="str">
        <f t="shared" si="64"/>
        <v>Empanadas</v>
      </c>
      <c r="C441" t="str">
        <f t="shared" si="66"/>
        <v>Estirar la masa finamente finamente con palote y cortar los discos.</v>
      </c>
      <c r="D441" t="str">
        <f t="shared" si="67"/>
        <v/>
      </c>
      <c r="E441">
        <f t="shared" si="59"/>
        <v>52</v>
      </c>
      <c r="F441" t="b">
        <f t="shared" si="60"/>
        <v>0</v>
      </c>
      <c r="G441" t="b">
        <f t="shared" si="65"/>
        <v>1</v>
      </c>
      <c r="H441" t="b">
        <f t="shared" si="61"/>
        <v>0</v>
      </c>
      <c r="I441" t="str">
        <f t="shared" si="63"/>
        <v>Estirar</v>
      </c>
      <c r="J441" t="s">
        <v>768</v>
      </c>
      <c r="K441" t="s">
        <v>291</v>
      </c>
      <c r="L441" t="s">
        <v>436</v>
      </c>
      <c r="M441" t="str">
        <f t="shared" si="62"/>
        <v>finamente</v>
      </c>
      <c r="N441" t="s">
        <v>769</v>
      </c>
      <c r="O441" t="s">
        <v>241</v>
      </c>
      <c r="P441" t="s">
        <v>770</v>
      </c>
      <c r="Q441" t="s">
        <v>266</v>
      </c>
      <c r="R441" t="s">
        <v>722</v>
      </c>
      <c r="S441" t="s">
        <v>287</v>
      </c>
      <c r="T441" t="s">
        <v>771</v>
      </c>
    </row>
    <row r="442" spans="1:58" x14ac:dyDescent="0.2">
      <c r="A442" t="s">
        <v>708</v>
      </c>
      <c r="B442" t="str">
        <f t="shared" si="64"/>
        <v>Empanadas</v>
      </c>
      <c r="C442" t="str">
        <f t="shared" si="66"/>
        <v>Para el relleno, sumergir sumergir los tomates en agua hirviend un minuto. Pasarlos rapidamente a agua fria para poder retirar la cascara. Retirar las semillas y cortarlos en cubitos pequeños.</v>
      </c>
      <c r="D442" t="str">
        <f t="shared" si="67"/>
        <v/>
      </c>
      <c r="E442">
        <f t="shared" si="59"/>
        <v>52</v>
      </c>
      <c r="F442" t="b">
        <f t="shared" si="60"/>
        <v>0</v>
      </c>
      <c r="G442" t="b">
        <f t="shared" si="65"/>
        <v>1</v>
      </c>
      <c r="H442" t="b">
        <f t="shared" si="61"/>
        <v>0</v>
      </c>
      <c r="I442" t="str">
        <f t="shared" si="63"/>
        <v>Para</v>
      </c>
      <c r="J442" t="s">
        <v>772</v>
      </c>
      <c r="K442" t="s">
        <v>289</v>
      </c>
      <c r="L442" t="s">
        <v>773</v>
      </c>
      <c r="M442" t="str">
        <f t="shared" si="62"/>
        <v>sumergir</v>
      </c>
      <c r="N442" t="s">
        <v>774</v>
      </c>
      <c r="O442" t="s">
        <v>287</v>
      </c>
      <c r="P442" t="s">
        <v>737</v>
      </c>
      <c r="Q442" t="s">
        <v>210</v>
      </c>
      <c r="R442" t="s">
        <v>504</v>
      </c>
      <c r="S442" t="s">
        <v>2398</v>
      </c>
      <c r="T442" t="s">
        <v>268</v>
      </c>
      <c r="U442" t="s">
        <v>776</v>
      </c>
      <c r="V442" t="s">
        <v>777</v>
      </c>
      <c r="W442" t="s">
        <v>778</v>
      </c>
      <c r="X442" t="s">
        <v>221</v>
      </c>
      <c r="Y442" t="s">
        <v>504</v>
      </c>
      <c r="Z442" t="s">
        <v>518</v>
      </c>
      <c r="AA442" t="s">
        <v>550</v>
      </c>
      <c r="AB442" t="s">
        <v>779</v>
      </c>
      <c r="AC442" t="s">
        <v>538</v>
      </c>
      <c r="AD442" t="s">
        <v>291</v>
      </c>
      <c r="AE442" t="s">
        <v>780</v>
      </c>
      <c r="AF442" t="s">
        <v>781</v>
      </c>
      <c r="AG442" t="s">
        <v>449</v>
      </c>
      <c r="AH442" t="s">
        <v>395</v>
      </c>
      <c r="AI442" t="s">
        <v>266</v>
      </c>
      <c r="AJ442" t="s">
        <v>782</v>
      </c>
      <c r="AK442" t="s">
        <v>210</v>
      </c>
      <c r="AL442" t="s">
        <v>783</v>
      </c>
      <c r="AM442" t="s">
        <v>784</v>
      </c>
    </row>
    <row r="443" spans="1:58" x14ac:dyDescent="0.2">
      <c r="A443" t="s">
        <v>708</v>
      </c>
      <c r="B443" t="str">
        <f t="shared" si="64"/>
        <v>Empanadas</v>
      </c>
      <c r="C443" t="str">
        <f t="shared" si="66"/>
        <v/>
      </c>
      <c r="D443" t="str">
        <f t="shared" si="67"/>
        <v/>
      </c>
      <c r="E443">
        <f t="shared" si="59"/>
        <v>53</v>
      </c>
      <c r="F443" t="b">
        <f t="shared" si="60"/>
        <v>1</v>
      </c>
      <c r="G443" t="b">
        <f t="shared" si="65"/>
        <v>0</v>
      </c>
      <c r="H443" t="b">
        <f t="shared" si="61"/>
        <v>0</v>
      </c>
      <c r="I443" t="str">
        <f t="shared" si="63"/>
        <v>Para</v>
      </c>
      <c r="J443" t="s">
        <v>772</v>
      </c>
      <c r="K443" t="s">
        <v>785</v>
      </c>
      <c r="L443" t="s">
        <v>289</v>
      </c>
      <c r="M443" t="str">
        <f t="shared" si="62"/>
        <v>ají</v>
      </c>
      <c r="N443" t="s">
        <v>742</v>
      </c>
      <c r="O443" t="s">
        <v>786</v>
      </c>
      <c r="P443" t="s">
        <v>493</v>
      </c>
      <c r="Q443" t="s">
        <v>453</v>
      </c>
      <c r="R443" t="s">
        <v>426</v>
      </c>
      <c r="S443" t="s">
        <v>2351</v>
      </c>
      <c r="T443" t="s">
        <v>2399</v>
      </c>
      <c r="U443" t="s">
        <v>420</v>
      </c>
      <c r="V443" t="s">
        <v>330</v>
      </c>
      <c r="W443" t="s">
        <v>577</v>
      </c>
      <c r="X443" t="s">
        <v>788</v>
      </c>
      <c r="Y443" t="s">
        <v>291</v>
      </c>
      <c r="Z443" t="s">
        <v>789</v>
      </c>
      <c r="AA443" t="s">
        <v>790</v>
      </c>
      <c r="AB443" t="s">
        <v>266</v>
      </c>
      <c r="AC443" t="s">
        <v>2400</v>
      </c>
      <c r="AD443" t="s">
        <v>241</v>
      </c>
      <c r="AE443" t="s">
        <v>792</v>
      </c>
      <c r="AF443" t="s">
        <v>235</v>
      </c>
      <c r="AG443" t="s">
        <v>793</v>
      </c>
      <c r="AH443" t="s">
        <v>2401</v>
      </c>
      <c r="AI443" t="s">
        <v>2402</v>
      </c>
    </row>
    <row r="444" spans="1:58" x14ac:dyDescent="0.2">
      <c r="A444" t="s">
        <v>708</v>
      </c>
      <c r="B444" t="str">
        <f t="shared" si="64"/>
        <v>Empanadas</v>
      </c>
      <c r="C444" t="str">
        <f t="shared" si="66"/>
        <v>Cortar muy finamente las las cebollas. Mezclar todos los ingredientes con la carne picada, el perejil picado, el jug de limon, las especias, la mente y la sal.</v>
      </c>
      <c r="D444" t="str">
        <f t="shared" si="67"/>
        <v/>
      </c>
      <c r="E444">
        <f t="shared" si="59"/>
        <v>53</v>
      </c>
      <c r="F444" t="b">
        <f t="shared" si="60"/>
        <v>0</v>
      </c>
      <c r="G444" t="b">
        <f t="shared" si="65"/>
        <v>1</v>
      </c>
      <c r="H444" t="b">
        <f t="shared" si="61"/>
        <v>0</v>
      </c>
      <c r="I444" t="str">
        <f t="shared" si="63"/>
        <v>Cortar</v>
      </c>
      <c r="J444" t="s">
        <v>795</v>
      </c>
      <c r="K444" t="s">
        <v>483</v>
      </c>
      <c r="L444" t="s">
        <v>769</v>
      </c>
      <c r="M444" t="str">
        <f t="shared" si="62"/>
        <v>las</v>
      </c>
      <c r="N444" t="s">
        <v>449</v>
      </c>
      <c r="O444" t="s">
        <v>796</v>
      </c>
      <c r="P444" t="s">
        <v>286</v>
      </c>
      <c r="Q444" t="s">
        <v>571</v>
      </c>
      <c r="R444" t="s">
        <v>287</v>
      </c>
      <c r="S444" t="s">
        <v>288</v>
      </c>
      <c r="T444" t="s">
        <v>241</v>
      </c>
      <c r="U444" t="s">
        <v>291</v>
      </c>
      <c r="V444" t="s">
        <v>732</v>
      </c>
      <c r="W444" t="s">
        <v>797</v>
      </c>
      <c r="X444" t="s">
        <v>289</v>
      </c>
      <c r="Y444" t="s">
        <v>747</v>
      </c>
      <c r="Z444" t="s">
        <v>798</v>
      </c>
      <c r="AA444" t="s">
        <v>289</v>
      </c>
      <c r="AB444" t="s">
        <v>2367</v>
      </c>
      <c r="AC444" t="s">
        <v>235</v>
      </c>
      <c r="AD444" t="s">
        <v>799</v>
      </c>
      <c r="AE444" t="s">
        <v>449</v>
      </c>
      <c r="AF444" t="s">
        <v>800</v>
      </c>
      <c r="AG444" t="s">
        <v>291</v>
      </c>
      <c r="AH444" t="s">
        <v>753</v>
      </c>
      <c r="AI444" t="s">
        <v>266</v>
      </c>
      <c r="AJ444" t="s">
        <v>291</v>
      </c>
      <c r="AK444" t="s">
        <v>410</v>
      </c>
    </row>
    <row r="445" spans="1:58" x14ac:dyDescent="0.2">
      <c r="A445" t="s">
        <v>708</v>
      </c>
      <c r="B445" t="str">
        <f t="shared" si="64"/>
        <v>Empanadas</v>
      </c>
      <c r="C445" t="str">
        <f t="shared" si="66"/>
        <v>Llevar la preparación a a la heladera dejándola macerar durante 8 horas. (Y la dej durante la noche para prepararlos al dia siguiente). Retiramos y veremos que la carne cambió de color. Escurrimos los jugos sobrantes-</v>
      </c>
      <c r="D445" t="str">
        <f t="shared" si="67"/>
        <v/>
      </c>
      <c r="E445">
        <f t="shared" si="59"/>
        <v>53</v>
      </c>
      <c r="F445" t="b">
        <f t="shared" si="60"/>
        <v>0</v>
      </c>
      <c r="G445" t="b">
        <f t="shared" si="65"/>
        <v>1</v>
      </c>
      <c r="H445" t="b">
        <f t="shared" si="61"/>
        <v>0</v>
      </c>
      <c r="I445" t="str">
        <f t="shared" si="63"/>
        <v>Llevar</v>
      </c>
      <c r="J445" t="s">
        <v>801</v>
      </c>
      <c r="K445" t="s">
        <v>291</v>
      </c>
      <c r="L445" t="s">
        <v>527</v>
      </c>
      <c r="M445" t="str">
        <f t="shared" si="62"/>
        <v>a</v>
      </c>
      <c r="N445" t="s">
        <v>221</v>
      </c>
      <c r="O445" t="s">
        <v>291</v>
      </c>
      <c r="P445" t="s">
        <v>802</v>
      </c>
      <c r="Q445" t="s">
        <v>803</v>
      </c>
      <c r="R445" t="s">
        <v>804</v>
      </c>
      <c r="S445" t="s">
        <v>805</v>
      </c>
      <c r="T445">
        <v>8</v>
      </c>
      <c r="U445" t="s">
        <v>806</v>
      </c>
      <c r="V445" t="s">
        <v>2403</v>
      </c>
      <c r="W445" t="s">
        <v>291</v>
      </c>
      <c r="X445" t="s">
        <v>2404</v>
      </c>
      <c r="Y445" t="s">
        <v>805</v>
      </c>
      <c r="Z445" t="s">
        <v>291</v>
      </c>
      <c r="AA445" t="s">
        <v>655</v>
      </c>
      <c r="AB445" t="s">
        <v>550</v>
      </c>
      <c r="AC445" t="s">
        <v>809</v>
      </c>
      <c r="AD445" t="s">
        <v>426</v>
      </c>
      <c r="AE445" t="s">
        <v>810</v>
      </c>
      <c r="AF445" t="s">
        <v>811</v>
      </c>
      <c r="AG445" t="s">
        <v>812</v>
      </c>
      <c r="AH445" t="s">
        <v>266</v>
      </c>
      <c r="AI445" t="s">
        <v>813</v>
      </c>
      <c r="AJ445" t="s">
        <v>330</v>
      </c>
      <c r="AK445" t="s">
        <v>291</v>
      </c>
      <c r="AL445" t="s">
        <v>732</v>
      </c>
      <c r="AM445" t="s">
        <v>814</v>
      </c>
      <c r="AN445" t="s">
        <v>235</v>
      </c>
      <c r="AO445" t="s">
        <v>815</v>
      </c>
      <c r="AP445" t="s">
        <v>816</v>
      </c>
      <c r="AQ445" t="s">
        <v>287</v>
      </c>
      <c r="AR445" t="s">
        <v>817</v>
      </c>
      <c r="AS445" t="s">
        <v>818</v>
      </c>
      <c r="AT445" t="s">
        <v>540</v>
      </c>
      <c r="AU445" t="s">
        <v>819</v>
      </c>
      <c r="AV445" t="s">
        <v>266</v>
      </c>
      <c r="AW445" t="s">
        <v>287</v>
      </c>
      <c r="AX445" t="s">
        <v>330</v>
      </c>
      <c r="AY445" t="s">
        <v>820</v>
      </c>
      <c r="AZ445" t="s">
        <v>291</v>
      </c>
      <c r="BA445" t="s">
        <v>821</v>
      </c>
    </row>
    <row r="446" spans="1:58" x14ac:dyDescent="0.2">
      <c r="A446" t="s">
        <v>2680</v>
      </c>
      <c r="B446" t="str">
        <f t="shared" si="64"/>
        <v>Empanadas</v>
      </c>
      <c r="C446" t="str">
        <f t="shared" si="66"/>
        <v>Rellenamos los discos y y cerramos la masa dándole forma triangular. Las colocamos en asadera aceitada y cocinamosen horn fuerte hasta que estén doraditas. Servir acompañadas con rodajas de limón. Resultan super deliciosas!!</v>
      </c>
      <c r="D446" t="str">
        <f t="shared" si="67"/>
        <v/>
      </c>
      <c r="E446">
        <f t="shared" si="59"/>
        <v>53</v>
      </c>
      <c r="F446" t="b">
        <f t="shared" si="60"/>
        <v>0</v>
      </c>
      <c r="G446" t="b">
        <f t="shared" si="65"/>
        <v>1</v>
      </c>
      <c r="H446" t="b">
        <f t="shared" si="61"/>
        <v>0</v>
      </c>
      <c r="I446" t="str">
        <f t="shared" si="63"/>
        <v>Rellenamos</v>
      </c>
      <c r="J446" t="s">
        <v>822</v>
      </c>
      <c r="K446" t="s">
        <v>287</v>
      </c>
      <c r="L446" t="s">
        <v>823</v>
      </c>
      <c r="M446" t="str">
        <f t="shared" si="62"/>
        <v>y</v>
      </c>
      <c r="N446" t="s">
        <v>266</v>
      </c>
      <c r="O446" t="s">
        <v>824</v>
      </c>
      <c r="P446" t="s">
        <v>291</v>
      </c>
      <c r="Q446" t="s">
        <v>436</v>
      </c>
      <c r="R446" t="s">
        <v>825</v>
      </c>
      <c r="S446" t="s">
        <v>552</v>
      </c>
      <c r="T446" t="s">
        <v>826</v>
      </c>
      <c r="U446" t="s">
        <v>498</v>
      </c>
      <c r="V446" t="s">
        <v>827</v>
      </c>
      <c r="W446" t="s">
        <v>210</v>
      </c>
      <c r="X446" t="s">
        <v>828</v>
      </c>
      <c r="Y446" t="s">
        <v>829</v>
      </c>
      <c r="Z446" t="s">
        <v>266</v>
      </c>
      <c r="AA446" t="s">
        <v>830</v>
      </c>
      <c r="AB446" t="s">
        <v>2368</v>
      </c>
      <c r="AC446" t="s">
        <v>1467</v>
      </c>
      <c r="AD446" t="s">
        <v>420</v>
      </c>
      <c r="AE446" t="s">
        <v>330</v>
      </c>
      <c r="AF446" t="s">
        <v>579</v>
      </c>
      <c r="AG446" t="s">
        <v>451</v>
      </c>
      <c r="AH446" t="s">
        <v>361</v>
      </c>
      <c r="AI446" t="s">
        <v>832</v>
      </c>
      <c r="AJ446" t="s">
        <v>241</v>
      </c>
      <c r="AK446" t="s">
        <v>470</v>
      </c>
      <c r="AL446" t="s">
        <v>235</v>
      </c>
      <c r="AM446" t="s">
        <v>833</v>
      </c>
      <c r="AN446" t="s">
        <v>834</v>
      </c>
      <c r="AO446" t="s">
        <v>835</v>
      </c>
      <c r="AP446" t="s">
        <v>836</v>
      </c>
    </row>
    <row r="447" spans="1:58" x14ac:dyDescent="0.2">
      <c r="A447" t="s">
        <v>2680</v>
      </c>
      <c r="B447" t="str">
        <f t="shared" si="64"/>
        <v>Ensalada</v>
      </c>
      <c r="C447" t="str">
        <f t="shared" si="66"/>
        <v/>
      </c>
      <c r="D447" t="str">
        <f t="shared" si="67"/>
        <v/>
      </c>
      <c r="E447">
        <f t="shared" si="59"/>
        <v>0</v>
      </c>
      <c r="F447" t="b">
        <f t="shared" si="60"/>
        <v>1</v>
      </c>
      <c r="G447" t="b">
        <f t="shared" si="65"/>
        <v>0</v>
      </c>
      <c r="H447" t="b">
        <f t="shared" si="61"/>
        <v>1</v>
      </c>
      <c r="I447" t="str">
        <f t="shared" si="63"/>
        <v>,Ensalada</v>
      </c>
      <c r="J447" t="s">
        <v>2539</v>
      </c>
      <c r="K447" t="s">
        <v>235</v>
      </c>
      <c r="L447" t="s">
        <v>838</v>
      </c>
      <c r="M447">
        <f t="shared" si="62"/>
        <v>0</v>
      </c>
    </row>
    <row r="448" spans="1:58" x14ac:dyDescent="0.2">
      <c r="A448" t="s">
        <v>2680</v>
      </c>
      <c r="B448" t="str">
        <f t="shared" si="64"/>
        <v>Ensalada</v>
      </c>
      <c r="C448" t="str">
        <f t="shared" si="66"/>
        <v/>
      </c>
      <c r="D448">
        <f t="shared" si="67"/>
        <v>250</v>
      </c>
      <c r="E448">
        <f t="shared" si="59"/>
        <v>1</v>
      </c>
      <c r="F448" t="b">
        <f t="shared" si="60"/>
        <v>1</v>
      </c>
      <c r="G448" t="b">
        <f t="shared" si="65"/>
        <v>0</v>
      </c>
      <c r="H448" t="b">
        <f t="shared" si="61"/>
        <v>1</v>
      </c>
      <c r="I448" t="str">
        <f t="shared" si="63"/>
        <v>,Ensalada</v>
      </c>
      <c r="K448">
        <v>250</v>
      </c>
      <c r="L448" t="s">
        <v>5</v>
      </c>
      <c r="M448" t="str">
        <f t="shared" si="62"/>
        <v>Sellerie</v>
      </c>
      <c r="N448" t="s">
        <v>839</v>
      </c>
    </row>
    <row r="449" spans="1:17" x14ac:dyDescent="0.2">
      <c r="A449" t="s">
        <v>2680</v>
      </c>
      <c r="B449" t="str">
        <f t="shared" si="64"/>
        <v>Ensalada</v>
      </c>
      <c r="C449" t="str">
        <f t="shared" si="66"/>
        <v/>
      </c>
      <c r="D449">
        <f t="shared" si="67"/>
        <v>250</v>
      </c>
      <c r="E449">
        <f t="shared" si="59"/>
        <v>2</v>
      </c>
      <c r="F449" t="b">
        <f t="shared" si="60"/>
        <v>1</v>
      </c>
      <c r="G449" t="b">
        <f t="shared" si="65"/>
        <v>0</v>
      </c>
      <c r="H449" t="b">
        <f t="shared" si="61"/>
        <v>1</v>
      </c>
      <c r="I449" t="str">
        <f t="shared" si="63"/>
        <v>,Ensalada</v>
      </c>
      <c r="K449">
        <v>250</v>
      </c>
      <c r="L449" t="s">
        <v>5</v>
      </c>
      <c r="M449" t="str">
        <f t="shared" si="62"/>
        <v>Äpfel</v>
      </c>
      <c r="N449" t="s">
        <v>840</v>
      </c>
    </row>
    <row r="450" spans="1:17" x14ac:dyDescent="0.2">
      <c r="A450" t="s">
        <v>2680</v>
      </c>
      <c r="B450" t="str">
        <f t="shared" si="64"/>
        <v>Ensalada</v>
      </c>
      <c r="C450" t="str">
        <f t="shared" si="66"/>
        <v/>
      </c>
      <c r="D450">
        <f t="shared" si="67"/>
        <v>100</v>
      </c>
      <c r="E450">
        <f t="shared" si="59"/>
        <v>3</v>
      </c>
      <c r="F450" t="b">
        <f t="shared" si="60"/>
        <v>1</v>
      </c>
      <c r="G450" t="b">
        <f t="shared" si="65"/>
        <v>0</v>
      </c>
      <c r="H450" t="b">
        <f t="shared" si="61"/>
        <v>1</v>
      </c>
      <c r="I450" t="str">
        <f t="shared" si="63"/>
        <v>,Ensalada</v>
      </c>
      <c r="K450">
        <v>100</v>
      </c>
      <c r="L450" t="s">
        <v>5</v>
      </c>
      <c r="M450" t="str">
        <f t="shared" si="62"/>
        <v>Walnüsse</v>
      </c>
      <c r="N450" t="s">
        <v>841</v>
      </c>
    </row>
    <row r="451" spans="1:17" x14ac:dyDescent="0.2">
      <c r="A451" t="s">
        <v>2680</v>
      </c>
      <c r="B451" t="str">
        <f t="shared" si="64"/>
        <v>Ensalada</v>
      </c>
      <c r="C451" t="str">
        <f t="shared" si="66"/>
        <v/>
      </c>
      <c r="D451">
        <f t="shared" si="67"/>
        <v>100</v>
      </c>
      <c r="E451">
        <f t="shared" ref="E451:E514" si="68">IF(F451,IF(NOT(B451=B450),0,E450+1),E450)</f>
        <v>4</v>
      </c>
      <c r="F451" t="b">
        <f t="shared" ref="F451:F514" si="69">AND(NOT(G451),NOT(ISBLANK(K451)))</f>
        <v>1</v>
      </c>
      <c r="G451" t="b">
        <f t="shared" si="65"/>
        <v>0</v>
      </c>
      <c r="H451" t="b">
        <f t="shared" si="61"/>
        <v>1</v>
      </c>
      <c r="I451" t="str">
        <f t="shared" si="63"/>
        <v>,Ensalada</v>
      </c>
      <c r="K451">
        <v>100</v>
      </c>
      <c r="L451" t="s">
        <v>5</v>
      </c>
      <c r="M451" t="str">
        <f t="shared" si="62"/>
        <v>Mayonaise</v>
      </c>
      <c r="N451" t="s">
        <v>842</v>
      </c>
    </row>
    <row r="452" spans="1:17" x14ac:dyDescent="0.2">
      <c r="A452" t="s">
        <v>2680</v>
      </c>
      <c r="B452" t="str">
        <f t="shared" si="64"/>
        <v>Ensalada</v>
      </c>
      <c r="C452" t="str">
        <f t="shared" si="66"/>
        <v/>
      </c>
      <c r="D452">
        <f t="shared" si="67"/>
        <v>2</v>
      </c>
      <c r="E452">
        <f t="shared" si="68"/>
        <v>5</v>
      </c>
      <c r="F452" t="b">
        <f t="shared" si="69"/>
        <v>1</v>
      </c>
      <c r="G452" t="b">
        <f t="shared" si="65"/>
        <v>0</v>
      </c>
      <c r="H452" t="b">
        <f t="shared" ref="H452:H515" si="70">ISNUMBER(SEARCH(",",I452))</f>
        <v>1</v>
      </c>
      <c r="I452" t="str">
        <f t="shared" si="63"/>
        <v>,Ensalada</v>
      </c>
      <c r="K452">
        <v>2</v>
      </c>
      <c r="L452" t="s">
        <v>17</v>
      </c>
      <c r="M452" t="str">
        <f t="shared" ref="M452:M515" si="71">+IF(L452="Ei",L452,N452)</f>
        <v>Zitronensaft</v>
      </c>
      <c r="N452" t="s">
        <v>843</v>
      </c>
    </row>
    <row r="453" spans="1:17" x14ac:dyDescent="0.2">
      <c r="A453" t="s">
        <v>2680</v>
      </c>
      <c r="B453" t="str">
        <f t="shared" si="64"/>
        <v>Ensalada</v>
      </c>
      <c r="C453" t="str">
        <f t="shared" si="66"/>
        <v/>
      </c>
      <c r="D453" t="str">
        <f t="shared" si="67"/>
        <v/>
      </c>
      <c r="E453">
        <f t="shared" si="68"/>
        <v>6</v>
      </c>
      <c r="F453" t="b">
        <f t="shared" si="69"/>
        <v>1</v>
      </c>
      <c r="G453" t="b">
        <f t="shared" si="65"/>
        <v>0</v>
      </c>
      <c r="H453" t="b">
        <f t="shared" si="70"/>
        <v>1</v>
      </c>
      <c r="I453" t="str">
        <f t="shared" ref="I453:I516" si="72">IF(ISBLANK(J453),I452,J453)</f>
        <v>,Ensalada</v>
      </c>
      <c r="K453" t="s">
        <v>186</v>
      </c>
      <c r="L453" t="s">
        <v>18</v>
      </c>
      <c r="M453">
        <f t="shared" si="71"/>
        <v>0</v>
      </c>
    </row>
    <row r="454" spans="1:17" x14ac:dyDescent="0.2">
      <c r="A454" t="s">
        <v>846</v>
      </c>
      <c r="B454" t="str">
        <f t="shared" si="64"/>
        <v>Ensalada</v>
      </c>
      <c r="C454" t="str">
        <f t="shared" si="66"/>
        <v/>
      </c>
      <c r="D454">
        <f t="shared" si="67"/>
        <v>4</v>
      </c>
      <c r="E454">
        <f t="shared" si="68"/>
        <v>7</v>
      </c>
      <c r="F454" t="b">
        <f t="shared" si="69"/>
        <v>1</v>
      </c>
      <c r="G454" t="b">
        <f t="shared" si="65"/>
        <v>0</v>
      </c>
      <c r="H454" t="b">
        <f t="shared" si="70"/>
        <v>1</v>
      </c>
      <c r="I454" t="str">
        <f t="shared" si="72"/>
        <v>,Ensalada</v>
      </c>
      <c r="K454">
        <v>4</v>
      </c>
      <c r="L454" t="s">
        <v>17</v>
      </c>
      <c r="M454" t="str">
        <f t="shared" si="71"/>
        <v>süße</v>
      </c>
      <c r="N454" t="s">
        <v>844</v>
      </c>
      <c r="O454" t="s">
        <v>845</v>
      </c>
    </row>
    <row r="455" spans="1:17" x14ac:dyDescent="0.2">
      <c r="A455" t="s">
        <v>846</v>
      </c>
      <c r="B455" t="str">
        <f t="shared" si="64"/>
        <v>Fainá</v>
      </c>
      <c r="C455" t="str">
        <f t="shared" si="66"/>
        <v/>
      </c>
      <c r="D455" t="str">
        <f t="shared" si="67"/>
        <v/>
      </c>
      <c r="E455">
        <f t="shared" si="68"/>
        <v>7</v>
      </c>
      <c r="F455" t="b">
        <f t="shared" si="69"/>
        <v>0</v>
      </c>
      <c r="G455" t="b">
        <f t="shared" si="65"/>
        <v>0</v>
      </c>
      <c r="H455" t="b">
        <f t="shared" si="70"/>
        <v>1</v>
      </c>
      <c r="I455" t="str">
        <f t="shared" si="72"/>
        <v>,Fainá</v>
      </c>
      <c r="J455" t="s">
        <v>2540</v>
      </c>
      <c r="M455">
        <f t="shared" si="71"/>
        <v>0</v>
      </c>
    </row>
    <row r="456" spans="1:17" x14ac:dyDescent="0.2">
      <c r="A456" t="s">
        <v>846</v>
      </c>
      <c r="B456" t="str">
        <f t="shared" ref="B456:B519" si="73">IF(H456,RIGHT(I456,LEN(I456)-1),B455)</f>
        <v>Fainá</v>
      </c>
      <c r="C456" t="str">
        <f t="shared" si="66"/>
        <v>Dau 0</v>
      </c>
      <c r="D456" t="str">
        <f t="shared" si="67"/>
        <v/>
      </c>
      <c r="E456">
        <f t="shared" si="68"/>
        <v>7</v>
      </c>
      <c r="F456" t="b">
        <f t="shared" si="69"/>
        <v>0</v>
      </c>
      <c r="G456" t="b">
        <f t="shared" si="65"/>
        <v>1</v>
      </c>
      <c r="H456" t="b">
        <f t="shared" si="70"/>
        <v>0</v>
      </c>
      <c r="I456" t="str">
        <f t="shared" si="72"/>
        <v>Dau</v>
      </c>
      <c r="J456" t="s">
        <v>847</v>
      </c>
      <c r="M456">
        <f t="shared" si="71"/>
        <v>0</v>
      </c>
    </row>
    <row r="457" spans="1:17" x14ac:dyDescent="0.2">
      <c r="A457" t="s">
        <v>846</v>
      </c>
      <c r="B457" t="str">
        <f t="shared" si="73"/>
        <v>Fainá</v>
      </c>
      <c r="C457" t="str">
        <f t="shared" si="66"/>
        <v>Licuar:  0</v>
      </c>
      <c r="D457" t="str">
        <f t="shared" si="67"/>
        <v/>
      </c>
      <c r="E457">
        <f t="shared" si="68"/>
        <v>7</v>
      </c>
      <c r="F457" t="b">
        <f t="shared" si="69"/>
        <v>0</v>
      </c>
      <c r="G457" t="b">
        <f t="shared" si="65"/>
        <v>1</v>
      </c>
      <c r="H457" t="b">
        <f t="shared" si="70"/>
        <v>0</v>
      </c>
      <c r="I457" t="str">
        <f t="shared" si="72"/>
        <v>Licuar: </v>
      </c>
      <c r="J457" t="s">
        <v>848</v>
      </c>
      <c r="M457">
        <f t="shared" si="71"/>
        <v>0</v>
      </c>
    </row>
    <row r="458" spans="1:17" x14ac:dyDescent="0.2">
      <c r="A458" t="s">
        <v>846</v>
      </c>
      <c r="B458" t="str">
        <f t="shared" si="73"/>
        <v>Fainá</v>
      </c>
      <c r="C458" t="str">
        <f t="shared" si="66"/>
        <v/>
      </c>
      <c r="D458">
        <f t="shared" si="67"/>
        <v>3</v>
      </c>
      <c r="E458">
        <f t="shared" si="68"/>
        <v>8</v>
      </c>
      <c r="F458" t="b">
        <f t="shared" si="69"/>
        <v>1</v>
      </c>
      <c r="G458" t="b">
        <f t="shared" si="65"/>
        <v>0</v>
      </c>
      <c r="H458" t="b">
        <f t="shared" si="70"/>
        <v>0</v>
      </c>
      <c r="I458" t="str">
        <f t="shared" si="72"/>
        <v>Licuar: </v>
      </c>
      <c r="K458">
        <v>3</v>
      </c>
      <c r="L458" t="s">
        <v>215</v>
      </c>
      <c r="M458">
        <f t="shared" si="71"/>
        <v>0</v>
      </c>
    </row>
    <row r="459" spans="1:17" x14ac:dyDescent="0.2">
      <c r="A459" t="s">
        <v>846</v>
      </c>
      <c r="B459" t="str">
        <f t="shared" si="73"/>
        <v>Fainá</v>
      </c>
      <c r="C459" t="str">
        <f t="shared" si="66"/>
        <v/>
      </c>
      <c r="D459">
        <f t="shared" si="67"/>
        <v>1</v>
      </c>
      <c r="E459">
        <f t="shared" si="68"/>
        <v>9</v>
      </c>
      <c r="F459" t="b">
        <f t="shared" si="69"/>
        <v>1</v>
      </c>
      <c r="G459" t="b">
        <f t="shared" si="65"/>
        <v>0</v>
      </c>
      <c r="H459" t="b">
        <f t="shared" si="70"/>
        <v>0</v>
      </c>
      <c r="I459" t="str">
        <f t="shared" si="72"/>
        <v>Licuar: </v>
      </c>
      <c r="K459">
        <v>1</v>
      </c>
      <c r="L459" t="s">
        <v>144</v>
      </c>
      <c r="M459" t="str">
        <f t="shared" si="71"/>
        <v>aceite</v>
      </c>
      <c r="N459" t="s">
        <v>242</v>
      </c>
    </row>
    <row r="460" spans="1:17" x14ac:dyDescent="0.2">
      <c r="A460" t="s">
        <v>846</v>
      </c>
      <c r="B460" t="str">
        <f t="shared" si="73"/>
        <v>Fainá</v>
      </c>
      <c r="C460" t="str">
        <f t="shared" si="66"/>
        <v/>
      </c>
      <c r="D460">
        <f t="shared" si="67"/>
        <v>2</v>
      </c>
      <c r="E460">
        <f t="shared" si="68"/>
        <v>10</v>
      </c>
      <c r="F460" t="b">
        <f t="shared" si="69"/>
        <v>1</v>
      </c>
      <c r="G460" t="b">
        <f t="shared" si="65"/>
        <v>0</v>
      </c>
      <c r="H460" t="b">
        <f t="shared" si="70"/>
        <v>0</v>
      </c>
      <c r="I460" t="str">
        <f t="shared" si="72"/>
        <v>Licuar: </v>
      </c>
      <c r="K460">
        <v>2</v>
      </c>
      <c r="L460" t="s">
        <v>144</v>
      </c>
      <c r="M460" t="str">
        <f t="shared" si="71"/>
        <v>leche</v>
      </c>
      <c r="N460" t="s">
        <v>197</v>
      </c>
    </row>
    <row r="461" spans="1:17" x14ac:dyDescent="0.2">
      <c r="A461" t="s">
        <v>846</v>
      </c>
      <c r="B461" t="str">
        <f t="shared" si="73"/>
        <v>Fainá</v>
      </c>
      <c r="C461" t="str">
        <f t="shared" si="66"/>
        <v/>
      </c>
      <c r="D461">
        <f t="shared" si="67"/>
        <v>2</v>
      </c>
      <c r="E461">
        <f t="shared" si="68"/>
        <v>11</v>
      </c>
      <c r="F461" t="b">
        <f t="shared" si="69"/>
        <v>1</v>
      </c>
      <c r="G461" t="b">
        <f t="shared" si="65"/>
        <v>0</v>
      </c>
      <c r="H461" t="b">
        <f t="shared" si="70"/>
        <v>0</v>
      </c>
      <c r="I461" t="str">
        <f t="shared" si="72"/>
        <v>Licuar: </v>
      </c>
      <c r="K461">
        <v>2</v>
      </c>
      <c r="L461" t="s">
        <v>144</v>
      </c>
      <c r="M461" t="str">
        <f t="shared" si="71"/>
        <v>harina </v>
      </c>
      <c r="N461" t="s">
        <v>849</v>
      </c>
    </row>
    <row r="462" spans="1:17" x14ac:dyDescent="0.2">
      <c r="A462" t="s">
        <v>846</v>
      </c>
      <c r="B462" t="str">
        <f t="shared" si="73"/>
        <v>Fainá</v>
      </c>
      <c r="C462" t="str">
        <f t="shared" si="66"/>
        <v/>
      </c>
      <c r="D462">
        <f t="shared" si="67"/>
        <v>1</v>
      </c>
      <c r="E462">
        <f t="shared" si="68"/>
        <v>12</v>
      </c>
      <c r="F462" t="b">
        <f t="shared" si="69"/>
        <v>1</v>
      </c>
      <c r="G462" t="b">
        <f t="shared" si="65"/>
        <v>0</v>
      </c>
      <c r="H462" t="b">
        <f t="shared" si="70"/>
        <v>0</v>
      </c>
      <c r="I462" t="str">
        <f t="shared" si="72"/>
        <v>Licuar: </v>
      </c>
      <c r="K462">
        <v>1</v>
      </c>
      <c r="L462" t="s">
        <v>264</v>
      </c>
      <c r="M462" t="str">
        <f t="shared" si="71"/>
        <v>royal</v>
      </c>
      <c r="N462" t="s">
        <v>224</v>
      </c>
    </row>
    <row r="463" spans="1:17" x14ac:dyDescent="0.2">
      <c r="A463" t="s">
        <v>846</v>
      </c>
      <c r="B463" t="str">
        <f t="shared" si="73"/>
        <v>Fainá</v>
      </c>
      <c r="C463" t="str">
        <f t="shared" si="66"/>
        <v/>
      </c>
      <c r="D463">
        <f t="shared" si="67"/>
        <v>2</v>
      </c>
      <c r="E463">
        <f t="shared" si="68"/>
        <v>13</v>
      </c>
      <c r="F463" t="b">
        <f t="shared" si="69"/>
        <v>1</v>
      </c>
      <c r="G463" t="b">
        <f t="shared" si="65"/>
        <v>0</v>
      </c>
      <c r="H463" t="b">
        <f t="shared" si="70"/>
        <v>0</v>
      </c>
      <c r="I463" t="str">
        <f t="shared" si="72"/>
        <v>Licuar: </v>
      </c>
      <c r="K463">
        <v>2</v>
      </c>
      <c r="L463" t="s">
        <v>711</v>
      </c>
      <c r="M463" t="str">
        <f t="shared" si="71"/>
        <v>sal</v>
      </c>
      <c r="N463" t="s">
        <v>226</v>
      </c>
    </row>
    <row r="464" spans="1:17" x14ac:dyDescent="0.2">
      <c r="A464" t="s">
        <v>846</v>
      </c>
      <c r="B464" t="str">
        <f t="shared" si="73"/>
        <v>Fainá</v>
      </c>
      <c r="C464" t="str">
        <f t="shared" si="66"/>
        <v/>
      </c>
      <c r="D464">
        <f t="shared" si="67"/>
        <v>1</v>
      </c>
      <c r="E464">
        <f t="shared" si="68"/>
        <v>14</v>
      </c>
      <c r="F464" t="b">
        <f t="shared" si="69"/>
        <v>1</v>
      </c>
      <c r="G464" t="b">
        <f t="shared" si="65"/>
        <v>0</v>
      </c>
      <c r="H464" t="b">
        <f t="shared" si="70"/>
        <v>0</v>
      </c>
      <c r="I464" t="str">
        <f t="shared" si="72"/>
        <v>Licuar: </v>
      </c>
      <c r="K464">
        <v>1</v>
      </c>
      <c r="L464" t="s">
        <v>850</v>
      </c>
      <c r="M464" t="str">
        <f t="shared" si="71"/>
        <v>de</v>
      </c>
      <c r="N464" t="s">
        <v>235</v>
      </c>
      <c r="O464" t="s">
        <v>2405</v>
      </c>
      <c r="P464" t="s">
        <v>235</v>
      </c>
      <c r="Q464" t="s">
        <v>489</v>
      </c>
    </row>
    <row r="465" spans="1:19" x14ac:dyDescent="0.2">
      <c r="A465" t="s">
        <v>846</v>
      </c>
      <c r="B465" t="str">
        <f t="shared" si="73"/>
        <v>Fainá</v>
      </c>
      <c r="C465" t="str">
        <f t="shared" si="66"/>
        <v/>
      </c>
      <c r="D465">
        <f t="shared" si="67"/>
        <v>44228</v>
      </c>
      <c r="E465">
        <f t="shared" si="68"/>
        <v>15</v>
      </c>
      <c r="F465" t="b">
        <f t="shared" si="69"/>
        <v>1</v>
      </c>
      <c r="G465" t="b">
        <f t="shared" si="65"/>
        <v>0</v>
      </c>
      <c r="H465" t="b">
        <f t="shared" si="70"/>
        <v>0</v>
      </c>
      <c r="I465" t="str">
        <f t="shared" si="72"/>
        <v>Licuar: </v>
      </c>
      <c r="K465" s="1">
        <v>44228</v>
      </c>
      <c r="L465" t="s">
        <v>144</v>
      </c>
      <c r="M465" t="str">
        <f t="shared" si="71"/>
        <v>Ques</v>
      </c>
      <c r="N465" t="s">
        <v>2406</v>
      </c>
      <c r="O465" t="s">
        <v>1011</v>
      </c>
    </row>
    <row r="466" spans="1:19" x14ac:dyDescent="0.2">
      <c r="A466" t="s">
        <v>846</v>
      </c>
      <c r="B466" t="str">
        <f t="shared" si="73"/>
        <v>Fainá</v>
      </c>
      <c r="C466" t="str">
        <f t="shared" si="66"/>
        <v>Relleno:  0</v>
      </c>
      <c r="D466" t="str">
        <f t="shared" si="67"/>
        <v/>
      </c>
      <c r="E466">
        <f t="shared" si="68"/>
        <v>15</v>
      </c>
      <c r="F466" t="b">
        <f t="shared" si="69"/>
        <v>0</v>
      </c>
      <c r="G466" t="b">
        <f t="shared" si="65"/>
        <v>1</v>
      </c>
      <c r="H466" t="b">
        <f t="shared" si="70"/>
        <v>0</v>
      </c>
      <c r="I466" t="str">
        <f t="shared" si="72"/>
        <v>Relleno: </v>
      </c>
      <c r="J466" t="s">
        <v>853</v>
      </c>
      <c r="M466">
        <f t="shared" si="71"/>
        <v>0</v>
      </c>
    </row>
    <row r="467" spans="1:19" x14ac:dyDescent="0.2">
      <c r="A467" t="s">
        <v>846</v>
      </c>
      <c r="B467" t="str">
        <f t="shared" si="73"/>
        <v>Fainá</v>
      </c>
      <c r="C467" t="str">
        <f t="shared" si="66"/>
        <v/>
      </c>
      <c r="D467" t="str">
        <f t="shared" si="67"/>
        <v/>
      </c>
      <c r="E467">
        <f t="shared" si="68"/>
        <v>16</v>
      </c>
      <c r="F467" t="b">
        <f t="shared" si="69"/>
        <v>1</v>
      </c>
      <c r="G467" t="b">
        <f t="shared" si="65"/>
        <v>0</v>
      </c>
      <c r="H467" t="b">
        <f t="shared" si="70"/>
        <v>0</v>
      </c>
      <c r="I467" t="str">
        <f t="shared" si="72"/>
        <v>Relleno: </v>
      </c>
      <c r="K467" t="s">
        <v>854</v>
      </c>
      <c r="L467" t="s">
        <v>2407</v>
      </c>
      <c r="M467" t="str">
        <f t="shared" si="71"/>
        <v>(Gambú),</v>
      </c>
      <c r="N467" t="s">
        <v>2408</v>
      </c>
      <c r="O467" t="s">
        <v>856</v>
      </c>
      <c r="P467" t="s">
        <v>857</v>
      </c>
    </row>
    <row r="468" spans="1:19" x14ac:dyDescent="0.2">
      <c r="A468" t="s">
        <v>861</v>
      </c>
      <c r="B468" t="str">
        <f t="shared" si="73"/>
        <v>Fainá</v>
      </c>
      <c r="C468" t="str">
        <f t="shared" si="66"/>
        <v>Poner en chapa aceitada. aceitada. 25 min a 180 °.</v>
      </c>
      <c r="D468" t="str">
        <f t="shared" si="67"/>
        <v/>
      </c>
      <c r="E468">
        <f t="shared" si="68"/>
        <v>16</v>
      </c>
      <c r="F468" t="b">
        <f t="shared" si="69"/>
        <v>0</v>
      </c>
      <c r="G468" t="b">
        <f t="shared" si="65"/>
        <v>1</v>
      </c>
      <c r="H468" t="b">
        <f t="shared" si="70"/>
        <v>0</v>
      </c>
      <c r="I468" t="str">
        <f t="shared" si="72"/>
        <v>Poner</v>
      </c>
      <c r="J468" t="s">
        <v>353</v>
      </c>
      <c r="K468" t="s">
        <v>210</v>
      </c>
      <c r="L468" t="s">
        <v>858</v>
      </c>
      <c r="M468" t="str">
        <f t="shared" si="71"/>
        <v>aceitada.</v>
      </c>
      <c r="N468" t="s">
        <v>859</v>
      </c>
      <c r="O468">
        <v>25</v>
      </c>
      <c r="P468" t="s">
        <v>102</v>
      </c>
      <c r="Q468" t="s">
        <v>221</v>
      </c>
      <c r="R468">
        <v>180</v>
      </c>
      <c r="S468" t="s">
        <v>860</v>
      </c>
    </row>
    <row r="469" spans="1:19" x14ac:dyDescent="0.2">
      <c r="A469" t="s">
        <v>861</v>
      </c>
      <c r="B469" t="str">
        <f t="shared" si="73"/>
        <v>Fleischrouladen</v>
      </c>
      <c r="C469" t="str">
        <f t="shared" si="66"/>
        <v/>
      </c>
      <c r="D469" t="str">
        <f t="shared" si="67"/>
        <v/>
      </c>
      <c r="E469">
        <f t="shared" si="68"/>
        <v>16</v>
      </c>
      <c r="F469" t="b">
        <f t="shared" si="69"/>
        <v>0</v>
      </c>
      <c r="G469" t="b">
        <f t="shared" si="65"/>
        <v>0</v>
      </c>
      <c r="H469" t="b">
        <f t="shared" si="70"/>
        <v>1</v>
      </c>
      <c r="I469" t="str">
        <f t="shared" si="72"/>
        <v>,Fleischrouladen</v>
      </c>
      <c r="J469" t="s">
        <v>2541</v>
      </c>
      <c r="M469">
        <f t="shared" si="71"/>
        <v>0</v>
      </c>
    </row>
    <row r="470" spans="1:19" x14ac:dyDescent="0.2">
      <c r="A470" t="s">
        <v>861</v>
      </c>
      <c r="B470" t="str">
        <f t="shared" si="73"/>
        <v>Fleischrouladen</v>
      </c>
      <c r="C470" t="str">
        <f t="shared" si="66"/>
        <v>Mutti 0</v>
      </c>
      <c r="D470" t="str">
        <f t="shared" si="67"/>
        <v/>
      </c>
      <c r="E470">
        <f t="shared" si="68"/>
        <v>16</v>
      </c>
      <c r="F470" t="b">
        <f t="shared" si="69"/>
        <v>0</v>
      </c>
      <c r="G470" t="b">
        <f t="shared" si="65"/>
        <v>1</v>
      </c>
      <c r="H470" t="b">
        <f t="shared" si="70"/>
        <v>0</v>
      </c>
      <c r="I470" t="str">
        <f t="shared" si="72"/>
        <v>Mutti</v>
      </c>
      <c r="J470" t="s">
        <v>862</v>
      </c>
      <c r="M470">
        <f t="shared" si="71"/>
        <v>0</v>
      </c>
    </row>
    <row r="471" spans="1:19" x14ac:dyDescent="0.2">
      <c r="A471" t="s">
        <v>861</v>
      </c>
      <c r="B471" t="str">
        <f t="shared" si="73"/>
        <v>Fleischrouladen</v>
      </c>
      <c r="C471" t="str">
        <f t="shared" si="66"/>
        <v/>
      </c>
      <c r="D471" t="str">
        <f t="shared" si="67"/>
        <v/>
      </c>
      <c r="E471">
        <f t="shared" si="68"/>
        <v>17</v>
      </c>
      <c r="F471" t="b">
        <f t="shared" si="69"/>
        <v>1</v>
      </c>
      <c r="G471" t="b">
        <f t="shared" si="65"/>
        <v>0</v>
      </c>
      <c r="H471" t="b">
        <f t="shared" si="70"/>
        <v>0</v>
      </c>
      <c r="I471" t="str">
        <f t="shared" si="72"/>
        <v>Mutti</v>
      </c>
      <c r="K471" t="s">
        <v>863</v>
      </c>
      <c r="M471">
        <f t="shared" si="71"/>
        <v>0</v>
      </c>
    </row>
    <row r="472" spans="1:19" x14ac:dyDescent="0.2">
      <c r="A472" t="s">
        <v>861</v>
      </c>
      <c r="B472" t="str">
        <f t="shared" si="73"/>
        <v>Fleischrouladen</v>
      </c>
      <c r="C472" t="str">
        <f t="shared" si="66"/>
        <v/>
      </c>
      <c r="D472" t="str">
        <f t="shared" si="67"/>
        <v/>
      </c>
      <c r="E472">
        <f t="shared" si="68"/>
        <v>18</v>
      </c>
      <c r="F472" t="b">
        <f t="shared" si="69"/>
        <v>1</v>
      </c>
      <c r="G472" t="b">
        <f t="shared" ref="G472:G535" si="74">AND(NOT(H472),NOT(I471=I472))</f>
        <v>0</v>
      </c>
      <c r="H472" t="b">
        <f t="shared" si="70"/>
        <v>0</v>
      </c>
      <c r="I472" t="str">
        <f t="shared" si="72"/>
        <v>Mutti</v>
      </c>
      <c r="K472" t="s">
        <v>864</v>
      </c>
      <c r="M472">
        <f t="shared" si="71"/>
        <v>0</v>
      </c>
    </row>
    <row r="473" spans="1:19" x14ac:dyDescent="0.2">
      <c r="A473" t="s">
        <v>861</v>
      </c>
      <c r="B473" t="str">
        <f t="shared" si="73"/>
        <v>Fleischrouladen</v>
      </c>
      <c r="C473" t="str">
        <f t="shared" si="66"/>
        <v>Füllung 0</v>
      </c>
      <c r="D473" t="str">
        <f t="shared" si="67"/>
        <v/>
      </c>
      <c r="E473">
        <f t="shared" si="68"/>
        <v>18</v>
      </c>
      <c r="F473" t="b">
        <f t="shared" si="69"/>
        <v>0</v>
      </c>
      <c r="G473" t="b">
        <f t="shared" si="74"/>
        <v>1</v>
      </c>
      <c r="H473" t="b">
        <f t="shared" si="70"/>
        <v>0</v>
      </c>
      <c r="I473" t="str">
        <f t="shared" si="72"/>
        <v>Füllung</v>
      </c>
      <c r="J473" t="s">
        <v>865</v>
      </c>
      <c r="M473">
        <f t="shared" si="71"/>
        <v>0</v>
      </c>
    </row>
    <row r="474" spans="1:19" x14ac:dyDescent="0.2">
      <c r="A474" t="s">
        <v>861</v>
      </c>
      <c r="B474" t="str">
        <f t="shared" si="73"/>
        <v>Fleischrouladen</v>
      </c>
      <c r="C474" t="str">
        <f t="shared" si="66"/>
        <v/>
      </c>
      <c r="D474" t="str">
        <f t="shared" si="67"/>
        <v/>
      </c>
      <c r="E474">
        <f t="shared" si="68"/>
        <v>19</v>
      </c>
      <c r="F474" t="b">
        <f t="shared" si="69"/>
        <v>1</v>
      </c>
      <c r="G474" t="b">
        <f t="shared" si="74"/>
        <v>0</v>
      </c>
      <c r="H474" t="b">
        <f t="shared" si="70"/>
        <v>0</v>
      </c>
      <c r="I474" t="str">
        <f t="shared" si="72"/>
        <v>Füllung</v>
      </c>
      <c r="K474" t="s">
        <v>866</v>
      </c>
      <c r="M474">
        <f t="shared" si="71"/>
        <v>0</v>
      </c>
    </row>
    <row r="475" spans="1:19" x14ac:dyDescent="0.2">
      <c r="A475" t="s">
        <v>861</v>
      </c>
      <c r="B475" t="str">
        <f t="shared" si="73"/>
        <v>Fleischrouladen</v>
      </c>
      <c r="C475" t="str">
        <f t="shared" ref="C475:C538" si="75">IF(G475,_xlfn.TEXTJOIN(" ",TRUE,J475:AS475),"")</f>
        <v/>
      </c>
      <c r="D475" t="str">
        <f t="shared" ref="D475:D538" si="76">IF(ISNUMBER(K475),K475,"")</f>
        <v/>
      </c>
      <c r="E475">
        <f t="shared" si="68"/>
        <v>20</v>
      </c>
      <c r="F475" t="b">
        <f t="shared" si="69"/>
        <v>1</v>
      </c>
      <c r="G475" t="b">
        <f t="shared" si="74"/>
        <v>0</v>
      </c>
      <c r="H475" t="b">
        <f t="shared" si="70"/>
        <v>0</v>
      </c>
      <c r="I475" t="str">
        <f t="shared" si="72"/>
        <v>Füllung</v>
      </c>
      <c r="K475" t="s">
        <v>867</v>
      </c>
      <c r="M475">
        <f t="shared" si="71"/>
        <v>0</v>
      </c>
    </row>
    <row r="476" spans="1:19" x14ac:dyDescent="0.2">
      <c r="A476" t="s">
        <v>861</v>
      </c>
      <c r="B476" t="str">
        <f t="shared" si="73"/>
        <v>Fleischrouladen</v>
      </c>
      <c r="C476" t="str">
        <f t="shared" si="75"/>
        <v/>
      </c>
      <c r="D476" t="str">
        <f t="shared" si="76"/>
        <v/>
      </c>
      <c r="E476">
        <f t="shared" si="68"/>
        <v>21</v>
      </c>
      <c r="F476" t="b">
        <f t="shared" si="69"/>
        <v>1</v>
      </c>
      <c r="G476" t="b">
        <f t="shared" si="74"/>
        <v>0</v>
      </c>
      <c r="H476" t="b">
        <f t="shared" si="70"/>
        <v>0</v>
      </c>
      <c r="I476" t="str">
        <f t="shared" si="72"/>
        <v>Füllung</v>
      </c>
      <c r="K476" t="s">
        <v>868</v>
      </c>
      <c r="M476">
        <f t="shared" si="71"/>
        <v>0</v>
      </c>
    </row>
    <row r="477" spans="1:19" x14ac:dyDescent="0.2">
      <c r="A477" t="s">
        <v>861</v>
      </c>
      <c r="B477" t="str">
        <f t="shared" si="73"/>
        <v>Fleischrouladen</v>
      </c>
      <c r="C477" t="str">
        <f t="shared" si="75"/>
        <v/>
      </c>
      <c r="D477" t="str">
        <f t="shared" si="76"/>
        <v/>
      </c>
      <c r="E477">
        <f t="shared" si="68"/>
        <v>22</v>
      </c>
      <c r="F477" t="b">
        <f t="shared" si="69"/>
        <v>1</v>
      </c>
      <c r="G477" t="b">
        <f t="shared" si="74"/>
        <v>0</v>
      </c>
      <c r="H477" t="b">
        <f t="shared" si="70"/>
        <v>0</v>
      </c>
      <c r="I477" t="str">
        <f t="shared" si="72"/>
        <v>Füllung</v>
      </c>
      <c r="K477" t="s">
        <v>869</v>
      </c>
      <c r="L477" t="s">
        <v>870</v>
      </c>
      <c r="M477">
        <f t="shared" si="71"/>
        <v>0</v>
      </c>
    </row>
    <row r="478" spans="1:19" x14ac:dyDescent="0.2">
      <c r="A478" t="s">
        <v>861</v>
      </c>
      <c r="B478" t="str">
        <f t="shared" si="73"/>
        <v>Fleischrouladen</v>
      </c>
      <c r="C478" t="str">
        <f t="shared" si="75"/>
        <v/>
      </c>
      <c r="D478" t="str">
        <f t="shared" si="76"/>
        <v/>
      </c>
      <c r="E478">
        <f t="shared" si="68"/>
        <v>22</v>
      </c>
      <c r="F478" t="b">
        <f t="shared" si="69"/>
        <v>0</v>
      </c>
      <c r="G478" t="b">
        <f t="shared" si="74"/>
        <v>0</v>
      </c>
      <c r="H478" t="b">
        <f t="shared" si="70"/>
        <v>0</v>
      </c>
      <c r="I478" t="str">
        <f t="shared" si="72"/>
        <v>Füllung</v>
      </c>
      <c r="M478">
        <f t="shared" si="71"/>
        <v>0</v>
      </c>
    </row>
    <row r="479" spans="1:19" x14ac:dyDescent="0.2">
      <c r="A479" t="s">
        <v>861</v>
      </c>
      <c r="B479" t="str">
        <f t="shared" si="73"/>
        <v>Fleischrouladen</v>
      </c>
      <c r="C479" t="str">
        <f t="shared" si="75"/>
        <v>Frühlingssalat 0</v>
      </c>
      <c r="D479" t="str">
        <f t="shared" si="76"/>
        <v/>
      </c>
      <c r="E479">
        <f t="shared" si="68"/>
        <v>22</v>
      </c>
      <c r="F479" t="b">
        <f t="shared" si="69"/>
        <v>0</v>
      </c>
      <c r="G479" t="b">
        <f t="shared" si="74"/>
        <v>1</v>
      </c>
      <c r="H479" t="b">
        <f t="shared" si="70"/>
        <v>0</v>
      </c>
      <c r="I479" t="str">
        <f t="shared" si="72"/>
        <v>Frühlingssalat</v>
      </c>
      <c r="J479" t="s">
        <v>871</v>
      </c>
      <c r="M479">
        <f t="shared" si="71"/>
        <v>0</v>
      </c>
    </row>
    <row r="480" spans="1:19" x14ac:dyDescent="0.2">
      <c r="A480" t="s">
        <v>861</v>
      </c>
      <c r="B480" t="str">
        <f t="shared" si="73"/>
        <v>Fleischrouladen</v>
      </c>
      <c r="C480" t="str">
        <f t="shared" si="75"/>
        <v/>
      </c>
      <c r="D480">
        <f t="shared" si="76"/>
        <v>2</v>
      </c>
      <c r="E480">
        <f t="shared" si="68"/>
        <v>23</v>
      </c>
      <c r="F480" t="b">
        <f t="shared" si="69"/>
        <v>1</v>
      </c>
      <c r="G480" t="b">
        <f t="shared" si="74"/>
        <v>0</v>
      </c>
      <c r="H480" t="b">
        <f t="shared" si="70"/>
        <v>0</v>
      </c>
      <c r="I480" t="str">
        <f t="shared" si="72"/>
        <v>Frühlingssalat</v>
      </c>
      <c r="K480">
        <v>2</v>
      </c>
      <c r="L480" t="s">
        <v>56</v>
      </c>
      <c r="M480" t="str">
        <f t="shared" si="71"/>
        <v>Kohl</v>
      </c>
      <c r="N480" t="s">
        <v>872</v>
      </c>
    </row>
    <row r="481" spans="1:15" x14ac:dyDescent="0.2">
      <c r="A481" t="s">
        <v>861</v>
      </c>
      <c r="B481" t="str">
        <f t="shared" si="73"/>
        <v>Fleischrouladen</v>
      </c>
      <c r="C481" t="str">
        <f t="shared" si="75"/>
        <v/>
      </c>
      <c r="D481">
        <f t="shared" si="76"/>
        <v>1</v>
      </c>
      <c r="E481">
        <f t="shared" si="68"/>
        <v>24</v>
      </c>
      <c r="F481" t="b">
        <f t="shared" si="69"/>
        <v>1</v>
      </c>
      <c r="G481" t="b">
        <f t="shared" si="74"/>
        <v>0</v>
      </c>
      <c r="H481" t="b">
        <f t="shared" si="70"/>
        <v>0</v>
      </c>
      <c r="I481" t="str">
        <f t="shared" si="72"/>
        <v>Frühlingssalat</v>
      </c>
      <c r="K481">
        <v>1</v>
      </c>
      <c r="L481" t="s">
        <v>56</v>
      </c>
      <c r="M481" t="str">
        <f t="shared" si="71"/>
        <v>Mohrrüben</v>
      </c>
      <c r="N481" t="s">
        <v>873</v>
      </c>
    </row>
    <row r="482" spans="1:15" x14ac:dyDescent="0.2">
      <c r="A482" t="s">
        <v>861</v>
      </c>
      <c r="B482" t="str">
        <f t="shared" si="73"/>
        <v>Fleischrouladen</v>
      </c>
      <c r="C482" t="str">
        <f t="shared" si="75"/>
        <v/>
      </c>
      <c r="D482">
        <f t="shared" si="76"/>
        <v>1</v>
      </c>
      <c r="E482">
        <f t="shared" si="68"/>
        <v>25</v>
      </c>
      <c r="F482" t="b">
        <f t="shared" si="69"/>
        <v>1</v>
      </c>
      <c r="G482" t="b">
        <f t="shared" si="74"/>
        <v>0</v>
      </c>
      <c r="H482" t="b">
        <f t="shared" si="70"/>
        <v>0</v>
      </c>
      <c r="I482" t="str">
        <f t="shared" si="72"/>
        <v>Frühlingssalat</v>
      </c>
      <c r="K482">
        <v>1</v>
      </c>
      <c r="L482" t="s">
        <v>874</v>
      </c>
      <c r="M482" t="str">
        <f t="shared" si="71"/>
        <v>Morron</v>
      </c>
      <c r="N482" t="s">
        <v>743</v>
      </c>
    </row>
    <row r="483" spans="1:15" x14ac:dyDescent="0.2">
      <c r="A483" t="s">
        <v>861</v>
      </c>
      <c r="B483" t="str">
        <f t="shared" si="73"/>
        <v>Fleischrouladen</v>
      </c>
      <c r="C483" t="str">
        <f t="shared" si="75"/>
        <v/>
      </c>
      <c r="D483">
        <f t="shared" si="76"/>
        <v>1</v>
      </c>
      <c r="E483">
        <f t="shared" si="68"/>
        <v>26</v>
      </c>
      <c r="F483" t="b">
        <f t="shared" si="69"/>
        <v>1</v>
      </c>
      <c r="G483" t="b">
        <f t="shared" si="74"/>
        <v>0</v>
      </c>
      <c r="H483" t="b">
        <f t="shared" si="70"/>
        <v>0</v>
      </c>
      <c r="I483" t="str">
        <f t="shared" si="72"/>
        <v>Frühlingssalat</v>
      </c>
      <c r="K483">
        <v>1</v>
      </c>
      <c r="L483" t="s">
        <v>875</v>
      </c>
      <c r="M483" t="str">
        <f t="shared" si="71"/>
        <v>Morron</v>
      </c>
      <c r="N483" t="s">
        <v>743</v>
      </c>
    </row>
    <row r="484" spans="1:15" x14ac:dyDescent="0.2">
      <c r="A484" t="s">
        <v>861</v>
      </c>
      <c r="B484" t="str">
        <f t="shared" si="73"/>
        <v>Fleischrouladen</v>
      </c>
      <c r="C484" t="str">
        <f t="shared" si="75"/>
        <v>Aufkochen:  0</v>
      </c>
      <c r="D484" t="str">
        <f t="shared" si="76"/>
        <v/>
      </c>
      <c r="E484">
        <f t="shared" si="68"/>
        <v>26</v>
      </c>
      <c r="F484" t="b">
        <f t="shared" si="69"/>
        <v>0</v>
      </c>
      <c r="G484" t="b">
        <f t="shared" si="74"/>
        <v>1</v>
      </c>
      <c r="H484" t="b">
        <f t="shared" si="70"/>
        <v>0</v>
      </c>
      <c r="I484" t="str">
        <f t="shared" si="72"/>
        <v>Aufkochen: </v>
      </c>
      <c r="J484" t="s">
        <v>876</v>
      </c>
      <c r="M484">
        <f t="shared" si="71"/>
        <v>0</v>
      </c>
    </row>
    <row r="485" spans="1:15" x14ac:dyDescent="0.2">
      <c r="A485" t="s">
        <v>861</v>
      </c>
      <c r="B485" t="str">
        <f t="shared" si="73"/>
        <v>Fleischrouladen</v>
      </c>
      <c r="C485" t="str">
        <f t="shared" si="75"/>
        <v/>
      </c>
      <c r="D485">
        <f t="shared" si="76"/>
        <v>2</v>
      </c>
      <c r="E485">
        <f t="shared" si="68"/>
        <v>27</v>
      </c>
      <c r="F485" t="b">
        <f t="shared" si="69"/>
        <v>1</v>
      </c>
      <c r="G485" t="b">
        <f t="shared" si="74"/>
        <v>0</v>
      </c>
      <c r="H485" t="b">
        <f t="shared" si="70"/>
        <v>0</v>
      </c>
      <c r="I485" t="str">
        <f t="shared" si="72"/>
        <v>Aufkochen: </v>
      </c>
      <c r="K485">
        <v>2</v>
      </c>
      <c r="L485" t="s">
        <v>144</v>
      </c>
      <c r="M485" t="str">
        <f t="shared" si="71"/>
        <v>Zucker</v>
      </c>
      <c r="N485" t="s">
        <v>7</v>
      </c>
    </row>
    <row r="486" spans="1:15" x14ac:dyDescent="0.2">
      <c r="A486" t="s">
        <v>861</v>
      </c>
      <c r="B486" t="str">
        <f t="shared" si="73"/>
        <v>Fleischrouladen</v>
      </c>
      <c r="C486" t="str">
        <f t="shared" si="75"/>
        <v/>
      </c>
      <c r="D486">
        <f t="shared" si="76"/>
        <v>2</v>
      </c>
      <c r="E486">
        <f t="shared" si="68"/>
        <v>28</v>
      </c>
      <c r="F486" t="b">
        <f t="shared" si="69"/>
        <v>1</v>
      </c>
      <c r="G486" t="b">
        <f t="shared" si="74"/>
        <v>0</v>
      </c>
      <c r="H486" t="b">
        <f t="shared" si="70"/>
        <v>0</v>
      </c>
      <c r="I486" t="str">
        <f t="shared" si="72"/>
        <v>Aufkochen: </v>
      </c>
      <c r="K486">
        <v>2</v>
      </c>
      <c r="L486" t="s">
        <v>144</v>
      </c>
      <c r="M486" t="str">
        <f t="shared" si="71"/>
        <v>Essig</v>
      </c>
      <c r="N486" t="s">
        <v>877</v>
      </c>
    </row>
    <row r="487" spans="1:15" x14ac:dyDescent="0.2">
      <c r="A487" t="s">
        <v>861</v>
      </c>
      <c r="B487" t="str">
        <f t="shared" si="73"/>
        <v>Fleischrouladen</v>
      </c>
      <c r="C487" t="str">
        <f t="shared" si="75"/>
        <v/>
      </c>
      <c r="D487">
        <f t="shared" si="76"/>
        <v>1</v>
      </c>
      <c r="E487">
        <f t="shared" si="68"/>
        <v>29</v>
      </c>
      <c r="F487" t="b">
        <f t="shared" si="69"/>
        <v>1</v>
      </c>
      <c r="G487" t="b">
        <f t="shared" si="74"/>
        <v>0</v>
      </c>
      <c r="H487" t="b">
        <f t="shared" si="70"/>
        <v>0</v>
      </c>
      <c r="I487" t="str">
        <f t="shared" si="72"/>
        <v>Aufkochen: </v>
      </c>
      <c r="K487">
        <v>1</v>
      </c>
      <c r="L487" t="s">
        <v>144</v>
      </c>
      <c r="M487" t="str">
        <f t="shared" si="71"/>
        <v>Öl</v>
      </c>
      <c r="N487" t="s">
        <v>75</v>
      </c>
    </row>
    <row r="488" spans="1:15" x14ac:dyDescent="0.2">
      <c r="A488" t="s">
        <v>861</v>
      </c>
      <c r="B488" t="str">
        <f t="shared" si="73"/>
        <v>Fleischrouladen</v>
      </c>
      <c r="C488" t="str">
        <f t="shared" si="75"/>
        <v/>
      </c>
      <c r="D488">
        <f t="shared" si="76"/>
        <v>3</v>
      </c>
      <c r="E488">
        <f t="shared" si="68"/>
        <v>30</v>
      </c>
      <c r="F488" t="b">
        <f t="shared" si="69"/>
        <v>1</v>
      </c>
      <c r="G488" t="b">
        <f t="shared" si="74"/>
        <v>0</v>
      </c>
      <c r="H488" t="b">
        <f t="shared" si="70"/>
        <v>0</v>
      </c>
      <c r="I488" t="str">
        <f t="shared" si="72"/>
        <v>Aufkochen: </v>
      </c>
      <c r="K488">
        <v>3</v>
      </c>
      <c r="L488" t="s">
        <v>13</v>
      </c>
      <c r="M488" t="str">
        <f t="shared" si="71"/>
        <v>Salz</v>
      </c>
      <c r="N488" t="s">
        <v>18</v>
      </c>
    </row>
    <row r="489" spans="1:15" x14ac:dyDescent="0.2">
      <c r="A489" t="s">
        <v>879</v>
      </c>
      <c r="B489" t="str">
        <f t="shared" si="73"/>
        <v>Fleischrouladen</v>
      </c>
      <c r="C489" t="str">
        <f t="shared" si="75"/>
        <v/>
      </c>
      <c r="D489" t="str">
        <f t="shared" si="76"/>
        <v/>
      </c>
      <c r="E489">
        <f t="shared" si="68"/>
        <v>31</v>
      </c>
      <c r="F489" t="b">
        <f t="shared" si="69"/>
        <v>1</v>
      </c>
      <c r="G489" t="b">
        <f t="shared" si="74"/>
        <v>0</v>
      </c>
      <c r="H489" t="b">
        <f t="shared" si="70"/>
        <v>0</v>
      </c>
      <c r="I489" t="str">
        <f t="shared" si="72"/>
        <v>Aufkochen: </v>
      </c>
      <c r="K489" t="s">
        <v>878</v>
      </c>
      <c r="L489" t="s">
        <v>864</v>
      </c>
      <c r="M489">
        <f t="shared" si="71"/>
        <v>0</v>
      </c>
    </row>
    <row r="490" spans="1:15" x14ac:dyDescent="0.2">
      <c r="A490" t="s">
        <v>879</v>
      </c>
      <c r="B490" t="str">
        <f t="shared" si="73"/>
        <v>Garrapiñada</v>
      </c>
      <c r="C490" t="str">
        <f t="shared" si="75"/>
        <v/>
      </c>
      <c r="D490" t="str">
        <f t="shared" si="76"/>
        <v/>
      </c>
      <c r="E490">
        <f t="shared" si="68"/>
        <v>31</v>
      </c>
      <c r="F490" t="b">
        <f t="shared" si="69"/>
        <v>0</v>
      </c>
      <c r="G490" t="b">
        <f t="shared" si="74"/>
        <v>0</v>
      </c>
      <c r="H490" t="b">
        <f t="shared" si="70"/>
        <v>1</v>
      </c>
      <c r="I490" t="str">
        <f t="shared" si="72"/>
        <v>,Garrapiñada</v>
      </c>
      <c r="J490" t="s">
        <v>2542</v>
      </c>
      <c r="M490">
        <f t="shared" si="71"/>
        <v>0</v>
      </c>
    </row>
    <row r="491" spans="1:15" x14ac:dyDescent="0.2">
      <c r="A491" t="s">
        <v>879</v>
      </c>
      <c r="B491" t="str">
        <f t="shared" si="73"/>
        <v>Garrapiñada</v>
      </c>
      <c r="C491" t="str">
        <f t="shared" si="75"/>
        <v/>
      </c>
      <c r="D491">
        <f t="shared" si="76"/>
        <v>1</v>
      </c>
      <c r="E491">
        <f t="shared" si="68"/>
        <v>32</v>
      </c>
      <c r="F491" t="b">
        <f t="shared" si="69"/>
        <v>1</v>
      </c>
      <c r="G491" t="b">
        <f t="shared" si="74"/>
        <v>0</v>
      </c>
      <c r="H491" t="b">
        <f t="shared" si="70"/>
        <v>1</v>
      </c>
      <c r="I491" t="str">
        <f t="shared" si="72"/>
        <v>,Garrapiñada</v>
      </c>
      <c r="K491">
        <v>1</v>
      </c>
      <c r="L491" t="s">
        <v>144</v>
      </c>
      <c r="M491" t="str">
        <f t="shared" si="71"/>
        <v>Mani</v>
      </c>
      <c r="N491" t="s">
        <v>880</v>
      </c>
    </row>
    <row r="492" spans="1:15" x14ac:dyDescent="0.2">
      <c r="A492" t="s">
        <v>879</v>
      </c>
      <c r="B492" t="str">
        <f t="shared" si="73"/>
        <v>Garrapiñada</v>
      </c>
      <c r="C492" t="str">
        <f t="shared" si="75"/>
        <v/>
      </c>
      <c r="D492">
        <f t="shared" si="76"/>
        <v>44228</v>
      </c>
      <c r="E492">
        <f t="shared" si="68"/>
        <v>33</v>
      </c>
      <c r="F492" t="b">
        <f t="shared" si="69"/>
        <v>1</v>
      </c>
      <c r="G492" t="b">
        <f t="shared" si="74"/>
        <v>0</v>
      </c>
      <c r="H492" t="b">
        <f t="shared" si="70"/>
        <v>1</v>
      </c>
      <c r="I492" t="str">
        <f t="shared" si="72"/>
        <v>,Garrapiñada</v>
      </c>
      <c r="K492" s="1">
        <v>44228</v>
      </c>
      <c r="L492" t="s">
        <v>144</v>
      </c>
      <c r="M492" t="str">
        <f t="shared" si="71"/>
        <v>Wasser</v>
      </c>
      <c r="N492" t="s">
        <v>57</v>
      </c>
    </row>
    <row r="493" spans="1:15" x14ac:dyDescent="0.2">
      <c r="A493" t="s">
        <v>879</v>
      </c>
      <c r="B493" t="str">
        <f t="shared" si="73"/>
        <v>Garrapiñada</v>
      </c>
      <c r="C493" t="str">
        <f t="shared" si="75"/>
        <v/>
      </c>
      <c r="D493">
        <f t="shared" si="76"/>
        <v>44289</v>
      </c>
      <c r="E493">
        <f t="shared" si="68"/>
        <v>34</v>
      </c>
      <c r="F493" t="b">
        <f t="shared" si="69"/>
        <v>1</v>
      </c>
      <c r="G493" t="b">
        <f t="shared" si="74"/>
        <v>0</v>
      </c>
      <c r="H493" t="b">
        <f t="shared" si="70"/>
        <v>1</v>
      </c>
      <c r="I493" t="str">
        <f t="shared" si="72"/>
        <v>,Garrapiñada</v>
      </c>
      <c r="K493" s="1">
        <v>44289</v>
      </c>
      <c r="L493" t="s">
        <v>144</v>
      </c>
      <c r="M493" t="str">
        <f t="shared" si="71"/>
        <v>Zucker</v>
      </c>
      <c r="N493" t="s">
        <v>7</v>
      </c>
    </row>
    <row r="494" spans="1:15" x14ac:dyDescent="0.2">
      <c r="A494" t="s">
        <v>879</v>
      </c>
      <c r="B494" t="str">
        <f t="shared" si="73"/>
        <v>Garrapiñada</v>
      </c>
      <c r="C494" t="str">
        <f t="shared" si="75"/>
        <v/>
      </c>
      <c r="D494" t="str">
        <f t="shared" si="76"/>
        <v/>
      </c>
      <c r="E494">
        <f t="shared" si="68"/>
        <v>34</v>
      </c>
      <c r="F494" t="b">
        <f t="shared" si="69"/>
        <v>0</v>
      </c>
      <c r="G494" t="b">
        <f t="shared" si="74"/>
        <v>0</v>
      </c>
      <c r="H494" t="b">
        <f t="shared" si="70"/>
        <v>1</v>
      </c>
      <c r="I494" t="str">
        <f t="shared" si="72"/>
        <v>,Garrapiñada</v>
      </c>
      <c r="M494">
        <f t="shared" si="71"/>
        <v>0</v>
      </c>
    </row>
    <row r="495" spans="1:15" x14ac:dyDescent="0.2">
      <c r="A495" t="s">
        <v>879</v>
      </c>
      <c r="B495" t="str">
        <f t="shared" si="73"/>
        <v>Garrapiñada</v>
      </c>
      <c r="C495" t="str">
        <f t="shared" si="75"/>
        <v>15 min kochen 0</v>
      </c>
      <c r="D495" t="str">
        <f t="shared" si="76"/>
        <v/>
      </c>
      <c r="E495">
        <f t="shared" si="68"/>
        <v>34</v>
      </c>
      <c r="F495" t="b">
        <f t="shared" si="69"/>
        <v>0</v>
      </c>
      <c r="G495" t="b">
        <f t="shared" si="74"/>
        <v>1</v>
      </c>
      <c r="H495" t="b">
        <f t="shared" si="70"/>
        <v>0</v>
      </c>
      <c r="I495">
        <f t="shared" si="72"/>
        <v>15</v>
      </c>
      <c r="J495">
        <v>15</v>
      </c>
      <c r="K495" t="s">
        <v>102</v>
      </c>
      <c r="L495" t="s">
        <v>881</v>
      </c>
      <c r="M495">
        <f t="shared" si="71"/>
        <v>0</v>
      </c>
    </row>
    <row r="496" spans="1:15" x14ac:dyDescent="0.2">
      <c r="A496" t="s">
        <v>879</v>
      </c>
      <c r="B496" t="str">
        <f t="shared" si="73"/>
        <v>Garrapiñada</v>
      </c>
      <c r="C496" t="str">
        <f t="shared" si="75"/>
        <v>Rühren bis der Zucker Zucker anklebt</v>
      </c>
      <c r="D496" t="str">
        <f t="shared" si="76"/>
        <v/>
      </c>
      <c r="E496">
        <f t="shared" si="68"/>
        <v>34</v>
      </c>
      <c r="F496" t="b">
        <f t="shared" si="69"/>
        <v>0</v>
      </c>
      <c r="G496" t="b">
        <f t="shared" si="74"/>
        <v>1</v>
      </c>
      <c r="H496" t="b">
        <f t="shared" si="70"/>
        <v>0</v>
      </c>
      <c r="I496" t="str">
        <f t="shared" si="72"/>
        <v>Rühren</v>
      </c>
      <c r="J496" t="s">
        <v>882</v>
      </c>
      <c r="K496" t="s">
        <v>166</v>
      </c>
      <c r="L496" t="s">
        <v>86</v>
      </c>
      <c r="M496" t="str">
        <f t="shared" si="71"/>
        <v>Zucker</v>
      </c>
      <c r="N496" t="s">
        <v>7</v>
      </c>
      <c r="O496" t="s">
        <v>883</v>
      </c>
    </row>
    <row r="497" spans="1:18" x14ac:dyDescent="0.2">
      <c r="A497" t="s">
        <v>2681</v>
      </c>
      <c r="B497" t="str">
        <f t="shared" si="73"/>
        <v>Garrapiñada</v>
      </c>
      <c r="C497" t="str">
        <f t="shared" si="75"/>
        <v/>
      </c>
      <c r="D497" t="str">
        <f t="shared" si="76"/>
        <v/>
      </c>
      <c r="E497">
        <f t="shared" si="68"/>
        <v>34</v>
      </c>
      <c r="F497" t="b">
        <f t="shared" si="69"/>
        <v>0</v>
      </c>
      <c r="G497" t="b">
        <f t="shared" si="74"/>
        <v>0</v>
      </c>
      <c r="H497" t="b">
        <f t="shared" si="70"/>
        <v>0</v>
      </c>
      <c r="I497" t="str">
        <f t="shared" si="72"/>
        <v>Rühren</v>
      </c>
      <c r="M497">
        <f t="shared" si="71"/>
        <v>0</v>
      </c>
    </row>
    <row r="498" spans="1:18" x14ac:dyDescent="0.2">
      <c r="A498" t="s">
        <v>2681</v>
      </c>
      <c r="B498" t="str">
        <f t="shared" si="73"/>
        <v>Galletitas</v>
      </c>
      <c r="C498" t="str">
        <f t="shared" si="75"/>
        <v/>
      </c>
      <c r="D498" t="str">
        <f t="shared" si="76"/>
        <v/>
      </c>
      <c r="E498">
        <f t="shared" si="68"/>
        <v>0</v>
      </c>
      <c r="F498" t="b">
        <f t="shared" si="69"/>
        <v>1</v>
      </c>
      <c r="G498" t="b">
        <f t="shared" si="74"/>
        <v>0</v>
      </c>
      <c r="H498" t="b">
        <f t="shared" si="70"/>
        <v>1</v>
      </c>
      <c r="I498" t="str">
        <f t="shared" si="72"/>
        <v>,Galletitas</v>
      </c>
      <c r="J498" t="s">
        <v>2543</v>
      </c>
      <c r="K498" t="s">
        <v>235</v>
      </c>
      <c r="L498" t="s">
        <v>391</v>
      </c>
      <c r="M498">
        <f t="shared" si="71"/>
        <v>0</v>
      </c>
    </row>
    <row r="499" spans="1:18" x14ac:dyDescent="0.2">
      <c r="A499" t="s">
        <v>2681</v>
      </c>
      <c r="B499" t="str">
        <f t="shared" si="73"/>
        <v>Galletitas</v>
      </c>
      <c r="C499" t="str">
        <f t="shared" si="75"/>
        <v/>
      </c>
      <c r="D499">
        <f t="shared" si="76"/>
        <v>230</v>
      </c>
      <c r="E499">
        <f t="shared" si="68"/>
        <v>1</v>
      </c>
      <c r="F499" t="b">
        <f t="shared" si="69"/>
        <v>1</v>
      </c>
      <c r="G499" t="b">
        <f t="shared" si="74"/>
        <v>0</v>
      </c>
      <c r="H499" t="b">
        <f t="shared" si="70"/>
        <v>1</v>
      </c>
      <c r="I499" t="str">
        <f t="shared" si="72"/>
        <v>,Galletitas</v>
      </c>
      <c r="K499">
        <v>230</v>
      </c>
      <c r="L499" t="s">
        <v>5</v>
      </c>
      <c r="M499" t="str">
        <f t="shared" si="71"/>
        <v>Avena</v>
      </c>
      <c r="N499" t="s">
        <v>885</v>
      </c>
    </row>
    <row r="500" spans="1:18" x14ac:dyDescent="0.2">
      <c r="A500" t="s">
        <v>2681</v>
      </c>
      <c r="B500" t="str">
        <f t="shared" si="73"/>
        <v>Galletitas</v>
      </c>
      <c r="C500" t="str">
        <f t="shared" si="75"/>
        <v/>
      </c>
      <c r="D500">
        <f t="shared" si="76"/>
        <v>100</v>
      </c>
      <c r="E500">
        <f t="shared" si="68"/>
        <v>2</v>
      </c>
      <c r="F500" t="b">
        <f t="shared" si="69"/>
        <v>1</v>
      </c>
      <c r="G500" t="b">
        <f t="shared" si="74"/>
        <v>0</v>
      </c>
      <c r="H500" t="b">
        <f t="shared" si="70"/>
        <v>1</v>
      </c>
      <c r="I500" t="str">
        <f t="shared" si="72"/>
        <v>,Galletitas</v>
      </c>
      <c r="K500">
        <v>100</v>
      </c>
      <c r="L500" t="s">
        <v>5</v>
      </c>
      <c r="M500" t="str">
        <f t="shared" si="71"/>
        <v>harina</v>
      </c>
      <c r="N500" t="s">
        <v>223</v>
      </c>
    </row>
    <row r="501" spans="1:18" x14ac:dyDescent="0.2">
      <c r="A501" t="s">
        <v>2681</v>
      </c>
      <c r="B501" t="str">
        <f t="shared" si="73"/>
        <v>Galletitas</v>
      </c>
      <c r="C501" t="str">
        <f t="shared" si="75"/>
        <v/>
      </c>
      <c r="D501">
        <f t="shared" si="76"/>
        <v>120</v>
      </c>
      <c r="E501">
        <f t="shared" si="68"/>
        <v>3</v>
      </c>
      <c r="F501" t="b">
        <f t="shared" si="69"/>
        <v>1</v>
      </c>
      <c r="G501" t="b">
        <f t="shared" si="74"/>
        <v>0</v>
      </c>
      <c r="H501" t="b">
        <f t="shared" si="70"/>
        <v>1</v>
      </c>
      <c r="I501" t="str">
        <f t="shared" si="72"/>
        <v>,Galletitas</v>
      </c>
      <c r="K501">
        <v>120</v>
      </c>
      <c r="L501" t="s">
        <v>5</v>
      </c>
      <c r="M501" t="str">
        <f t="shared" si="71"/>
        <v>azucar</v>
      </c>
      <c r="N501" t="s">
        <v>244</v>
      </c>
    </row>
    <row r="502" spans="1:18" x14ac:dyDescent="0.2">
      <c r="A502" t="s">
        <v>2681</v>
      </c>
      <c r="B502" t="str">
        <f t="shared" si="73"/>
        <v>Galletitas</v>
      </c>
      <c r="C502" t="str">
        <f t="shared" si="75"/>
        <v/>
      </c>
      <c r="D502">
        <f t="shared" si="76"/>
        <v>1</v>
      </c>
      <c r="E502">
        <f t="shared" si="68"/>
        <v>4</v>
      </c>
      <c r="F502" t="b">
        <f t="shared" si="69"/>
        <v>1</v>
      </c>
      <c r="G502" t="b">
        <f t="shared" si="74"/>
        <v>0</v>
      </c>
      <c r="H502" t="b">
        <f t="shared" si="70"/>
        <v>1</v>
      </c>
      <c r="I502" t="str">
        <f t="shared" si="72"/>
        <v>,Galletitas</v>
      </c>
      <c r="K502">
        <v>1</v>
      </c>
      <c r="L502" t="s">
        <v>295</v>
      </c>
      <c r="M502" t="str">
        <f t="shared" si="71"/>
        <v>Royal</v>
      </c>
      <c r="N502" t="s">
        <v>14</v>
      </c>
    </row>
    <row r="503" spans="1:18" x14ac:dyDescent="0.2">
      <c r="A503" t="s">
        <v>2681</v>
      </c>
      <c r="B503" t="str">
        <f t="shared" si="73"/>
        <v>Galletitas</v>
      </c>
      <c r="C503" t="str">
        <f t="shared" si="75"/>
        <v/>
      </c>
      <c r="D503">
        <f t="shared" si="76"/>
        <v>2</v>
      </c>
      <c r="E503">
        <f t="shared" si="68"/>
        <v>5</v>
      </c>
      <c r="F503" t="b">
        <f t="shared" si="69"/>
        <v>1</v>
      </c>
      <c r="G503" t="b">
        <f t="shared" si="74"/>
        <v>0</v>
      </c>
      <c r="H503" t="b">
        <f t="shared" si="70"/>
        <v>1</v>
      </c>
      <c r="I503" t="str">
        <f t="shared" si="72"/>
        <v>,Galletitas</v>
      </c>
      <c r="K503">
        <v>2</v>
      </c>
      <c r="L503" t="s">
        <v>215</v>
      </c>
      <c r="M503">
        <f t="shared" si="71"/>
        <v>0</v>
      </c>
    </row>
    <row r="504" spans="1:18" x14ac:dyDescent="0.2">
      <c r="A504" t="s">
        <v>2681</v>
      </c>
      <c r="B504" t="str">
        <f t="shared" si="73"/>
        <v>Galletitas</v>
      </c>
      <c r="C504" t="str">
        <f t="shared" si="75"/>
        <v/>
      </c>
      <c r="D504">
        <f t="shared" si="76"/>
        <v>120</v>
      </c>
      <c r="E504">
        <f t="shared" si="68"/>
        <v>6</v>
      </c>
      <c r="F504" t="b">
        <f t="shared" si="69"/>
        <v>1</v>
      </c>
      <c r="G504" t="b">
        <f t="shared" si="74"/>
        <v>0</v>
      </c>
      <c r="H504" t="b">
        <f t="shared" si="70"/>
        <v>1</v>
      </c>
      <c r="I504" t="str">
        <f t="shared" si="72"/>
        <v>,Galletitas</v>
      </c>
      <c r="K504">
        <v>120</v>
      </c>
      <c r="L504" t="s">
        <v>5</v>
      </c>
      <c r="M504" t="str">
        <f t="shared" si="71"/>
        <v>aceite</v>
      </c>
      <c r="N504" t="s">
        <v>242</v>
      </c>
    </row>
    <row r="505" spans="1:18" x14ac:dyDescent="0.2">
      <c r="A505" t="s">
        <v>2681</v>
      </c>
      <c r="B505" t="str">
        <f t="shared" si="73"/>
        <v>Galletitas</v>
      </c>
      <c r="C505" t="str">
        <f t="shared" si="75"/>
        <v/>
      </c>
      <c r="D505">
        <f t="shared" si="76"/>
        <v>1</v>
      </c>
      <c r="E505">
        <f t="shared" si="68"/>
        <v>7</v>
      </c>
      <c r="F505" t="b">
        <f t="shared" si="69"/>
        <v>1</v>
      </c>
      <c r="G505" t="b">
        <f t="shared" si="74"/>
        <v>0</v>
      </c>
      <c r="H505" t="b">
        <f t="shared" si="70"/>
        <v>1</v>
      </c>
      <c r="I505" t="str">
        <f t="shared" si="72"/>
        <v>,Galletitas</v>
      </c>
      <c r="K505">
        <v>1</v>
      </c>
      <c r="L505" t="s">
        <v>710</v>
      </c>
      <c r="M505" t="str">
        <f t="shared" si="71"/>
        <v>cocoa</v>
      </c>
      <c r="N505" t="s">
        <v>247</v>
      </c>
    </row>
    <row r="506" spans="1:18" x14ac:dyDescent="0.2">
      <c r="A506" t="s">
        <v>2681</v>
      </c>
      <c r="B506" t="str">
        <f t="shared" si="73"/>
        <v>Galletitas</v>
      </c>
      <c r="C506" t="str">
        <f t="shared" si="75"/>
        <v/>
      </c>
      <c r="D506" t="str">
        <f t="shared" si="76"/>
        <v/>
      </c>
      <c r="E506">
        <f t="shared" si="68"/>
        <v>8</v>
      </c>
      <c r="F506" t="b">
        <f t="shared" si="69"/>
        <v>1</v>
      </c>
      <c r="G506" t="b">
        <f t="shared" si="74"/>
        <v>0</v>
      </c>
      <c r="H506" t="b">
        <f t="shared" si="70"/>
        <v>1</v>
      </c>
      <c r="I506" t="str">
        <f t="shared" si="72"/>
        <v>,Galletitas</v>
      </c>
      <c r="K506" t="s">
        <v>296</v>
      </c>
      <c r="M506">
        <f t="shared" si="71"/>
        <v>0</v>
      </c>
    </row>
    <row r="507" spans="1:18" x14ac:dyDescent="0.2">
      <c r="A507" t="s">
        <v>2681</v>
      </c>
      <c r="B507" t="str">
        <f t="shared" si="73"/>
        <v>Galletitas</v>
      </c>
      <c r="C507" t="str">
        <f t="shared" si="75"/>
        <v>Galletitas de avena 0</v>
      </c>
      <c r="D507" t="str">
        <f t="shared" si="76"/>
        <v/>
      </c>
      <c r="E507">
        <f t="shared" si="68"/>
        <v>8</v>
      </c>
      <c r="F507" t="b">
        <f t="shared" si="69"/>
        <v>0</v>
      </c>
      <c r="G507" t="b">
        <f t="shared" si="74"/>
        <v>1</v>
      </c>
      <c r="H507" t="b">
        <f t="shared" si="70"/>
        <v>0</v>
      </c>
      <c r="I507" t="str">
        <f t="shared" si="72"/>
        <v>Galletitas</v>
      </c>
      <c r="J507" t="s">
        <v>884</v>
      </c>
      <c r="K507" t="s">
        <v>235</v>
      </c>
      <c r="L507" t="s">
        <v>391</v>
      </c>
      <c r="M507">
        <f t="shared" si="71"/>
        <v>0</v>
      </c>
    </row>
    <row r="508" spans="1:18" x14ac:dyDescent="0.2">
      <c r="A508" t="s">
        <v>2681</v>
      </c>
      <c r="B508" t="str">
        <f t="shared" si="73"/>
        <v>Galletitas</v>
      </c>
      <c r="C508" t="str">
        <f t="shared" si="75"/>
        <v>Silvi 0</v>
      </c>
      <c r="D508" t="str">
        <f t="shared" si="76"/>
        <v/>
      </c>
      <c r="E508">
        <f t="shared" si="68"/>
        <v>8</v>
      </c>
      <c r="F508" t="b">
        <f t="shared" si="69"/>
        <v>0</v>
      </c>
      <c r="G508" t="b">
        <f t="shared" si="74"/>
        <v>1</v>
      </c>
      <c r="H508" t="b">
        <f t="shared" si="70"/>
        <v>0</v>
      </c>
      <c r="I508" t="str">
        <f t="shared" si="72"/>
        <v>Silvi</v>
      </c>
      <c r="J508" t="s">
        <v>886</v>
      </c>
      <c r="M508">
        <f t="shared" si="71"/>
        <v>0</v>
      </c>
    </row>
    <row r="509" spans="1:18" x14ac:dyDescent="0.2">
      <c r="A509" t="s">
        <v>2681</v>
      </c>
      <c r="B509" t="str">
        <f t="shared" si="73"/>
        <v>Galletitas</v>
      </c>
      <c r="C509" t="str">
        <f t="shared" si="75"/>
        <v/>
      </c>
      <c r="D509">
        <f t="shared" si="76"/>
        <v>2</v>
      </c>
      <c r="E509">
        <f t="shared" si="68"/>
        <v>9</v>
      </c>
      <c r="F509" t="b">
        <f t="shared" si="69"/>
        <v>1</v>
      </c>
      <c r="G509" t="b">
        <f t="shared" si="74"/>
        <v>0</v>
      </c>
      <c r="H509" t="b">
        <f t="shared" si="70"/>
        <v>0</v>
      </c>
      <c r="I509" t="str">
        <f t="shared" si="72"/>
        <v>Silvi</v>
      </c>
      <c r="K509">
        <v>2</v>
      </c>
      <c r="L509" t="s">
        <v>215</v>
      </c>
      <c r="M509">
        <f t="shared" si="71"/>
        <v>0</v>
      </c>
    </row>
    <row r="510" spans="1:18" x14ac:dyDescent="0.2">
      <c r="A510" t="s">
        <v>2681</v>
      </c>
      <c r="B510" t="str">
        <f t="shared" si="73"/>
        <v>Galletitas</v>
      </c>
      <c r="C510" t="str">
        <f t="shared" si="75"/>
        <v/>
      </c>
      <c r="D510">
        <f t="shared" si="76"/>
        <v>44257</v>
      </c>
      <c r="E510">
        <f t="shared" si="68"/>
        <v>10</v>
      </c>
      <c r="F510" t="b">
        <f t="shared" si="69"/>
        <v>1</v>
      </c>
      <c r="G510" t="b">
        <f t="shared" si="74"/>
        <v>0</v>
      </c>
      <c r="H510" t="b">
        <f t="shared" si="70"/>
        <v>0</v>
      </c>
      <c r="I510" t="str">
        <f t="shared" si="72"/>
        <v>Silvi</v>
      </c>
      <c r="K510" s="1">
        <v>44257</v>
      </c>
      <c r="L510" t="s">
        <v>229</v>
      </c>
      <c r="M510" t="str">
        <f t="shared" si="71"/>
        <v>aceite</v>
      </c>
      <c r="N510" t="s">
        <v>242</v>
      </c>
    </row>
    <row r="511" spans="1:18" x14ac:dyDescent="0.2">
      <c r="A511" t="s">
        <v>2681</v>
      </c>
      <c r="B511" t="str">
        <f t="shared" si="73"/>
        <v>Galletitas</v>
      </c>
      <c r="C511" t="str">
        <f t="shared" si="75"/>
        <v/>
      </c>
      <c r="D511">
        <f t="shared" si="76"/>
        <v>2</v>
      </c>
      <c r="E511">
        <f t="shared" si="68"/>
        <v>11</v>
      </c>
      <c r="F511" t="b">
        <f t="shared" si="69"/>
        <v>1</v>
      </c>
      <c r="G511" t="b">
        <f t="shared" si="74"/>
        <v>0</v>
      </c>
      <c r="H511" t="b">
        <f t="shared" si="70"/>
        <v>0</v>
      </c>
      <c r="I511" t="str">
        <f t="shared" si="72"/>
        <v>Silvi</v>
      </c>
      <c r="K511">
        <v>2</v>
      </c>
      <c r="L511" t="s">
        <v>204</v>
      </c>
      <c r="M511" t="str">
        <f t="shared" si="71"/>
        <v>vainilla</v>
      </c>
      <c r="N511" t="s">
        <v>246</v>
      </c>
    </row>
    <row r="512" spans="1:18" x14ac:dyDescent="0.2">
      <c r="A512" t="s">
        <v>2681</v>
      </c>
      <c r="B512" t="str">
        <f t="shared" si="73"/>
        <v>Galletitas</v>
      </c>
      <c r="C512" t="str">
        <f t="shared" si="75"/>
        <v/>
      </c>
      <c r="D512">
        <f t="shared" si="76"/>
        <v>1</v>
      </c>
      <c r="E512">
        <f t="shared" si="68"/>
        <v>12</v>
      </c>
      <c r="F512" t="b">
        <f t="shared" si="69"/>
        <v>1</v>
      </c>
      <c r="G512" t="b">
        <f t="shared" si="74"/>
        <v>0</v>
      </c>
      <c r="H512" t="b">
        <f t="shared" si="70"/>
        <v>0</v>
      </c>
      <c r="I512" t="str">
        <f t="shared" si="72"/>
        <v>Silvi</v>
      </c>
      <c r="K512">
        <v>1</v>
      </c>
      <c r="L512" t="s">
        <v>248</v>
      </c>
      <c r="M512" t="str">
        <f t="shared" si="71"/>
        <v>de</v>
      </c>
      <c r="N512" t="s">
        <v>235</v>
      </c>
      <c r="O512" t="s">
        <v>887</v>
      </c>
      <c r="P512" t="s">
        <v>235</v>
      </c>
      <c r="Q512" t="s">
        <v>819</v>
      </c>
      <c r="R512" t="s">
        <v>888</v>
      </c>
    </row>
    <row r="513" spans="1:28" x14ac:dyDescent="0.2">
      <c r="A513" t="s">
        <v>2681</v>
      </c>
      <c r="B513" t="str">
        <f t="shared" si="73"/>
        <v>Galletitas</v>
      </c>
      <c r="C513" t="str">
        <f t="shared" si="75"/>
        <v/>
      </c>
      <c r="D513">
        <f t="shared" si="76"/>
        <v>20</v>
      </c>
      <c r="E513">
        <f t="shared" si="68"/>
        <v>13</v>
      </c>
      <c r="F513" t="b">
        <f t="shared" si="69"/>
        <v>1</v>
      </c>
      <c r="G513" t="b">
        <f t="shared" si="74"/>
        <v>0</v>
      </c>
      <c r="H513" t="b">
        <f t="shared" si="70"/>
        <v>0</v>
      </c>
      <c r="I513" t="str">
        <f t="shared" si="72"/>
        <v>Silvi</v>
      </c>
      <c r="K513">
        <v>20</v>
      </c>
      <c r="L513" t="s">
        <v>889</v>
      </c>
      <c r="M513" t="str">
        <f t="shared" si="71"/>
        <v>de</v>
      </c>
      <c r="N513" t="s">
        <v>235</v>
      </c>
      <c r="O513" t="s">
        <v>890</v>
      </c>
      <c r="P513" t="s">
        <v>210</v>
      </c>
      <c r="Q513" t="s">
        <v>2344</v>
      </c>
      <c r="R513" t="s">
        <v>2409</v>
      </c>
      <c r="S513" t="s">
        <v>892</v>
      </c>
      <c r="T513" t="s">
        <v>441</v>
      </c>
      <c r="U513">
        <v>2</v>
      </c>
      <c r="V513" t="s">
        <v>204</v>
      </c>
      <c r="W513" t="s">
        <v>235</v>
      </c>
      <c r="X513" t="s">
        <v>893</v>
      </c>
      <c r="Y513" s="1">
        <v>44257</v>
      </c>
      <c r="Z513" t="s">
        <v>204</v>
      </c>
      <c r="AA513" t="s">
        <v>235</v>
      </c>
      <c r="AB513" t="s">
        <v>894</v>
      </c>
    </row>
    <row r="514" spans="1:28" x14ac:dyDescent="0.2">
      <c r="A514" t="s">
        <v>2681</v>
      </c>
      <c r="B514" t="str">
        <f t="shared" si="73"/>
        <v>Galletitas</v>
      </c>
      <c r="C514" t="str">
        <f t="shared" si="75"/>
        <v/>
      </c>
      <c r="D514">
        <f t="shared" si="76"/>
        <v>2</v>
      </c>
      <c r="E514">
        <f t="shared" si="68"/>
        <v>14</v>
      </c>
      <c r="F514" t="b">
        <f t="shared" si="69"/>
        <v>1</v>
      </c>
      <c r="G514" t="b">
        <f t="shared" si="74"/>
        <v>0</v>
      </c>
      <c r="H514" t="b">
        <f t="shared" si="70"/>
        <v>0</v>
      </c>
      <c r="I514" t="str">
        <f t="shared" si="72"/>
        <v>Silvi</v>
      </c>
      <c r="K514">
        <v>2</v>
      </c>
      <c r="L514" t="s">
        <v>253</v>
      </c>
      <c r="M514" t="str">
        <f t="shared" si="71"/>
        <v>harina</v>
      </c>
      <c r="N514" t="s">
        <v>223</v>
      </c>
    </row>
    <row r="515" spans="1:28" x14ac:dyDescent="0.2">
      <c r="A515" t="s">
        <v>2681</v>
      </c>
      <c r="B515" t="str">
        <f t="shared" si="73"/>
        <v>Galletitas</v>
      </c>
      <c r="C515" t="str">
        <f t="shared" si="75"/>
        <v/>
      </c>
      <c r="D515">
        <f t="shared" si="76"/>
        <v>1</v>
      </c>
      <c r="E515">
        <f t="shared" ref="E515:E578" si="77">IF(F515,IF(NOT(B515=B514),0,E514+1),E514)</f>
        <v>15</v>
      </c>
      <c r="F515" t="b">
        <f t="shared" ref="F515:F578" si="78">AND(NOT(G515),NOT(ISBLANK(K515)))</f>
        <v>1</v>
      </c>
      <c r="G515" t="b">
        <f t="shared" si="74"/>
        <v>0</v>
      </c>
      <c r="H515" t="b">
        <f t="shared" si="70"/>
        <v>0</v>
      </c>
      <c r="I515" t="str">
        <f t="shared" si="72"/>
        <v>Silvi</v>
      </c>
      <c r="K515">
        <v>1</v>
      </c>
      <c r="L515" t="s">
        <v>229</v>
      </c>
      <c r="M515" t="str">
        <f t="shared" si="71"/>
        <v>avena</v>
      </c>
      <c r="N515" t="s">
        <v>391</v>
      </c>
    </row>
    <row r="516" spans="1:28" x14ac:dyDescent="0.2">
      <c r="A516" t="s">
        <v>2681</v>
      </c>
      <c r="B516" t="str">
        <f t="shared" si="73"/>
        <v>Galletitas</v>
      </c>
      <c r="C516" t="str">
        <f t="shared" si="75"/>
        <v/>
      </c>
      <c r="D516">
        <f t="shared" si="76"/>
        <v>2</v>
      </c>
      <c r="E516">
        <f t="shared" si="77"/>
        <v>16</v>
      </c>
      <c r="F516" t="b">
        <f t="shared" si="78"/>
        <v>1</v>
      </c>
      <c r="G516" t="b">
        <f t="shared" si="74"/>
        <v>0</v>
      </c>
      <c r="H516" t="b">
        <f t="shared" ref="H516:H579" si="79">ISNUMBER(SEARCH(",",I516))</f>
        <v>0</v>
      </c>
      <c r="I516" t="str">
        <f t="shared" si="72"/>
        <v>Silvi</v>
      </c>
      <c r="K516">
        <v>2</v>
      </c>
      <c r="L516" t="s">
        <v>245</v>
      </c>
      <c r="M516" t="str">
        <f t="shared" ref="M516:M579" si="80">+IF(L516="Ei",L516,N516)</f>
        <v>polv</v>
      </c>
      <c r="N516" t="s">
        <v>2344</v>
      </c>
      <c r="O516" t="s">
        <v>235</v>
      </c>
      <c r="P516" t="s">
        <v>250</v>
      </c>
    </row>
    <row r="517" spans="1:28" x14ac:dyDescent="0.2">
      <c r="A517" t="s">
        <v>2681</v>
      </c>
      <c r="B517" t="str">
        <f t="shared" si="73"/>
        <v>Galletitas</v>
      </c>
      <c r="C517" t="str">
        <f t="shared" si="75"/>
        <v/>
      </c>
      <c r="D517" t="str">
        <f t="shared" si="76"/>
        <v/>
      </c>
      <c r="E517">
        <f t="shared" si="77"/>
        <v>17</v>
      </c>
      <c r="F517" t="b">
        <f t="shared" si="78"/>
        <v>1</v>
      </c>
      <c r="G517" t="b">
        <f t="shared" si="74"/>
        <v>0</v>
      </c>
      <c r="H517" t="b">
        <f t="shared" si="79"/>
        <v>0</v>
      </c>
      <c r="I517" t="str">
        <f t="shared" ref="I517:I580" si="81">IF(ISBLANK(J517),I516,J517)</f>
        <v>Silvi</v>
      </c>
      <c r="K517" t="s">
        <v>73</v>
      </c>
      <c r="L517" t="s">
        <v>248</v>
      </c>
      <c r="M517" t="str">
        <f t="shared" si="80"/>
        <v>sal</v>
      </c>
      <c r="N517" t="s">
        <v>226</v>
      </c>
    </row>
    <row r="518" spans="1:28" x14ac:dyDescent="0.2">
      <c r="A518" t="s">
        <v>2681</v>
      </c>
      <c r="B518" t="str">
        <f t="shared" si="73"/>
        <v>Galletitas</v>
      </c>
      <c r="C518" t="str">
        <f t="shared" si="75"/>
        <v/>
      </c>
      <c r="D518" t="str">
        <f t="shared" si="76"/>
        <v/>
      </c>
      <c r="E518">
        <f t="shared" si="77"/>
        <v>18</v>
      </c>
      <c r="F518" t="b">
        <f t="shared" si="78"/>
        <v>1</v>
      </c>
      <c r="G518" t="b">
        <f t="shared" si="74"/>
        <v>0</v>
      </c>
      <c r="H518" t="b">
        <f t="shared" si="79"/>
        <v>0</v>
      </c>
      <c r="I518" t="str">
        <f t="shared" si="81"/>
        <v>Silvi</v>
      </c>
      <c r="K518" t="s">
        <v>73</v>
      </c>
      <c r="L518" t="s">
        <v>229</v>
      </c>
      <c r="M518" t="str">
        <f t="shared" si="80"/>
        <v>de</v>
      </c>
      <c r="N518" t="s">
        <v>235</v>
      </c>
      <c r="O518" t="s">
        <v>895</v>
      </c>
      <c r="P518" t="s">
        <v>235</v>
      </c>
      <c r="Q518" t="s">
        <v>896</v>
      </c>
      <c r="R518" t="s">
        <v>897</v>
      </c>
      <c r="S518" t="s">
        <v>235</v>
      </c>
      <c r="T518" t="s">
        <v>205</v>
      </c>
      <c r="U518" t="s">
        <v>898</v>
      </c>
    </row>
    <row r="519" spans="1:28" x14ac:dyDescent="0.2">
      <c r="A519" t="s">
        <v>2681</v>
      </c>
      <c r="B519" t="str">
        <f t="shared" si="73"/>
        <v>Galletitas</v>
      </c>
      <c r="C519" t="str">
        <f t="shared" si="75"/>
        <v/>
      </c>
      <c r="D519" t="str">
        <f t="shared" si="76"/>
        <v/>
      </c>
      <c r="E519">
        <f t="shared" si="77"/>
        <v>18</v>
      </c>
      <c r="F519" t="b">
        <f t="shared" si="78"/>
        <v>0</v>
      </c>
      <c r="G519" t="b">
        <f t="shared" si="74"/>
        <v>0</v>
      </c>
      <c r="H519" t="b">
        <f t="shared" si="79"/>
        <v>0</v>
      </c>
      <c r="I519" t="str">
        <f t="shared" si="81"/>
        <v>Silvi</v>
      </c>
      <c r="M519">
        <f t="shared" si="80"/>
        <v>0</v>
      </c>
    </row>
    <row r="520" spans="1:28" x14ac:dyDescent="0.2">
      <c r="A520" t="s">
        <v>2681</v>
      </c>
      <c r="B520" t="str">
        <f t="shared" ref="B520:B583" si="82">IF(H520,RIGHT(I520,LEN(I520)-1),B519)</f>
        <v>Galletitas</v>
      </c>
      <c r="C520" t="str">
        <f t="shared" si="75"/>
        <v>Preparación: 0</v>
      </c>
      <c r="D520" t="str">
        <f t="shared" si="76"/>
        <v/>
      </c>
      <c r="E520">
        <f t="shared" si="77"/>
        <v>18</v>
      </c>
      <c r="F520" t="b">
        <f t="shared" si="78"/>
        <v>0</v>
      </c>
      <c r="G520" t="b">
        <f t="shared" si="74"/>
        <v>1</v>
      </c>
      <c r="H520" t="b">
        <f t="shared" si="79"/>
        <v>0</v>
      </c>
      <c r="I520" t="str">
        <f t="shared" si="81"/>
        <v>Preparación:</v>
      </c>
      <c r="J520" t="s">
        <v>403</v>
      </c>
      <c r="M520">
        <f t="shared" si="80"/>
        <v>0</v>
      </c>
    </row>
    <row r="521" spans="1:28" x14ac:dyDescent="0.2">
      <c r="A521" t="s">
        <v>2681</v>
      </c>
      <c r="B521" t="str">
        <f t="shared" si="82"/>
        <v>Galletitas</v>
      </c>
      <c r="C521" t="str">
        <f t="shared" si="75"/>
        <v>Batir los huevos apenas apenas con un tenedor.</v>
      </c>
      <c r="D521" t="str">
        <f t="shared" si="76"/>
        <v/>
      </c>
      <c r="E521">
        <f t="shared" si="77"/>
        <v>18</v>
      </c>
      <c r="F521" t="b">
        <f t="shared" si="78"/>
        <v>0</v>
      </c>
      <c r="G521" t="b">
        <f t="shared" si="74"/>
        <v>1</v>
      </c>
      <c r="H521" t="b">
        <f t="shared" si="79"/>
        <v>0</v>
      </c>
      <c r="I521" t="str">
        <f t="shared" si="81"/>
        <v>Batir</v>
      </c>
      <c r="J521" t="s">
        <v>416</v>
      </c>
      <c r="K521" t="s">
        <v>287</v>
      </c>
      <c r="L521" t="s">
        <v>215</v>
      </c>
      <c r="M521" t="str">
        <f t="shared" si="80"/>
        <v>apenas</v>
      </c>
      <c r="N521" t="s">
        <v>899</v>
      </c>
      <c r="O521" t="s">
        <v>241</v>
      </c>
      <c r="P521" t="s">
        <v>268</v>
      </c>
      <c r="Q521" t="s">
        <v>900</v>
      </c>
    </row>
    <row r="522" spans="1:28" x14ac:dyDescent="0.2">
      <c r="A522" t="s">
        <v>2681</v>
      </c>
      <c r="B522" t="str">
        <f t="shared" si="82"/>
        <v>Galletitas</v>
      </c>
      <c r="C522" t="str">
        <f t="shared" si="75"/>
        <v>Agregar lentamente el aceite, aceite, la vainilla, y la cáscara de limón rallada, y continuar batiendo.</v>
      </c>
      <c r="D522" t="str">
        <f t="shared" si="76"/>
        <v/>
      </c>
      <c r="E522">
        <f t="shared" si="77"/>
        <v>18</v>
      </c>
      <c r="F522" t="b">
        <f t="shared" si="78"/>
        <v>0</v>
      </c>
      <c r="G522" t="b">
        <f t="shared" si="74"/>
        <v>1</v>
      </c>
      <c r="H522" t="b">
        <f t="shared" si="79"/>
        <v>0</v>
      </c>
      <c r="I522" t="str">
        <f t="shared" si="81"/>
        <v>Agregar</v>
      </c>
      <c r="J522" t="s">
        <v>411</v>
      </c>
      <c r="K522" t="s">
        <v>641</v>
      </c>
      <c r="L522" t="s">
        <v>289</v>
      </c>
      <c r="M522" t="str">
        <f t="shared" si="80"/>
        <v>aceite,</v>
      </c>
      <c r="N522" t="s">
        <v>901</v>
      </c>
      <c r="O522" t="s">
        <v>291</v>
      </c>
      <c r="P522" t="s">
        <v>543</v>
      </c>
      <c r="Q522" t="s">
        <v>266</v>
      </c>
      <c r="R522" t="s">
        <v>291</v>
      </c>
      <c r="S522" t="s">
        <v>902</v>
      </c>
      <c r="T522" t="s">
        <v>235</v>
      </c>
      <c r="U522" t="s">
        <v>819</v>
      </c>
      <c r="V522" t="s">
        <v>903</v>
      </c>
      <c r="W522" t="s">
        <v>266</v>
      </c>
      <c r="X522" t="s">
        <v>904</v>
      </c>
      <c r="Y522" t="s">
        <v>905</v>
      </c>
    </row>
    <row r="523" spans="1:28" x14ac:dyDescent="0.2">
      <c r="A523" t="s">
        <v>2681</v>
      </c>
      <c r="B523" t="str">
        <f t="shared" si="82"/>
        <v>Galletitas</v>
      </c>
      <c r="C523" t="str">
        <f t="shared" si="75"/>
        <v>Añadir gradualmente el edulcorante. edulcorante.</v>
      </c>
      <c r="D523" t="str">
        <f t="shared" si="76"/>
        <v/>
      </c>
      <c r="E523">
        <f t="shared" si="77"/>
        <v>18</v>
      </c>
      <c r="F523" t="b">
        <f t="shared" si="78"/>
        <v>0</v>
      </c>
      <c r="G523" t="b">
        <f t="shared" si="74"/>
        <v>1</v>
      </c>
      <c r="H523" t="b">
        <f t="shared" si="79"/>
        <v>0</v>
      </c>
      <c r="I523" t="str">
        <f t="shared" si="81"/>
        <v>Añadir</v>
      </c>
      <c r="J523" t="s">
        <v>906</v>
      </c>
      <c r="K523" t="s">
        <v>907</v>
      </c>
      <c r="L523" t="s">
        <v>289</v>
      </c>
      <c r="M523" t="str">
        <f t="shared" si="80"/>
        <v>edulcorante.</v>
      </c>
      <c r="N523" t="s">
        <v>908</v>
      </c>
    </row>
    <row r="524" spans="1:28" x14ac:dyDescent="0.2">
      <c r="A524" t="s">
        <v>2681</v>
      </c>
      <c r="B524" t="str">
        <f t="shared" si="82"/>
        <v>Galletitas</v>
      </c>
      <c r="C524" t="str">
        <f t="shared" si="75"/>
        <v>Agregar la harina, la la avena instantánea, las pasas de uva, el polv de hornear y la sal.</v>
      </c>
      <c r="D524" t="str">
        <f t="shared" si="76"/>
        <v/>
      </c>
      <c r="E524">
        <f t="shared" si="77"/>
        <v>18</v>
      </c>
      <c r="F524" t="b">
        <f t="shared" si="78"/>
        <v>0</v>
      </c>
      <c r="G524" t="b">
        <f t="shared" si="74"/>
        <v>1</v>
      </c>
      <c r="H524" t="b">
        <f t="shared" si="79"/>
        <v>0</v>
      </c>
      <c r="I524" t="str">
        <f t="shared" si="81"/>
        <v>Agregar</v>
      </c>
      <c r="J524" t="s">
        <v>411</v>
      </c>
      <c r="K524" t="s">
        <v>291</v>
      </c>
      <c r="L524" t="s">
        <v>408</v>
      </c>
      <c r="M524" t="str">
        <f t="shared" si="80"/>
        <v>la</v>
      </c>
      <c r="N524" t="s">
        <v>291</v>
      </c>
      <c r="O524" t="s">
        <v>391</v>
      </c>
      <c r="P524" t="s">
        <v>909</v>
      </c>
      <c r="Q524" t="s">
        <v>449</v>
      </c>
      <c r="R524" t="s">
        <v>895</v>
      </c>
      <c r="S524" t="s">
        <v>235</v>
      </c>
      <c r="T524" t="s">
        <v>910</v>
      </c>
      <c r="U524" t="s">
        <v>289</v>
      </c>
      <c r="V524" t="s">
        <v>2344</v>
      </c>
      <c r="W524" t="s">
        <v>235</v>
      </c>
      <c r="X524" t="s">
        <v>250</v>
      </c>
      <c r="Y524" t="s">
        <v>266</v>
      </c>
      <c r="Z524" t="s">
        <v>291</v>
      </c>
      <c r="AA524" t="s">
        <v>410</v>
      </c>
    </row>
    <row r="525" spans="1:28" x14ac:dyDescent="0.2">
      <c r="A525" t="s">
        <v>2681</v>
      </c>
      <c r="B525" t="str">
        <f t="shared" si="82"/>
        <v>Galletitas</v>
      </c>
      <c r="C525" t="str">
        <f t="shared" si="75"/>
        <v>Verter sobre chapa pincelada pincelada con aceite por cucharaditas.</v>
      </c>
      <c r="D525" t="str">
        <f t="shared" si="76"/>
        <v/>
      </c>
      <c r="E525">
        <f t="shared" si="77"/>
        <v>18</v>
      </c>
      <c r="F525" t="b">
        <f t="shared" si="78"/>
        <v>0</v>
      </c>
      <c r="G525" t="b">
        <f t="shared" si="74"/>
        <v>1</v>
      </c>
      <c r="H525" t="b">
        <f t="shared" si="79"/>
        <v>0</v>
      </c>
      <c r="I525" t="str">
        <f t="shared" si="81"/>
        <v>Verter</v>
      </c>
      <c r="J525" t="s">
        <v>492</v>
      </c>
      <c r="K525" t="s">
        <v>493</v>
      </c>
      <c r="L525" t="s">
        <v>858</v>
      </c>
      <c r="M525" t="str">
        <f t="shared" si="80"/>
        <v>pincelada</v>
      </c>
      <c r="N525" t="s">
        <v>911</v>
      </c>
      <c r="O525" t="s">
        <v>241</v>
      </c>
      <c r="P525" t="s">
        <v>242</v>
      </c>
      <c r="Q525" t="s">
        <v>441</v>
      </c>
      <c r="R525" t="s">
        <v>912</v>
      </c>
    </row>
    <row r="526" spans="1:28" x14ac:dyDescent="0.2">
      <c r="A526" t="s">
        <v>2681</v>
      </c>
      <c r="B526" t="str">
        <f t="shared" si="82"/>
        <v>Galletitas</v>
      </c>
      <c r="C526" t="str">
        <f t="shared" si="75"/>
        <v>Hornear a 200°C por por 10 minutos. Sacar de la chapa inmediatamente.</v>
      </c>
      <c r="D526" t="str">
        <f t="shared" si="76"/>
        <v/>
      </c>
      <c r="E526">
        <f t="shared" si="77"/>
        <v>18</v>
      </c>
      <c r="F526" t="b">
        <f t="shared" si="78"/>
        <v>0</v>
      </c>
      <c r="G526" t="b">
        <f t="shared" si="74"/>
        <v>1</v>
      </c>
      <c r="H526" t="b">
        <f t="shared" si="79"/>
        <v>0</v>
      </c>
      <c r="I526" t="str">
        <f t="shared" si="81"/>
        <v>Hornear</v>
      </c>
      <c r="J526" t="s">
        <v>446</v>
      </c>
      <c r="K526" t="s">
        <v>221</v>
      </c>
      <c r="L526" t="s">
        <v>913</v>
      </c>
      <c r="M526" t="str">
        <f t="shared" si="80"/>
        <v>por</v>
      </c>
      <c r="N526" t="s">
        <v>441</v>
      </c>
      <c r="O526">
        <v>10</v>
      </c>
      <c r="P526" t="s">
        <v>275</v>
      </c>
      <c r="Q526" t="s">
        <v>914</v>
      </c>
      <c r="R526" t="s">
        <v>235</v>
      </c>
      <c r="S526" t="s">
        <v>291</v>
      </c>
      <c r="T526" t="s">
        <v>858</v>
      </c>
      <c r="U526" t="s">
        <v>915</v>
      </c>
    </row>
    <row r="527" spans="1:28" x14ac:dyDescent="0.2">
      <c r="A527" t="s">
        <v>2681</v>
      </c>
      <c r="B527" t="str">
        <f t="shared" si="82"/>
        <v>Galletitas</v>
      </c>
      <c r="C527" t="str">
        <f t="shared" si="75"/>
        <v>Granola simple 0</v>
      </c>
      <c r="D527" t="str">
        <f t="shared" si="76"/>
        <v/>
      </c>
      <c r="E527">
        <f t="shared" si="77"/>
        <v>18</v>
      </c>
      <c r="F527" t="b">
        <f t="shared" si="78"/>
        <v>0</v>
      </c>
      <c r="G527" t="b">
        <f t="shared" si="74"/>
        <v>1</v>
      </c>
      <c r="H527" t="b">
        <f t="shared" si="79"/>
        <v>0</v>
      </c>
      <c r="I527" t="str">
        <f t="shared" si="81"/>
        <v>Granola</v>
      </c>
      <c r="J527" t="s">
        <v>916</v>
      </c>
      <c r="K527" t="s">
        <v>917</v>
      </c>
      <c r="M527">
        <f t="shared" si="80"/>
        <v>0</v>
      </c>
    </row>
    <row r="528" spans="1:28" x14ac:dyDescent="0.2">
      <c r="A528" t="s">
        <v>2681</v>
      </c>
      <c r="B528" t="str">
        <f t="shared" si="82"/>
        <v>Galletitas</v>
      </c>
      <c r="C528" t="str">
        <f t="shared" si="75"/>
        <v>Combinar en un recipiente recipiente grande:</v>
      </c>
      <c r="D528" t="str">
        <f t="shared" si="76"/>
        <v/>
      </c>
      <c r="E528">
        <f t="shared" si="77"/>
        <v>18</v>
      </c>
      <c r="F528" t="b">
        <f t="shared" si="78"/>
        <v>0</v>
      </c>
      <c r="G528" t="b">
        <f t="shared" si="74"/>
        <v>1</v>
      </c>
      <c r="H528" t="b">
        <f t="shared" si="79"/>
        <v>0</v>
      </c>
      <c r="I528" t="str">
        <f t="shared" si="81"/>
        <v>Combinar</v>
      </c>
      <c r="J528" t="s">
        <v>918</v>
      </c>
      <c r="K528" t="s">
        <v>210</v>
      </c>
      <c r="L528" t="s">
        <v>268</v>
      </c>
      <c r="M528" t="str">
        <f t="shared" si="80"/>
        <v>recipiente</v>
      </c>
      <c r="N528" t="s">
        <v>919</v>
      </c>
      <c r="O528" t="s">
        <v>920</v>
      </c>
    </row>
    <row r="529" spans="1:18" x14ac:dyDescent="0.2">
      <c r="A529" t="s">
        <v>2681</v>
      </c>
      <c r="B529" t="str">
        <f t="shared" si="82"/>
        <v>Galletitas</v>
      </c>
      <c r="C529" t="str">
        <f t="shared" si="75"/>
        <v/>
      </c>
      <c r="D529" t="str">
        <f t="shared" si="76"/>
        <v/>
      </c>
      <c r="E529">
        <f t="shared" si="77"/>
        <v>19</v>
      </c>
      <c r="F529" t="b">
        <f t="shared" si="78"/>
        <v>1</v>
      </c>
      <c r="G529" t="b">
        <f t="shared" si="74"/>
        <v>0</v>
      </c>
      <c r="H529" t="b">
        <f t="shared" si="79"/>
        <v>0</v>
      </c>
      <c r="I529" t="str">
        <f t="shared" si="81"/>
        <v>Combinar</v>
      </c>
      <c r="K529" t="s">
        <v>921</v>
      </c>
      <c r="L529" t="s">
        <v>253</v>
      </c>
      <c r="M529" t="str">
        <f t="shared" si="80"/>
        <v>de</v>
      </c>
      <c r="N529" t="s">
        <v>235</v>
      </c>
      <c r="O529" t="s">
        <v>223</v>
      </c>
      <c r="P529" t="s">
        <v>922</v>
      </c>
      <c r="Q529" t="s">
        <v>235</v>
      </c>
      <c r="R529" t="s">
        <v>923</v>
      </c>
    </row>
    <row r="530" spans="1:18" x14ac:dyDescent="0.2">
      <c r="A530" t="s">
        <v>2681</v>
      </c>
      <c r="B530" t="str">
        <f t="shared" si="82"/>
        <v>Galletitas</v>
      </c>
      <c r="C530" t="str">
        <f t="shared" si="75"/>
        <v/>
      </c>
      <c r="D530">
        <f t="shared" si="76"/>
        <v>5</v>
      </c>
      <c r="E530">
        <f t="shared" si="77"/>
        <v>20</v>
      </c>
      <c r="F530" t="b">
        <f t="shared" si="78"/>
        <v>1</v>
      </c>
      <c r="G530" t="b">
        <f t="shared" si="74"/>
        <v>0</v>
      </c>
      <c r="H530" t="b">
        <f t="shared" si="79"/>
        <v>0</v>
      </c>
      <c r="I530" t="str">
        <f t="shared" si="81"/>
        <v>Combinar</v>
      </c>
      <c r="K530">
        <v>5</v>
      </c>
      <c r="L530" t="s">
        <v>253</v>
      </c>
      <c r="M530" t="str">
        <f t="shared" si="80"/>
        <v>de</v>
      </c>
      <c r="N530" t="s">
        <v>235</v>
      </c>
      <c r="O530" t="s">
        <v>391</v>
      </c>
    </row>
    <row r="531" spans="1:18" x14ac:dyDescent="0.2">
      <c r="A531" t="s">
        <v>2681</v>
      </c>
      <c r="B531" t="str">
        <f t="shared" si="82"/>
        <v>Galletitas</v>
      </c>
      <c r="C531" t="str">
        <f t="shared" si="75"/>
        <v/>
      </c>
      <c r="D531">
        <f t="shared" si="76"/>
        <v>1</v>
      </c>
      <c r="E531">
        <f t="shared" si="77"/>
        <v>21</v>
      </c>
      <c r="F531" t="b">
        <f t="shared" si="78"/>
        <v>1</v>
      </c>
      <c r="G531" t="b">
        <f t="shared" si="74"/>
        <v>0</v>
      </c>
      <c r="H531" t="b">
        <f t="shared" si="79"/>
        <v>0</v>
      </c>
      <c r="I531" t="str">
        <f t="shared" si="81"/>
        <v>Combinar</v>
      </c>
      <c r="K531">
        <v>1</v>
      </c>
      <c r="L531" t="s">
        <v>229</v>
      </c>
      <c r="M531" t="str">
        <f t="shared" si="80"/>
        <v>germen</v>
      </c>
      <c r="N531" t="s">
        <v>924</v>
      </c>
      <c r="O531" t="s">
        <v>235</v>
      </c>
      <c r="P531" t="s">
        <v>925</v>
      </c>
    </row>
    <row r="532" spans="1:18" x14ac:dyDescent="0.2">
      <c r="A532" t="s">
        <v>2681</v>
      </c>
      <c r="B532" t="str">
        <f t="shared" si="82"/>
        <v>Galletitas</v>
      </c>
      <c r="C532" t="str">
        <f t="shared" si="75"/>
        <v/>
      </c>
      <c r="D532">
        <f t="shared" si="76"/>
        <v>1</v>
      </c>
      <c r="E532">
        <f t="shared" si="77"/>
        <v>22</v>
      </c>
      <c r="F532" t="b">
        <f t="shared" si="78"/>
        <v>1</v>
      </c>
      <c r="G532" t="b">
        <f t="shared" si="74"/>
        <v>0</v>
      </c>
      <c r="H532" t="b">
        <f t="shared" si="79"/>
        <v>0</v>
      </c>
      <c r="I532" t="str">
        <f t="shared" si="81"/>
        <v>Combinar</v>
      </c>
      <c r="K532">
        <v>1</v>
      </c>
      <c r="L532" t="s">
        <v>229</v>
      </c>
      <c r="M532" t="str">
        <f t="shared" si="80"/>
        <v>coc</v>
      </c>
      <c r="N532" t="s">
        <v>2339</v>
      </c>
      <c r="O532" t="s">
        <v>1011</v>
      </c>
    </row>
    <row r="533" spans="1:18" x14ac:dyDescent="0.2">
      <c r="A533" t="s">
        <v>2681</v>
      </c>
      <c r="B533" t="str">
        <f t="shared" si="82"/>
        <v>Galletitas</v>
      </c>
      <c r="C533" t="str">
        <f t="shared" si="75"/>
        <v/>
      </c>
      <c r="D533">
        <f t="shared" si="76"/>
        <v>1</v>
      </c>
      <c r="E533">
        <f t="shared" si="77"/>
        <v>23</v>
      </c>
      <c r="F533" t="b">
        <f t="shared" si="78"/>
        <v>1</v>
      </c>
      <c r="G533" t="b">
        <f t="shared" si="74"/>
        <v>0</v>
      </c>
      <c r="H533" t="b">
        <f t="shared" si="79"/>
        <v>0</v>
      </c>
      <c r="I533" t="str">
        <f t="shared" si="81"/>
        <v>Combinar</v>
      </c>
      <c r="K533">
        <v>1</v>
      </c>
      <c r="L533" t="s">
        <v>229</v>
      </c>
      <c r="M533" t="str">
        <f t="shared" si="80"/>
        <v>Maní</v>
      </c>
      <c r="N533" t="s">
        <v>926</v>
      </c>
      <c r="O533" t="s">
        <v>927</v>
      </c>
    </row>
    <row r="534" spans="1:18" x14ac:dyDescent="0.2">
      <c r="A534" t="s">
        <v>2681</v>
      </c>
      <c r="B534" t="str">
        <f t="shared" si="82"/>
        <v>Galletitas</v>
      </c>
      <c r="C534" t="str">
        <f t="shared" si="75"/>
        <v/>
      </c>
      <c r="D534" t="str">
        <f t="shared" si="76"/>
        <v/>
      </c>
      <c r="E534">
        <f t="shared" si="77"/>
        <v>24</v>
      </c>
      <c r="F534" t="b">
        <f t="shared" si="78"/>
        <v>1</v>
      </c>
      <c r="G534" t="b">
        <f t="shared" si="74"/>
        <v>0</v>
      </c>
      <c r="H534" t="b">
        <f t="shared" si="79"/>
        <v>0</v>
      </c>
      <c r="I534" t="str">
        <f t="shared" si="81"/>
        <v>Combinar</v>
      </c>
      <c r="K534" t="s">
        <v>928</v>
      </c>
      <c r="M534">
        <f t="shared" si="80"/>
        <v>0</v>
      </c>
    </row>
    <row r="535" spans="1:18" x14ac:dyDescent="0.2">
      <c r="A535" t="s">
        <v>2681</v>
      </c>
      <c r="B535" t="str">
        <f t="shared" si="82"/>
        <v>Galletitas</v>
      </c>
      <c r="C535" t="str">
        <f t="shared" si="75"/>
        <v/>
      </c>
      <c r="D535">
        <f t="shared" si="76"/>
        <v>1</v>
      </c>
      <c r="E535">
        <f t="shared" si="77"/>
        <v>25</v>
      </c>
      <c r="F535" t="b">
        <f t="shared" si="78"/>
        <v>1</v>
      </c>
      <c r="G535" t="b">
        <f t="shared" si="74"/>
        <v>0</v>
      </c>
      <c r="H535" t="b">
        <f t="shared" si="79"/>
        <v>0</v>
      </c>
      <c r="I535" t="str">
        <f t="shared" si="81"/>
        <v>Combinar</v>
      </c>
      <c r="K535">
        <v>1</v>
      </c>
      <c r="L535" t="s">
        <v>144</v>
      </c>
      <c r="M535" t="str">
        <f t="shared" si="80"/>
        <v>Brotes</v>
      </c>
      <c r="N535" t="s">
        <v>929</v>
      </c>
      <c r="O535" t="s">
        <v>235</v>
      </c>
      <c r="P535" t="s">
        <v>930</v>
      </c>
    </row>
    <row r="536" spans="1:18" x14ac:dyDescent="0.2">
      <c r="A536" t="s">
        <v>2681</v>
      </c>
      <c r="B536" t="str">
        <f t="shared" si="82"/>
        <v>Galletitas</v>
      </c>
      <c r="C536" t="str">
        <f t="shared" si="75"/>
        <v/>
      </c>
      <c r="D536">
        <f t="shared" si="76"/>
        <v>44228</v>
      </c>
      <c r="E536">
        <f t="shared" si="77"/>
        <v>26</v>
      </c>
      <c r="F536" t="b">
        <f t="shared" si="78"/>
        <v>1</v>
      </c>
      <c r="G536" t="b">
        <f t="shared" ref="G536:G599" si="83">AND(NOT(H536),NOT(I535=I536))</f>
        <v>0</v>
      </c>
      <c r="H536" t="b">
        <f t="shared" si="79"/>
        <v>0</v>
      </c>
      <c r="I536" t="str">
        <f t="shared" si="81"/>
        <v>Combinar</v>
      </c>
      <c r="K536" s="1">
        <v>44228</v>
      </c>
      <c r="L536" t="s">
        <v>144</v>
      </c>
      <c r="M536" t="str">
        <f t="shared" si="80"/>
        <v>Lino</v>
      </c>
      <c r="N536" t="s">
        <v>931</v>
      </c>
    </row>
    <row r="537" spans="1:18" x14ac:dyDescent="0.2">
      <c r="A537" t="s">
        <v>2681</v>
      </c>
      <c r="B537" t="str">
        <f t="shared" si="82"/>
        <v>Galletitas</v>
      </c>
      <c r="C537" t="str">
        <f t="shared" si="75"/>
        <v/>
      </c>
      <c r="D537">
        <f t="shared" si="76"/>
        <v>1</v>
      </c>
      <c r="E537">
        <f t="shared" si="77"/>
        <v>27</v>
      </c>
      <c r="F537" t="b">
        <f t="shared" si="78"/>
        <v>1</v>
      </c>
      <c r="G537" t="b">
        <f t="shared" si="83"/>
        <v>0</v>
      </c>
      <c r="H537" t="b">
        <f t="shared" si="79"/>
        <v>0</v>
      </c>
      <c r="I537" t="str">
        <f t="shared" si="81"/>
        <v>Combinar</v>
      </c>
      <c r="K537">
        <v>1</v>
      </c>
      <c r="L537" t="s">
        <v>144</v>
      </c>
      <c r="M537" t="str">
        <f t="shared" si="80"/>
        <v>Sesamo</v>
      </c>
      <c r="N537" t="s">
        <v>932</v>
      </c>
    </row>
    <row r="538" spans="1:18" x14ac:dyDescent="0.2">
      <c r="A538" t="s">
        <v>2681</v>
      </c>
      <c r="B538" t="str">
        <f t="shared" si="82"/>
        <v>Galletitas</v>
      </c>
      <c r="C538" t="str">
        <f t="shared" si="75"/>
        <v/>
      </c>
      <c r="D538">
        <f t="shared" si="76"/>
        <v>2</v>
      </c>
      <c r="E538">
        <f t="shared" si="77"/>
        <v>28</v>
      </c>
      <c r="F538" t="b">
        <f t="shared" si="78"/>
        <v>1</v>
      </c>
      <c r="G538" t="b">
        <f t="shared" si="83"/>
        <v>0</v>
      </c>
      <c r="H538" t="b">
        <f t="shared" si="79"/>
        <v>0</v>
      </c>
      <c r="I538" t="str">
        <f t="shared" si="81"/>
        <v>Combinar</v>
      </c>
      <c r="K538">
        <v>2</v>
      </c>
      <c r="L538" t="s">
        <v>144</v>
      </c>
      <c r="M538" t="str">
        <f t="shared" si="80"/>
        <v>Pecan</v>
      </c>
      <c r="N538" t="s">
        <v>933</v>
      </c>
    </row>
    <row r="539" spans="1:18" x14ac:dyDescent="0.2">
      <c r="A539" t="s">
        <v>2681</v>
      </c>
      <c r="B539" t="str">
        <f t="shared" si="82"/>
        <v>Galletitas</v>
      </c>
      <c r="C539" t="str">
        <f t="shared" ref="C539:C602" si="84">IF(G539,_xlfn.TEXTJOIN(" ",TRUE,J539:AS539),"")</f>
        <v/>
      </c>
      <c r="D539" t="str">
        <f t="shared" ref="D539:D602" si="85">IF(ISNUMBER(K539),K539,"")</f>
        <v/>
      </c>
      <c r="E539">
        <f t="shared" si="77"/>
        <v>29</v>
      </c>
      <c r="F539" t="b">
        <f t="shared" si="78"/>
        <v>1</v>
      </c>
      <c r="G539" t="b">
        <f t="shared" si="83"/>
        <v>0</v>
      </c>
      <c r="H539" t="b">
        <f t="shared" si="79"/>
        <v>0</v>
      </c>
      <c r="I539" t="str">
        <f t="shared" si="81"/>
        <v>Combinar</v>
      </c>
      <c r="K539" t="s">
        <v>934</v>
      </c>
      <c r="L539" t="s">
        <v>935</v>
      </c>
      <c r="M539">
        <f t="shared" si="80"/>
        <v>0</v>
      </c>
    </row>
    <row r="540" spans="1:18" x14ac:dyDescent="0.2">
      <c r="A540" t="s">
        <v>2681</v>
      </c>
      <c r="B540" t="str">
        <f t="shared" si="82"/>
        <v>Galletitas</v>
      </c>
      <c r="C540" t="str">
        <f t="shared" si="84"/>
        <v/>
      </c>
      <c r="D540" t="str">
        <f t="shared" si="85"/>
        <v/>
      </c>
      <c r="E540">
        <f t="shared" si="77"/>
        <v>29</v>
      </c>
      <c r="F540" t="b">
        <f t="shared" si="78"/>
        <v>0</v>
      </c>
      <c r="G540" t="b">
        <f t="shared" si="83"/>
        <v>0</v>
      </c>
      <c r="H540" t="b">
        <f t="shared" si="79"/>
        <v>0</v>
      </c>
      <c r="I540" t="str">
        <f t="shared" si="81"/>
        <v>Combinar</v>
      </c>
      <c r="M540">
        <f t="shared" si="80"/>
        <v>0</v>
      </c>
    </row>
    <row r="541" spans="1:18" x14ac:dyDescent="0.2">
      <c r="A541" t="s">
        <v>2681</v>
      </c>
      <c r="B541" t="str">
        <f t="shared" si="82"/>
        <v>Galletitas</v>
      </c>
      <c r="C541" t="str">
        <f t="shared" si="84"/>
        <v>Aparte combinar: 0</v>
      </c>
      <c r="D541" t="str">
        <f t="shared" si="85"/>
        <v/>
      </c>
      <c r="E541">
        <f t="shared" si="77"/>
        <v>29</v>
      </c>
      <c r="F541" t="b">
        <f t="shared" si="78"/>
        <v>0</v>
      </c>
      <c r="G541" t="b">
        <f t="shared" si="83"/>
        <v>1</v>
      </c>
      <c r="H541" t="b">
        <f t="shared" si="79"/>
        <v>0</v>
      </c>
      <c r="I541" t="str">
        <f t="shared" si="81"/>
        <v>Aparte</v>
      </c>
      <c r="J541" t="s">
        <v>936</v>
      </c>
      <c r="K541" t="s">
        <v>937</v>
      </c>
      <c r="M541">
        <f t="shared" si="80"/>
        <v>0</v>
      </c>
    </row>
    <row r="542" spans="1:18" x14ac:dyDescent="0.2">
      <c r="A542" t="s">
        <v>2681</v>
      </c>
      <c r="B542" t="str">
        <f t="shared" si="82"/>
        <v>Galletitas</v>
      </c>
      <c r="C542" t="str">
        <f t="shared" si="84"/>
        <v/>
      </c>
      <c r="D542">
        <f t="shared" si="85"/>
        <v>44289</v>
      </c>
      <c r="E542">
        <f t="shared" si="77"/>
        <v>30</v>
      </c>
      <c r="F542" t="b">
        <f t="shared" si="78"/>
        <v>1</v>
      </c>
      <c r="G542" t="b">
        <f t="shared" si="83"/>
        <v>0</v>
      </c>
      <c r="H542" t="b">
        <f t="shared" si="79"/>
        <v>0</v>
      </c>
      <c r="I542" t="str">
        <f t="shared" si="81"/>
        <v>Aparte</v>
      </c>
      <c r="K542" s="1">
        <v>44289</v>
      </c>
      <c r="L542" t="s">
        <v>144</v>
      </c>
      <c r="M542" t="str">
        <f t="shared" si="80"/>
        <v>agua</v>
      </c>
      <c r="N542" t="s">
        <v>504</v>
      </c>
    </row>
    <row r="543" spans="1:18" x14ac:dyDescent="0.2">
      <c r="A543" t="s">
        <v>2681</v>
      </c>
      <c r="B543" t="str">
        <f t="shared" si="82"/>
        <v>Galletitas</v>
      </c>
      <c r="C543" t="str">
        <f t="shared" si="84"/>
        <v/>
      </c>
      <c r="D543">
        <f t="shared" si="85"/>
        <v>44289</v>
      </c>
      <c r="E543">
        <f t="shared" si="77"/>
        <v>31</v>
      </c>
      <c r="F543" t="b">
        <f t="shared" si="78"/>
        <v>1</v>
      </c>
      <c r="G543" t="b">
        <f t="shared" si="83"/>
        <v>0</v>
      </c>
      <c r="H543" t="b">
        <f t="shared" si="79"/>
        <v>0</v>
      </c>
      <c r="I543" t="str">
        <f t="shared" si="81"/>
        <v>Aparte</v>
      </c>
      <c r="K543" s="1">
        <v>44289</v>
      </c>
      <c r="L543" t="s">
        <v>144</v>
      </c>
      <c r="M543" t="str">
        <f t="shared" si="80"/>
        <v>aceite</v>
      </c>
      <c r="N543" t="s">
        <v>242</v>
      </c>
    </row>
    <row r="544" spans="1:18" x14ac:dyDescent="0.2">
      <c r="A544" t="s">
        <v>2681</v>
      </c>
      <c r="B544" t="str">
        <f t="shared" si="82"/>
        <v>Galletitas</v>
      </c>
      <c r="C544" t="str">
        <f t="shared" si="84"/>
        <v/>
      </c>
      <c r="D544">
        <f t="shared" si="85"/>
        <v>1</v>
      </c>
      <c r="E544">
        <f t="shared" si="77"/>
        <v>32</v>
      </c>
      <c r="F544" t="b">
        <f t="shared" si="78"/>
        <v>1</v>
      </c>
      <c r="G544" t="b">
        <f t="shared" si="83"/>
        <v>0</v>
      </c>
      <c r="H544" t="b">
        <f t="shared" si="79"/>
        <v>0</v>
      </c>
      <c r="I544" t="str">
        <f t="shared" si="81"/>
        <v>Aparte</v>
      </c>
      <c r="K544">
        <v>1</v>
      </c>
      <c r="L544" t="s">
        <v>144</v>
      </c>
      <c r="M544" t="str">
        <f t="shared" si="80"/>
        <v>miel</v>
      </c>
      <c r="N544" t="s">
        <v>938</v>
      </c>
    </row>
    <row r="545" spans="1:41" x14ac:dyDescent="0.2">
      <c r="A545" t="s">
        <v>2681</v>
      </c>
      <c r="B545" t="str">
        <f t="shared" si="82"/>
        <v>Galletitas</v>
      </c>
      <c r="C545" t="str">
        <f t="shared" si="84"/>
        <v/>
      </c>
      <c r="D545">
        <f t="shared" si="85"/>
        <v>2</v>
      </c>
      <c r="E545">
        <f t="shared" si="77"/>
        <v>33</v>
      </c>
      <c r="F545" t="b">
        <f t="shared" si="78"/>
        <v>1</v>
      </c>
      <c r="G545" t="b">
        <f t="shared" si="83"/>
        <v>0</v>
      </c>
      <c r="H545" t="b">
        <f t="shared" si="79"/>
        <v>0</v>
      </c>
      <c r="I545" t="str">
        <f t="shared" si="81"/>
        <v>Aparte</v>
      </c>
      <c r="K545">
        <v>2</v>
      </c>
      <c r="L545" t="s">
        <v>939</v>
      </c>
      <c r="M545" t="str">
        <f t="shared" si="80"/>
        <v>vainilla</v>
      </c>
      <c r="N545" t="s">
        <v>246</v>
      </c>
    </row>
    <row r="546" spans="1:41" x14ac:dyDescent="0.2">
      <c r="A546" t="s">
        <v>2681</v>
      </c>
      <c r="B546" t="str">
        <f t="shared" si="82"/>
        <v>Galletitas</v>
      </c>
      <c r="C546" t="str">
        <f t="shared" si="84"/>
        <v/>
      </c>
      <c r="D546">
        <f t="shared" si="85"/>
        <v>1</v>
      </c>
      <c r="E546">
        <f t="shared" si="77"/>
        <v>34</v>
      </c>
      <c r="F546" t="b">
        <f t="shared" si="78"/>
        <v>1</v>
      </c>
      <c r="G546" t="b">
        <f t="shared" si="83"/>
        <v>0</v>
      </c>
      <c r="H546" t="b">
        <f t="shared" si="79"/>
        <v>0</v>
      </c>
      <c r="I546" t="str">
        <f t="shared" si="81"/>
        <v>Aparte</v>
      </c>
      <c r="K546">
        <v>1</v>
      </c>
      <c r="L546" t="s">
        <v>710</v>
      </c>
      <c r="M546" t="str">
        <f t="shared" si="80"/>
        <v>sal</v>
      </c>
      <c r="N546" t="s">
        <v>226</v>
      </c>
    </row>
    <row r="547" spans="1:41" x14ac:dyDescent="0.2">
      <c r="A547" t="s">
        <v>2681</v>
      </c>
      <c r="B547" t="str">
        <f t="shared" si="82"/>
        <v>Galletitas</v>
      </c>
      <c r="C547" t="str">
        <f t="shared" si="84"/>
        <v/>
      </c>
      <c r="D547" t="str">
        <f t="shared" si="85"/>
        <v/>
      </c>
      <c r="E547">
        <f t="shared" si="77"/>
        <v>34</v>
      </c>
      <c r="F547" t="b">
        <f t="shared" si="78"/>
        <v>0</v>
      </c>
      <c r="G547" t="b">
        <f t="shared" si="83"/>
        <v>0</v>
      </c>
      <c r="H547" t="b">
        <f t="shared" si="79"/>
        <v>0</v>
      </c>
      <c r="I547" t="str">
        <f t="shared" si="81"/>
        <v>Aparte</v>
      </c>
      <c r="M547">
        <f t="shared" si="80"/>
        <v>0</v>
      </c>
    </row>
    <row r="548" spans="1:41" x14ac:dyDescent="0.2">
      <c r="A548" t="s">
        <v>952</v>
      </c>
      <c r="B548" t="str">
        <f t="shared" si="82"/>
        <v>Galletitas</v>
      </c>
      <c r="C548" t="str">
        <f t="shared" si="84"/>
        <v>Mezclar los ingredientes secos secos y líquidos. Extender en grumos sobre chapa de horn y tostar aprox. 44228 hora hasta que los grumos tengan un color tostado, revolviend de vez en cuando. </v>
      </c>
      <c r="D548" t="str">
        <f t="shared" si="85"/>
        <v/>
      </c>
      <c r="E548">
        <f t="shared" si="77"/>
        <v>34</v>
      </c>
      <c r="F548" t="b">
        <f t="shared" si="78"/>
        <v>0</v>
      </c>
      <c r="G548" t="b">
        <f t="shared" si="83"/>
        <v>1</v>
      </c>
      <c r="H548" t="b">
        <f t="shared" si="79"/>
        <v>0</v>
      </c>
      <c r="I548" t="str">
        <f t="shared" si="81"/>
        <v>Mezclar</v>
      </c>
      <c r="J548" t="s">
        <v>286</v>
      </c>
      <c r="K548" t="s">
        <v>287</v>
      </c>
      <c r="L548" t="s">
        <v>288</v>
      </c>
      <c r="M548" t="str">
        <f t="shared" si="80"/>
        <v>secos</v>
      </c>
      <c r="N548" t="s">
        <v>428</v>
      </c>
      <c r="O548" t="s">
        <v>266</v>
      </c>
      <c r="P548" t="s">
        <v>940</v>
      </c>
      <c r="Q548" t="s">
        <v>941</v>
      </c>
      <c r="R548" t="s">
        <v>210</v>
      </c>
      <c r="S548" t="s">
        <v>942</v>
      </c>
      <c r="T548" t="s">
        <v>493</v>
      </c>
      <c r="U548" t="s">
        <v>858</v>
      </c>
      <c r="V548" t="s">
        <v>235</v>
      </c>
      <c r="W548" t="s">
        <v>2368</v>
      </c>
      <c r="X548" t="s">
        <v>266</v>
      </c>
      <c r="Y548" t="s">
        <v>944</v>
      </c>
      <c r="Z548" t="s">
        <v>615</v>
      </c>
      <c r="AA548" s="1">
        <v>44228</v>
      </c>
      <c r="AB548" t="s">
        <v>945</v>
      </c>
      <c r="AC548" t="s">
        <v>420</v>
      </c>
      <c r="AD548" t="s">
        <v>330</v>
      </c>
      <c r="AE548" t="s">
        <v>287</v>
      </c>
      <c r="AF548" t="s">
        <v>942</v>
      </c>
      <c r="AG548" t="s">
        <v>946</v>
      </c>
      <c r="AH548" t="s">
        <v>268</v>
      </c>
      <c r="AI548" t="s">
        <v>947</v>
      </c>
      <c r="AJ548" t="s">
        <v>948</v>
      </c>
      <c r="AK548" t="s">
        <v>2374</v>
      </c>
      <c r="AL548" t="s">
        <v>235</v>
      </c>
      <c r="AM548" t="s">
        <v>950</v>
      </c>
      <c r="AN548" t="s">
        <v>210</v>
      </c>
      <c r="AO548" t="s">
        <v>951</v>
      </c>
    </row>
    <row r="549" spans="1:41" x14ac:dyDescent="0.2">
      <c r="A549" t="s">
        <v>952</v>
      </c>
      <c r="B549" t="str">
        <f t="shared" si="82"/>
        <v>Haferflockenmakronen</v>
      </c>
      <c r="C549" t="str">
        <f t="shared" si="84"/>
        <v/>
      </c>
      <c r="D549" t="str">
        <f t="shared" si="85"/>
        <v/>
      </c>
      <c r="E549">
        <f t="shared" si="77"/>
        <v>34</v>
      </c>
      <c r="F549" t="b">
        <f t="shared" si="78"/>
        <v>0</v>
      </c>
      <c r="G549" t="b">
        <f t="shared" si="83"/>
        <v>0</v>
      </c>
      <c r="H549" t="b">
        <f t="shared" si="79"/>
        <v>1</v>
      </c>
      <c r="I549" t="str">
        <f t="shared" si="81"/>
        <v>,Haferflockenmakronen</v>
      </c>
      <c r="J549" t="s">
        <v>2544</v>
      </c>
      <c r="M549">
        <f t="shared" si="80"/>
        <v>0</v>
      </c>
    </row>
    <row r="550" spans="1:41" x14ac:dyDescent="0.2">
      <c r="A550" t="s">
        <v>952</v>
      </c>
      <c r="B550" t="str">
        <f t="shared" si="82"/>
        <v>Haferflockenmakronen</v>
      </c>
      <c r="C550" t="str">
        <f t="shared" si="84"/>
        <v>1 0</v>
      </c>
      <c r="D550" t="str">
        <f t="shared" si="85"/>
        <v/>
      </c>
      <c r="E550">
        <f t="shared" si="77"/>
        <v>34</v>
      </c>
      <c r="F550" t="b">
        <f t="shared" si="78"/>
        <v>0</v>
      </c>
      <c r="G550" t="b">
        <f t="shared" si="83"/>
        <v>1</v>
      </c>
      <c r="H550" t="b">
        <f t="shared" si="79"/>
        <v>0</v>
      </c>
      <c r="I550">
        <f t="shared" si="81"/>
        <v>1</v>
      </c>
      <c r="J550">
        <v>1</v>
      </c>
      <c r="M550">
        <f t="shared" si="80"/>
        <v>0</v>
      </c>
    </row>
    <row r="551" spans="1:41" x14ac:dyDescent="0.2">
      <c r="A551" t="s">
        <v>952</v>
      </c>
      <c r="B551" t="str">
        <f t="shared" si="82"/>
        <v>Haferflockenmakronen</v>
      </c>
      <c r="C551" t="str">
        <f t="shared" si="84"/>
        <v/>
      </c>
      <c r="D551">
        <f t="shared" si="85"/>
        <v>2</v>
      </c>
      <c r="E551">
        <f t="shared" si="77"/>
        <v>35</v>
      </c>
      <c r="F551" t="b">
        <f t="shared" si="78"/>
        <v>1</v>
      </c>
      <c r="G551" t="b">
        <f t="shared" si="83"/>
        <v>0</v>
      </c>
      <c r="H551" t="b">
        <f t="shared" si="79"/>
        <v>0</v>
      </c>
      <c r="I551">
        <f t="shared" si="81"/>
        <v>1</v>
      </c>
      <c r="K551">
        <v>2</v>
      </c>
      <c r="L551" t="s">
        <v>17</v>
      </c>
      <c r="M551" t="str">
        <f t="shared" si="80"/>
        <v>Butter</v>
      </c>
      <c r="N551" t="s">
        <v>6</v>
      </c>
      <c r="O551" t="s">
        <v>953</v>
      </c>
    </row>
    <row r="552" spans="1:41" x14ac:dyDescent="0.2">
      <c r="A552" t="s">
        <v>952</v>
      </c>
      <c r="B552" t="str">
        <f t="shared" si="82"/>
        <v>Haferflockenmakronen</v>
      </c>
      <c r="C552" t="str">
        <f t="shared" si="84"/>
        <v/>
      </c>
      <c r="D552">
        <f t="shared" si="85"/>
        <v>2</v>
      </c>
      <c r="E552">
        <f t="shared" si="77"/>
        <v>36</v>
      </c>
      <c r="F552" t="b">
        <f t="shared" si="78"/>
        <v>1</v>
      </c>
      <c r="G552" t="b">
        <f t="shared" si="83"/>
        <v>0</v>
      </c>
      <c r="H552" t="b">
        <f t="shared" si="79"/>
        <v>0</v>
      </c>
      <c r="I552">
        <f t="shared" si="81"/>
        <v>1</v>
      </c>
      <c r="K552">
        <v>2</v>
      </c>
      <c r="L552" t="s">
        <v>144</v>
      </c>
      <c r="M552" t="str">
        <f t="shared" si="80"/>
        <v>Zucker</v>
      </c>
      <c r="N552" t="s">
        <v>7</v>
      </c>
    </row>
    <row r="553" spans="1:41" x14ac:dyDescent="0.2">
      <c r="A553" t="s">
        <v>952</v>
      </c>
      <c r="B553" t="str">
        <f t="shared" si="82"/>
        <v>Haferflockenmakronen</v>
      </c>
      <c r="C553" t="str">
        <f t="shared" si="84"/>
        <v/>
      </c>
      <c r="D553">
        <f t="shared" si="85"/>
        <v>44257</v>
      </c>
      <c r="E553">
        <f t="shared" si="77"/>
        <v>37</v>
      </c>
      <c r="F553" t="b">
        <f t="shared" si="78"/>
        <v>1</v>
      </c>
      <c r="G553" t="b">
        <f t="shared" si="83"/>
        <v>0</v>
      </c>
      <c r="H553" t="b">
        <f t="shared" si="79"/>
        <v>0</v>
      </c>
      <c r="I553">
        <f t="shared" si="81"/>
        <v>1</v>
      </c>
      <c r="K553" s="1">
        <v>44257</v>
      </c>
      <c r="L553" t="s">
        <v>954</v>
      </c>
      <c r="M553">
        <f t="shared" si="80"/>
        <v>0</v>
      </c>
    </row>
    <row r="554" spans="1:41" x14ac:dyDescent="0.2">
      <c r="A554" t="s">
        <v>952</v>
      </c>
      <c r="B554" t="str">
        <f t="shared" si="82"/>
        <v>Haferflockenmakronen</v>
      </c>
      <c r="C554" t="str">
        <f t="shared" si="84"/>
        <v>  Schaumig schlagen und und Mandelöl dazugeben</v>
      </c>
      <c r="D554" t="str">
        <f t="shared" si="85"/>
        <v/>
      </c>
      <c r="E554">
        <f t="shared" si="77"/>
        <v>37</v>
      </c>
      <c r="F554" t="b">
        <f t="shared" si="78"/>
        <v>0</v>
      </c>
      <c r="G554" t="b">
        <f t="shared" si="83"/>
        <v>1</v>
      </c>
      <c r="H554" t="b">
        <f t="shared" si="79"/>
        <v>0</v>
      </c>
      <c r="I554" t="str">
        <f t="shared" si="81"/>
        <v> </v>
      </c>
      <c r="J554" t="s">
        <v>202</v>
      </c>
      <c r="K554" t="s">
        <v>955</v>
      </c>
      <c r="L554" t="s">
        <v>98</v>
      </c>
      <c r="M554" t="str">
        <f t="shared" si="80"/>
        <v>und</v>
      </c>
      <c r="N554" t="s">
        <v>90</v>
      </c>
      <c r="O554" t="s">
        <v>184</v>
      </c>
      <c r="P554" t="s">
        <v>956</v>
      </c>
    </row>
    <row r="555" spans="1:41" x14ac:dyDescent="0.2">
      <c r="A555" t="s">
        <v>952</v>
      </c>
      <c r="B555" t="str">
        <f t="shared" si="82"/>
        <v>Haferflockenmakronen</v>
      </c>
      <c r="C555" t="str">
        <f t="shared" si="84"/>
        <v/>
      </c>
      <c r="D555">
        <f t="shared" si="85"/>
        <v>1</v>
      </c>
      <c r="E555">
        <f t="shared" si="77"/>
        <v>38</v>
      </c>
      <c r="F555" t="b">
        <f t="shared" si="78"/>
        <v>1</v>
      </c>
      <c r="G555" t="b">
        <f t="shared" si="83"/>
        <v>0</v>
      </c>
      <c r="H555" t="b">
        <f t="shared" si="79"/>
        <v>0</v>
      </c>
      <c r="I555" t="str">
        <f t="shared" si="81"/>
        <v> </v>
      </c>
      <c r="K555">
        <v>1</v>
      </c>
      <c r="L555" t="s">
        <v>144</v>
      </c>
      <c r="M555" t="str">
        <f t="shared" si="80"/>
        <v>Mehl</v>
      </c>
      <c r="N555" t="s">
        <v>12</v>
      </c>
    </row>
    <row r="556" spans="1:41" x14ac:dyDescent="0.2">
      <c r="A556" t="s">
        <v>952</v>
      </c>
      <c r="B556" t="str">
        <f t="shared" si="82"/>
        <v>Haferflockenmakronen</v>
      </c>
      <c r="C556" t="str">
        <f t="shared" si="84"/>
        <v/>
      </c>
      <c r="D556">
        <f t="shared" si="85"/>
        <v>1</v>
      </c>
      <c r="E556">
        <f t="shared" si="77"/>
        <v>39</v>
      </c>
      <c r="F556" t="b">
        <f t="shared" si="78"/>
        <v>1</v>
      </c>
      <c r="G556" t="b">
        <f t="shared" si="83"/>
        <v>0</v>
      </c>
      <c r="H556" t="b">
        <f t="shared" si="79"/>
        <v>0</v>
      </c>
      <c r="I556" t="str">
        <f t="shared" si="81"/>
        <v> </v>
      </c>
      <c r="K556">
        <v>1</v>
      </c>
      <c r="L556" t="s">
        <v>13</v>
      </c>
      <c r="M556" t="str">
        <f t="shared" si="80"/>
        <v>Backpulver</v>
      </c>
      <c r="N556" t="s">
        <v>25</v>
      </c>
    </row>
    <row r="557" spans="1:41" x14ac:dyDescent="0.2">
      <c r="A557" t="s">
        <v>952</v>
      </c>
      <c r="B557" t="str">
        <f t="shared" si="82"/>
        <v>Haferflockenmakronen</v>
      </c>
      <c r="C557" t="str">
        <f t="shared" si="84"/>
        <v/>
      </c>
      <c r="D557">
        <f t="shared" si="85"/>
        <v>2</v>
      </c>
      <c r="E557">
        <f t="shared" si="77"/>
        <v>40</v>
      </c>
      <c r="F557" t="b">
        <f t="shared" si="78"/>
        <v>1</v>
      </c>
      <c r="G557" t="b">
        <f t="shared" si="83"/>
        <v>0</v>
      </c>
      <c r="H557" t="b">
        <f t="shared" si="79"/>
        <v>0</v>
      </c>
      <c r="I557" t="str">
        <f t="shared" si="81"/>
        <v> </v>
      </c>
      <c r="K557">
        <v>2</v>
      </c>
      <c r="L557" t="s">
        <v>144</v>
      </c>
      <c r="M557" t="str">
        <f t="shared" si="80"/>
        <v>Haferflocken</v>
      </c>
      <c r="N557" t="s">
        <v>957</v>
      </c>
    </row>
    <row r="558" spans="1:41" x14ac:dyDescent="0.2">
      <c r="A558" t="s">
        <v>952</v>
      </c>
      <c r="B558" t="str">
        <f t="shared" si="82"/>
        <v>Haferflockenmakronen</v>
      </c>
      <c r="C558" t="str">
        <f t="shared" si="84"/>
        <v/>
      </c>
      <c r="D558" t="str">
        <f t="shared" si="85"/>
        <v/>
      </c>
      <c r="E558">
        <f t="shared" si="77"/>
        <v>40</v>
      </c>
      <c r="F558" t="b">
        <f t="shared" si="78"/>
        <v>0</v>
      </c>
      <c r="G558" t="b">
        <f t="shared" si="83"/>
        <v>0</v>
      </c>
      <c r="H558" t="b">
        <f t="shared" si="79"/>
        <v>0</v>
      </c>
      <c r="I558" t="str">
        <f t="shared" si="81"/>
        <v> </v>
      </c>
      <c r="M558">
        <f t="shared" si="80"/>
        <v>0</v>
      </c>
    </row>
    <row r="559" spans="1:41" x14ac:dyDescent="0.2">
      <c r="A559" t="s">
        <v>952</v>
      </c>
      <c r="B559" t="str">
        <f t="shared" si="82"/>
        <v>Haferflockenmakronen</v>
      </c>
      <c r="C559" t="str">
        <f t="shared" si="84"/>
        <v>Der Teig muss ziemlich ziemlich fest sein. Sonst verlaufen sie zu sehr</v>
      </c>
      <c r="D559" t="str">
        <f t="shared" si="85"/>
        <v/>
      </c>
      <c r="E559">
        <f t="shared" si="77"/>
        <v>40</v>
      </c>
      <c r="F559" t="b">
        <f t="shared" si="78"/>
        <v>0</v>
      </c>
      <c r="G559" t="b">
        <f t="shared" si="83"/>
        <v>1</v>
      </c>
      <c r="H559" t="b">
        <f t="shared" si="79"/>
        <v>0</v>
      </c>
      <c r="I559" t="str">
        <f t="shared" si="81"/>
        <v>Der</v>
      </c>
      <c r="J559" t="s">
        <v>958</v>
      </c>
      <c r="K559" t="s">
        <v>32</v>
      </c>
      <c r="L559" t="s">
        <v>959</v>
      </c>
      <c r="M559" t="str">
        <f t="shared" si="80"/>
        <v>ziemlich</v>
      </c>
      <c r="N559" t="s">
        <v>960</v>
      </c>
      <c r="O559" t="s">
        <v>961</v>
      </c>
      <c r="P559" t="s">
        <v>962</v>
      </c>
      <c r="Q559" t="s">
        <v>963</v>
      </c>
      <c r="R559" t="s">
        <v>964</v>
      </c>
      <c r="S559" t="s">
        <v>965</v>
      </c>
      <c r="T559" t="s">
        <v>83</v>
      </c>
      <c r="U559" t="s">
        <v>966</v>
      </c>
    </row>
    <row r="560" spans="1:41" x14ac:dyDescent="0.2">
      <c r="A560" t="s">
        <v>952</v>
      </c>
      <c r="B560" t="str">
        <f t="shared" si="82"/>
        <v>Haferflockenmakronen</v>
      </c>
      <c r="C560" t="str">
        <f t="shared" si="84"/>
        <v/>
      </c>
      <c r="D560" t="str">
        <f t="shared" si="85"/>
        <v/>
      </c>
      <c r="E560">
        <f t="shared" si="77"/>
        <v>40</v>
      </c>
      <c r="F560" t="b">
        <f t="shared" si="78"/>
        <v>0</v>
      </c>
      <c r="G560" t="b">
        <f t="shared" si="83"/>
        <v>0</v>
      </c>
      <c r="H560" t="b">
        <f t="shared" si="79"/>
        <v>0</v>
      </c>
      <c r="I560" t="str">
        <f t="shared" si="81"/>
        <v>Der</v>
      </c>
      <c r="M560">
        <f t="shared" si="80"/>
        <v>0</v>
      </c>
    </row>
    <row r="561" spans="1:19" x14ac:dyDescent="0.2">
      <c r="A561" t="s">
        <v>952</v>
      </c>
      <c r="B561" t="str">
        <f t="shared" si="82"/>
        <v>Haferflockenmakronen</v>
      </c>
      <c r="C561" t="str">
        <f t="shared" si="84"/>
        <v>2          </v>
      </c>
      <c r="D561" t="str">
        <f t="shared" si="85"/>
        <v/>
      </c>
      <c r="E561">
        <f t="shared" si="77"/>
        <v>40</v>
      </c>
      <c r="F561" t="b">
        <f t="shared" si="78"/>
        <v>0</v>
      </c>
      <c r="G561" t="b">
        <f t="shared" si="83"/>
        <v>1</v>
      </c>
      <c r="H561" t="b">
        <f t="shared" si="79"/>
        <v>0</v>
      </c>
      <c r="I561">
        <f t="shared" si="81"/>
        <v>2</v>
      </c>
      <c r="J561">
        <v>2</v>
      </c>
      <c r="K561" t="s">
        <v>202</v>
      </c>
      <c r="L561" t="s">
        <v>202</v>
      </c>
      <c r="M561" t="str">
        <f t="shared" si="80"/>
        <v> </v>
      </c>
      <c r="N561" t="s">
        <v>202</v>
      </c>
      <c r="O561" t="s">
        <v>202</v>
      </c>
    </row>
    <row r="562" spans="1:19" x14ac:dyDescent="0.2">
      <c r="A562" t="s">
        <v>952</v>
      </c>
      <c r="B562" t="str">
        <f t="shared" si="82"/>
        <v>Haferflockenmakronen</v>
      </c>
      <c r="C562" t="str">
        <f t="shared" si="84"/>
        <v>Carola R.  0</v>
      </c>
      <c r="D562" t="str">
        <f t="shared" si="85"/>
        <v/>
      </c>
      <c r="E562">
        <f t="shared" si="77"/>
        <v>40</v>
      </c>
      <c r="F562" t="b">
        <f t="shared" si="78"/>
        <v>0</v>
      </c>
      <c r="G562" t="b">
        <f t="shared" si="83"/>
        <v>1</v>
      </c>
      <c r="H562" t="b">
        <f t="shared" si="79"/>
        <v>0</v>
      </c>
      <c r="I562" t="str">
        <f t="shared" si="81"/>
        <v>Carola</v>
      </c>
      <c r="J562" t="s">
        <v>967</v>
      </c>
      <c r="K562" t="s">
        <v>968</v>
      </c>
      <c r="M562">
        <f t="shared" si="80"/>
        <v>0</v>
      </c>
    </row>
    <row r="563" spans="1:19" x14ac:dyDescent="0.2">
      <c r="A563" t="s">
        <v>952</v>
      </c>
      <c r="B563" t="str">
        <f t="shared" si="82"/>
        <v>Haferflockenmakronen</v>
      </c>
      <c r="C563" t="str">
        <f t="shared" si="84"/>
        <v/>
      </c>
      <c r="D563">
        <f t="shared" si="85"/>
        <v>125</v>
      </c>
      <c r="E563">
        <f t="shared" si="77"/>
        <v>41</v>
      </c>
      <c r="F563" t="b">
        <f t="shared" si="78"/>
        <v>1</v>
      </c>
      <c r="G563" t="b">
        <f t="shared" si="83"/>
        <v>0</v>
      </c>
      <c r="H563" t="b">
        <f t="shared" si="79"/>
        <v>0</v>
      </c>
      <c r="I563" t="str">
        <f t="shared" si="81"/>
        <v>Carola</v>
      </c>
      <c r="K563">
        <v>125</v>
      </c>
      <c r="L563" t="s">
        <v>5</v>
      </c>
      <c r="M563" t="str">
        <f t="shared" si="80"/>
        <v>Haferflocken</v>
      </c>
      <c r="N563" t="s">
        <v>957</v>
      </c>
    </row>
    <row r="564" spans="1:19" x14ac:dyDescent="0.2">
      <c r="A564" t="s">
        <v>952</v>
      </c>
      <c r="B564" t="str">
        <f t="shared" si="82"/>
        <v>Haferflockenmakronen</v>
      </c>
      <c r="C564" t="str">
        <f t="shared" si="84"/>
        <v/>
      </c>
      <c r="D564">
        <f t="shared" si="85"/>
        <v>100</v>
      </c>
      <c r="E564">
        <f t="shared" si="77"/>
        <v>42</v>
      </c>
      <c r="F564" t="b">
        <f t="shared" si="78"/>
        <v>1</v>
      </c>
      <c r="G564" t="b">
        <f t="shared" si="83"/>
        <v>0</v>
      </c>
      <c r="H564" t="b">
        <f t="shared" si="79"/>
        <v>0</v>
      </c>
      <c r="I564" t="str">
        <f t="shared" si="81"/>
        <v>Carola</v>
      </c>
      <c r="K564">
        <v>100</v>
      </c>
      <c r="L564" t="s">
        <v>5</v>
      </c>
      <c r="M564" t="str">
        <f t="shared" si="80"/>
        <v>Butter</v>
      </c>
      <c r="N564" t="s">
        <v>6</v>
      </c>
    </row>
    <row r="565" spans="1:19" x14ac:dyDescent="0.2">
      <c r="A565" t="s">
        <v>952</v>
      </c>
      <c r="B565" t="str">
        <f t="shared" si="82"/>
        <v>Haferflockenmakronen</v>
      </c>
      <c r="C565" t="str">
        <f t="shared" si="84"/>
        <v/>
      </c>
      <c r="D565">
        <f t="shared" si="85"/>
        <v>100</v>
      </c>
      <c r="E565">
        <f t="shared" si="77"/>
        <v>43</v>
      </c>
      <c r="F565" t="b">
        <f t="shared" si="78"/>
        <v>1</v>
      </c>
      <c r="G565" t="b">
        <f t="shared" si="83"/>
        <v>0</v>
      </c>
      <c r="H565" t="b">
        <f t="shared" si="79"/>
        <v>0</v>
      </c>
      <c r="I565" t="str">
        <f t="shared" si="81"/>
        <v>Carola</v>
      </c>
      <c r="K565">
        <v>100</v>
      </c>
      <c r="L565" t="s">
        <v>5</v>
      </c>
      <c r="M565" t="str">
        <f t="shared" si="80"/>
        <v>Zucker</v>
      </c>
      <c r="N565" t="s">
        <v>7</v>
      </c>
    </row>
    <row r="566" spans="1:19" x14ac:dyDescent="0.2">
      <c r="A566" t="s">
        <v>952</v>
      </c>
      <c r="B566" t="str">
        <f t="shared" si="82"/>
        <v>Haferflockenmakronen</v>
      </c>
      <c r="C566" t="str">
        <f t="shared" si="84"/>
        <v>bräunen 0</v>
      </c>
      <c r="D566" t="str">
        <f t="shared" si="85"/>
        <v/>
      </c>
      <c r="E566">
        <f t="shared" si="77"/>
        <v>43</v>
      </c>
      <c r="F566" t="b">
        <f t="shared" si="78"/>
        <v>0</v>
      </c>
      <c r="G566" t="b">
        <f t="shared" si="83"/>
        <v>1</v>
      </c>
      <c r="H566" t="b">
        <f t="shared" si="79"/>
        <v>0</v>
      </c>
      <c r="I566" t="str">
        <f t="shared" si="81"/>
        <v>bräunen</v>
      </c>
      <c r="J566" t="s">
        <v>969</v>
      </c>
      <c r="M566">
        <f t="shared" si="80"/>
        <v>0</v>
      </c>
    </row>
    <row r="567" spans="1:19" x14ac:dyDescent="0.2">
      <c r="A567" t="s">
        <v>952</v>
      </c>
      <c r="B567" t="str">
        <f t="shared" si="82"/>
        <v>Haferflockenmakronen</v>
      </c>
      <c r="C567" t="str">
        <f t="shared" si="84"/>
        <v/>
      </c>
      <c r="D567">
        <f t="shared" si="85"/>
        <v>1</v>
      </c>
      <c r="E567">
        <f t="shared" si="77"/>
        <v>44</v>
      </c>
      <c r="F567" t="b">
        <f t="shared" si="78"/>
        <v>1</v>
      </c>
      <c r="G567" t="b">
        <f t="shared" si="83"/>
        <v>0</v>
      </c>
      <c r="H567" t="b">
        <f t="shared" si="79"/>
        <v>0</v>
      </c>
      <c r="I567" t="str">
        <f t="shared" si="81"/>
        <v>bräunen</v>
      </c>
      <c r="K567">
        <v>1</v>
      </c>
      <c r="L567" t="s">
        <v>17</v>
      </c>
      <c r="M567" t="str">
        <f t="shared" si="80"/>
        <v>mitbräunen</v>
      </c>
      <c r="N567" t="s">
        <v>970</v>
      </c>
      <c r="O567" t="s">
        <v>90</v>
      </c>
      <c r="P567" t="s">
        <v>971</v>
      </c>
    </row>
    <row r="568" spans="1:19" x14ac:dyDescent="0.2">
      <c r="A568" t="s">
        <v>952</v>
      </c>
      <c r="B568" t="str">
        <f t="shared" si="82"/>
        <v>Haferflockenmakronen</v>
      </c>
      <c r="C568" t="str">
        <f t="shared" si="84"/>
        <v/>
      </c>
      <c r="D568">
        <f t="shared" si="85"/>
        <v>1</v>
      </c>
      <c r="E568">
        <f t="shared" si="77"/>
        <v>45</v>
      </c>
      <c r="F568" t="b">
        <f t="shared" si="78"/>
        <v>1</v>
      </c>
      <c r="G568" t="b">
        <f t="shared" si="83"/>
        <v>0</v>
      </c>
      <c r="H568" t="b">
        <f t="shared" si="79"/>
        <v>0</v>
      </c>
      <c r="I568" t="str">
        <f t="shared" si="81"/>
        <v>bräunen</v>
      </c>
      <c r="K568">
        <v>1</v>
      </c>
      <c r="L568" t="s">
        <v>9</v>
      </c>
      <c r="M568" t="str">
        <f t="shared" si="80"/>
        <v>Ei</v>
      </c>
      <c r="N568" t="s">
        <v>972</v>
      </c>
      <c r="O568" t="s">
        <v>98</v>
      </c>
      <c r="P568" t="s">
        <v>45</v>
      </c>
      <c r="Q568" t="s">
        <v>973</v>
      </c>
      <c r="R568" t="s">
        <v>7</v>
      </c>
      <c r="S568" t="s">
        <v>90</v>
      </c>
    </row>
    <row r="569" spans="1:19" x14ac:dyDescent="0.2">
      <c r="A569" t="s">
        <v>952</v>
      </c>
      <c r="B569" t="str">
        <f t="shared" si="82"/>
        <v>Haferflockenmakronen</v>
      </c>
      <c r="C569" t="str">
        <f t="shared" si="84"/>
        <v/>
      </c>
      <c r="D569">
        <f t="shared" si="85"/>
        <v>4</v>
      </c>
      <c r="E569">
        <f t="shared" si="77"/>
        <v>46</v>
      </c>
      <c r="F569" t="b">
        <f t="shared" si="78"/>
        <v>1</v>
      </c>
      <c r="G569" t="b">
        <f t="shared" si="83"/>
        <v>0</v>
      </c>
      <c r="H569" t="b">
        <f t="shared" si="79"/>
        <v>0</v>
      </c>
      <c r="I569" t="str">
        <f t="shared" si="81"/>
        <v>bräunen</v>
      </c>
      <c r="K569">
        <v>4</v>
      </c>
      <c r="L569" t="s">
        <v>974</v>
      </c>
      <c r="M569" t="str">
        <f t="shared" si="80"/>
        <v>Mandelöl</v>
      </c>
      <c r="N569" t="s">
        <v>184</v>
      </c>
      <c r="O569" t="s">
        <v>975</v>
      </c>
    </row>
    <row r="570" spans="1:19" x14ac:dyDescent="0.2">
      <c r="A570" t="s">
        <v>952</v>
      </c>
      <c r="B570" t="str">
        <f t="shared" si="82"/>
        <v>Haferflockenmakronen</v>
      </c>
      <c r="C570" t="str">
        <f t="shared" si="84"/>
        <v/>
      </c>
      <c r="D570">
        <f t="shared" si="85"/>
        <v>500</v>
      </c>
      <c r="E570">
        <f t="shared" si="77"/>
        <v>47</v>
      </c>
      <c r="F570" t="b">
        <f t="shared" si="78"/>
        <v>1</v>
      </c>
      <c r="G570" t="b">
        <f t="shared" si="83"/>
        <v>0</v>
      </c>
      <c r="H570" t="b">
        <f t="shared" si="79"/>
        <v>0</v>
      </c>
      <c r="I570" t="str">
        <f t="shared" si="81"/>
        <v>bräunen</v>
      </c>
      <c r="K570">
        <v>500</v>
      </c>
      <c r="L570" t="s">
        <v>5</v>
      </c>
      <c r="M570" t="str">
        <f t="shared" si="80"/>
        <v>Mehl </v>
      </c>
      <c r="N570" t="s">
        <v>976</v>
      </c>
    </row>
    <row r="571" spans="1:19" x14ac:dyDescent="0.2">
      <c r="A571" t="s">
        <v>952</v>
      </c>
      <c r="B571" t="str">
        <f t="shared" si="82"/>
        <v>Haferflockenmakronen</v>
      </c>
      <c r="C571" t="str">
        <f t="shared" si="84"/>
        <v/>
      </c>
      <c r="D571">
        <f t="shared" si="85"/>
        <v>1</v>
      </c>
      <c r="E571">
        <f t="shared" si="77"/>
        <v>48</v>
      </c>
      <c r="F571" t="b">
        <f t="shared" si="78"/>
        <v>1</v>
      </c>
      <c r="G571" t="b">
        <f t="shared" si="83"/>
        <v>0</v>
      </c>
      <c r="H571" t="b">
        <f t="shared" si="79"/>
        <v>0</v>
      </c>
      <c r="I571" t="str">
        <f t="shared" si="81"/>
        <v>bräunen</v>
      </c>
      <c r="K571">
        <v>1</v>
      </c>
      <c r="L571" t="s">
        <v>13</v>
      </c>
      <c r="M571" t="str">
        <f t="shared" si="80"/>
        <v>Backpulver</v>
      </c>
      <c r="N571" t="s">
        <v>25</v>
      </c>
    </row>
    <row r="572" spans="1:19" x14ac:dyDescent="0.2">
      <c r="A572" t="s">
        <v>952</v>
      </c>
      <c r="B572" t="str">
        <f t="shared" si="82"/>
        <v>Haferflockenmakronen</v>
      </c>
      <c r="C572" t="str">
        <f t="shared" si="84"/>
        <v/>
      </c>
      <c r="D572" t="str">
        <f t="shared" si="85"/>
        <v/>
      </c>
      <c r="E572">
        <f t="shared" si="77"/>
        <v>49</v>
      </c>
      <c r="F572" t="b">
        <f t="shared" si="78"/>
        <v>1</v>
      </c>
      <c r="G572" t="b">
        <f t="shared" si="83"/>
        <v>0</v>
      </c>
      <c r="H572" t="b">
        <f t="shared" si="79"/>
        <v>0</v>
      </c>
      <c r="I572" t="str">
        <f t="shared" si="81"/>
        <v>bräunen</v>
      </c>
      <c r="K572" t="s">
        <v>186</v>
      </c>
      <c r="L572" t="s">
        <v>977</v>
      </c>
      <c r="M572" t="str">
        <f t="shared" si="80"/>
        <v>1/2-</v>
      </c>
      <c r="N572" t="s">
        <v>978</v>
      </c>
      <c r="O572">
        <v>1</v>
      </c>
      <c r="P572" t="s">
        <v>144</v>
      </c>
    </row>
    <row r="573" spans="1:19" x14ac:dyDescent="0.2">
      <c r="A573" t="s">
        <v>2682</v>
      </c>
      <c r="B573" t="str">
        <f t="shared" si="82"/>
        <v>Haferflockenmakronen</v>
      </c>
      <c r="C573" t="str">
        <f t="shared" si="84"/>
        <v/>
      </c>
      <c r="D573" t="str">
        <f t="shared" si="85"/>
        <v/>
      </c>
      <c r="E573">
        <f t="shared" si="77"/>
        <v>49</v>
      </c>
      <c r="F573" t="b">
        <f t="shared" si="78"/>
        <v>0</v>
      </c>
      <c r="G573" t="b">
        <f t="shared" si="83"/>
        <v>0</v>
      </c>
      <c r="H573" t="b">
        <f t="shared" si="79"/>
        <v>0</v>
      </c>
      <c r="I573" t="str">
        <f t="shared" si="81"/>
        <v>bräunen</v>
      </c>
      <c r="M573">
        <f t="shared" si="80"/>
        <v>0</v>
      </c>
    </row>
    <row r="574" spans="1:19" x14ac:dyDescent="0.2">
      <c r="A574" t="s">
        <v>2682</v>
      </c>
      <c r="B574" t="str">
        <f t="shared" si="82"/>
        <v>Hamburger</v>
      </c>
      <c r="C574" t="str">
        <f t="shared" si="84"/>
        <v/>
      </c>
      <c r="D574" t="str">
        <f t="shared" si="85"/>
        <v/>
      </c>
      <c r="E574">
        <f t="shared" si="77"/>
        <v>0</v>
      </c>
      <c r="F574" t="b">
        <f t="shared" si="78"/>
        <v>1</v>
      </c>
      <c r="G574" t="b">
        <f t="shared" si="83"/>
        <v>0</v>
      </c>
      <c r="H574" t="b">
        <f t="shared" si="79"/>
        <v>1</v>
      </c>
      <c r="I574" t="str">
        <f t="shared" si="81"/>
        <v>,Hamburger</v>
      </c>
      <c r="J574" t="s">
        <v>2545</v>
      </c>
      <c r="K574" t="s">
        <v>980</v>
      </c>
      <c r="M574">
        <f t="shared" si="80"/>
        <v>0</v>
      </c>
    </row>
    <row r="575" spans="1:19" x14ac:dyDescent="0.2">
      <c r="A575" t="s">
        <v>2682</v>
      </c>
      <c r="B575" t="str">
        <f t="shared" si="82"/>
        <v>Hamburger</v>
      </c>
      <c r="C575" t="str">
        <f t="shared" si="84"/>
        <v/>
      </c>
      <c r="D575">
        <f t="shared" si="85"/>
        <v>500</v>
      </c>
      <c r="E575">
        <f t="shared" si="77"/>
        <v>1</v>
      </c>
      <c r="F575" t="b">
        <f t="shared" si="78"/>
        <v>1</v>
      </c>
      <c r="G575" t="b">
        <f t="shared" si="83"/>
        <v>0</v>
      </c>
      <c r="H575" t="b">
        <f t="shared" si="79"/>
        <v>1</v>
      </c>
      <c r="I575" t="str">
        <f t="shared" si="81"/>
        <v>,Hamburger</v>
      </c>
      <c r="K575">
        <v>500</v>
      </c>
      <c r="L575" t="s">
        <v>71</v>
      </c>
      <c r="M575" t="str">
        <f t="shared" si="80"/>
        <v>Hackfleisch</v>
      </c>
      <c r="N575" t="s">
        <v>981</v>
      </c>
    </row>
    <row r="576" spans="1:19" x14ac:dyDescent="0.2">
      <c r="A576" t="s">
        <v>2682</v>
      </c>
      <c r="B576" t="str">
        <f t="shared" si="82"/>
        <v>Hamburger</v>
      </c>
      <c r="C576" t="str">
        <f t="shared" si="84"/>
        <v/>
      </c>
      <c r="D576">
        <f t="shared" si="85"/>
        <v>1</v>
      </c>
      <c r="E576">
        <f t="shared" si="77"/>
        <v>2</v>
      </c>
      <c r="F576" t="b">
        <f t="shared" si="78"/>
        <v>1</v>
      </c>
      <c r="G576" t="b">
        <f t="shared" si="83"/>
        <v>0</v>
      </c>
      <c r="H576" t="b">
        <f t="shared" si="79"/>
        <v>1</v>
      </c>
      <c r="I576" t="str">
        <f t="shared" si="81"/>
        <v>,Hamburger</v>
      </c>
      <c r="K576">
        <v>1</v>
      </c>
      <c r="L576" t="s">
        <v>982</v>
      </c>
      <c r="M576">
        <f t="shared" si="80"/>
        <v>0</v>
      </c>
    </row>
    <row r="577" spans="1:19" x14ac:dyDescent="0.2">
      <c r="A577" t="s">
        <v>2682</v>
      </c>
      <c r="B577" t="str">
        <f t="shared" si="82"/>
        <v>Hamburger</v>
      </c>
      <c r="C577" t="str">
        <f t="shared" si="84"/>
        <v/>
      </c>
      <c r="D577" t="str">
        <f t="shared" si="85"/>
        <v/>
      </c>
      <c r="E577">
        <f t="shared" si="77"/>
        <v>3</v>
      </c>
      <c r="F577" t="b">
        <f t="shared" si="78"/>
        <v>1</v>
      </c>
      <c r="G577" t="b">
        <f t="shared" si="83"/>
        <v>0</v>
      </c>
      <c r="H577" t="b">
        <f t="shared" si="79"/>
        <v>1</v>
      </c>
      <c r="I577" t="str">
        <f t="shared" si="81"/>
        <v>,Hamburger</v>
      </c>
      <c r="K577" t="s">
        <v>983</v>
      </c>
      <c r="M577">
        <f t="shared" si="80"/>
        <v>0</v>
      </c>
    </row>
    <row r="578" spans="1:19" x14ac:dyDescent="0.2">
      <c r="A578" t="s">
        <v>2682</v>
      </c>
      <c r="B578" t="str">
        <f t="shared" si="82"/>
        <v>Hamburger</v>
      </c>
      <c r="C578" t="str">
        <f t="shared" si="84"/>
        <v>anbraten 0</v>
      </c>
      <c r="D578" t="str">
        <f t="shared" si="85"/>
        <v/>
      </c>
      <c r="E578">
        <f t="shared" si="77"/>
        <v>3</v>
      </c>
      <c r="F578" t="b">
        <f t="shared" si="78"/>
        <v>0</v>
      </c>
      <c r="G578" t="b">
        <f t="shared" si="83"/>
        <v>1</v>
      </c>
      <c r="H578" t="b">
        <f t="shared" si="79"/>
        <v>0</v>
      </c>
      <c r="I578" t="str">
        <f t="shared" si="81"/>
        <v>anbraten</v>
      </c>
      <c r="J578" t="s">
        <v>984</v>
      </c>
      <c r="M578">
        <f t="shared" si="80"/>
        <v>0</v>
      </c>
    </row>
    <row r="579" spans="1:19" x14ac:dyDescent="0.2">
      <c r="A579" t="s">
        <v>2682</v>
      </c>
      <c r="B579" t="str">
        <f t="shared" si="82"/>
        <v>Hamburger</v>
      </c>
      <c r="C579" t="str">
        <f t="shared" si="84"/>
        <v/>
      </c>
      <c r="D579" t="str">
        <f t="shared" si="85"/>
        <v/>
      </c>
      <c r="E579">
        <f t="shared" ref="E579:E642" si="86">IF(F579,IF(NOT(B579=B578),0,E578+1),E578)</f>
        <v>4</v>
      </c>
      <c r="F579" t="b">
        <f t="shared" ref="F579:F642" si="87">AND(NOT(G579),NOT(ISBLANK(K579)))</f>
        <v>1</v>
      </c>
      <c r="G579" t="b">
        <f t="shared" si="83"/>
        <v>0</v>
      </c>
      <c r="H579" t="b">
        <f t="shared" si="79"/>
        <v>0</v>
      </c>
      <c r="I579" t="str">
        <f t="shared" si="81"/>
        <v>anbraten</v>
      </c>
      <c r="K579" t="s">
        <v>18</v>
      </c>
      <c r="M579">
        <f t="shared" si="80"/>
        <v>0</v>
      </c>
    </row>
    <row r="580" spans="1:19" x14ac:dyDescent="0.2">
      <c r="A580" t="s">
        <v>2682</v>
      </c>
      <c r="B580" t="str">
        <f t="shared" si="82"/>
        <v>Hamburger</v>
      </c>
      <c r="C580" t="str">
        <f t="shared" si="84"/>
        <v/>
      </c>
      <c r="D580" t="str">
        <f t="shared" si="85"/>
        <v/>
      </c>
      <c r="E580">
        <f t="shared" si="86"/>
        <v>5</v>
      </c>
      <c r="F580" t="b">
        <f t="shared" si="87"/>
        <v>1</v>
      </c>
      <c r="G580" t="b">
        <f t="shared" si="83"/>
        <v>0</v>
      </c>
      <c r="H580" t="b">
        <f t="shared" ref="H580:H643" si="88">ISNUMBER(SEARCH(",",I580))</f>
        <v>0</v>
      </c>
      <c r="I580" t="str">
        <f t="shared" si="81"/>
        <v>anbraten</v>
      </c>
      <c r="K580" t="s">
        <v>864</v>
      </c>
      <c r="M580">
        <f t="shared" ref="M580:M643" si="89">+IF(L580="Ei",L580,N580)</f>
        <v>0</v>
      </c>
    </row>
    <row r="581" spans="1:19" x14ac:dyDescent="0.2">
      <c r="A581" t="s">
        <v>2682</v>
      </c>
      <c r="B581" t="str">
        <f t="shared" si="82"/>
        <v>Hamburger</v>
      </c>
      <c r="C581" t="str">
        <f t="shared" si="84"/>
        <v/>
      </c>
      <c r="D581">
        <f t="shared" si="85"/>
        <v>2</v>
      </c>
      <c r="E581">
        <f t="shared" si="86"/>
        <v>6</v>
      </c>
      <c r="F581" t="b">
        <f t="shared" si="87"/>
        <v>1</v>
      </c>
      <c r="G581" t="b">
        <f t="shared" si="83"/>
        <v>0</v>
      </c>
      <c r="H581" t="b">
        <f t="shared" si="88"/>
        <v>0</v>
      </c>
      <c r="I581" t="str">
        <f t="shared" ref="I581:I644" si="90">IF(ISBLANK(J581),I580,J581)</f>
        <v>anbraten</v>
      </c>
      <c r="K581">
        <v>2</v>
      </c>
      <c r="L581" t="s">
        <v>985</v>
      </c>
      <c r="M581" t="str">
        <f t="shared" si="89"/>
        <v>Gemüse</v>
      </c>
      <c r="N581" t="s">
        <v>986</v>
      </c>
      <c r="O581" t="s">
        <v>45</v>
      </c>
      <c r="P581" t="s">
        <v>987</v>
      </c>
      <c r="Q581" t="s">
        <v>85</v>
      </c>
      <c r="R581" t="s">
        <v>988</v>
      </c>
      <c r="S581" t="s">
        <v>989</v>
      </c>
    </row>
    <row r="582" spans="1:19" x14ac:dyDescent="0.2">
      <c r="A582" t="s">
        <v>2682</v>
      </c>
      <c r="B582" t="str">
        <f t="shared" si="82"/>
        <v>Hamburger</v>
      </c>
      <c r="C582" t="str">
        <f t="shared" si="84"/>
        <v/>
      </c>
      <c r="D582">
        <f t="shared" si="85"/>
        <v>2</v>
      </c>
      <c r="E582">
        <f t="shared" si="86"/>
        <v>7</v>
      </c>
      <c r="F582" t="b">
        <f t="shared" si="87"/>
        <v>1</v>
      </c>
      <c r="G582" t="b">
        <f t="shared" si="83"/>
        <v>0</v>
      </c>
      <c r="H582" t="b">
        <f t="shared" si="88"/>
        <v>0</v>
      </c>
      <c r="I582" t="str">
        <f t="shared" si="90"/>
        <v>anbraten</v>
      </c>
      <c r="K582">
        <v>2</v>
      </c>
      <c r="L582" t="s">
        <v>34</v>
      </c>
      <c r="M582">
        <f t="shared" si="89"/>
        <v>0</v>
      </c>
    </row>
    <row r="583" spans="1:19" x14ac:dyDescent="0.2">
      <c r="A583" t="s">
        <v>2682</v>
      </c>
      <c r="B583" t="str">
        <f t="shared" si="82"/>
        <v>Hamburger</v>
      </c>
      <c r="C583" t="str">
        <f t="shared" si="84"/>
        <v/>
      </c>
      <c r="D583" t="str">
        <f t="shared" si="85"/>
        <v/>
      </c>
      <c r="E583">
        <f t="shared" si="86"/>
        <v>8</v>
      </c>
      <c r="F583" t="b">
        <f t="shared" si="87"/>
        <v>1</v>
      </c>
      <c r="G583" t="b">
        <f t="shared" si="83"/>
        <v>0</v>
      </c>
      <c r="H583" t="b">
        <f t="shared" si="88"/>
        <v>0</v>
      </c>
      <c r="I583" t="str">
        <f t="shared" si="90"/>
        <v>anbraten</v>
      </c>
      <c r="K583" t="s">
        <v>73</v>
      </c>
      <c r="L583" t="s">
        <v>74</v>
      </c>
      <c r="M583" t="str">
        <f t="shared" si="89"/>
        <v>Mayonnaise</v>
      </c>
      <c r="N583" t="s">
        <v>990</v>
      </c>
    </row>
    <row r="584" spans="1:19" x14ac:dyDescent="0.2">
      <c r="A584" t="s">
        <v>2682</v>
      </c>
      <c r="B584" t="str">
        <f t="shared" ref="B584:B647" si="91">IF(H584,RIGHT(I584,LEN(I584)-1),B583)</f>
        <v>Hamburger</v>
      </c>
      <c r="C584" t="str">
        <f t="shared" si="84"/>
        <v/>
      </c>
      <c r="D584">
        <f t="shared" si="85"/>
        <v>1</v>
      </c>
      <c r="E584">
        <f t="shared" si="86"/>
        <v>9</v>
      </c>
      <c r="F584" t="b">
        <f t="shared" si="87"/>
        <v>1</v>
      </c>
      <c r="G584" t="b">
        <f t="shared" si="83"/>
        <v>0</v>
      </c>
      <c r="H584" t="b">
        <f t="shared" si="88"/>
        <v>0</v>
      </c>
      <c r="I584" t="str">
        <f t="shared" si="90"/>
        <v>anbraten</v>
      </c>
      <c r="K584">
        <v>1</v>
      </c>
      <c r="L584" t="s">
        <v>17</v>
      </c>
      <c r="M584" t="str">
        <f t="shared" si="89"/>
        <v>Mehl</v>
      </c>
      <c r="N584" t="s">
        <v>12</v>
      </c>
    </row>
    <row r="585" spans="1:19" x14ac:dyDescent="0.2">
      <c r="A585" t="s">
        <v>2682</v>
      </c>
      <c r="B585" t="str">
        <f t="shared" si="91"/>
        <v>Hamburger</v>
      </c>
      <c r="C585" t="str">
        <f t="shared" si="84"/>
        <v/>
      </c>
      <c r="D585">
        <f t="shared" si="85"/>
        <v>1</v>
      </c>
      <c r="E585">
        <f t="shared" si="86"/>
        <v>10</v>
      </c>
      <c r="F585" t="b">
        <f t="shared" si="87"/>
        <v>1</v>
      </c>
      <c r="G585" t="b">
        <f t="shared" si="83"/>
        <v>0</v>
      </c>
      <c r="H585" t="b">
        <f t="shared" si="88"/>
        <v>0</v>
      </c>
      <c r="I585" t="str">
        <f t="shared" si="90"/>
        <v>anbraten</v>
      </c>
      <c r="K585">
        <v>1</v>
      </c>
      <c r="L585" t="s">
        <v>73</v>
      </c>
      <c r="M585" t="str">
        <f t="shared" si="89"/>
        <v>geriebenen</v>
      </c>
      <c r="N585" t="s">
        <v>991</v>
      </c>
      <c r="O585" t="s">
        <v>992</v>
      </c>
      <c r="P585" t="s">
        <v>99</v>
      </c>
    </row>
    <row r="586" spans="1:19" x14ac:dyDescent="0.2">
      <c r="A586" t="s">
        <v>2682</v>
      </c>
      <c r="B586" t="str">
        <f t="shared" si="91"/>
        <v>Hamburger</v>
      </c>
      <c r="C586" t="str">
        <f t="shared" si="84"/>
        <v>Alles mischen und auf auf einen Pai Teig:</v>
      </c>
      <c r="D586" t="str">
        <f t="shared" si="85"/>
        <v/>
      </c>
      <c r="E586">
        <f t="shared" si="86"/>
        <v>10</v>
      </c>
      <c r="F586" t="b">
        <f t="shared" si="87"/>
        <v>0</v>
      </c>
      <c r="G586" t="b">
        <f t="shared" si="83"/>
        <v>1</v>
      </c>
      <c r="H586" t="b">
        <f t="shared" si="88"/>
        <v>0</v>
      </c>
      <c r="I586" t="str">
        <f t="shared" si="90"/>
        <v>Alles</v>
      </c>
      <c r="J586" t="s">
        <v>993</v>
      </c>
      <c r="K586" t="s">
        <v>85</v>
      </c>
      <c r="L586" t="s">
        <v>90</v>
      </c>
      <c r="M586" t="str">
        <f t="shared" si="89"/>
        <v>auf</v>
      </c>
      <c r="N586" t="s">
        <v>117</v>
      </c>
      <c r="O586" t="s">
        <v>994</v>
      </c>
      <c r="P586" t="s">
        <v>995</v>
      </c>
      <c r="Q586" t="s">
        <v>996</v>
      </c>
    </row>
    <row r="587" spans="1:19" x14ac:dyDescent="0.2">
      <c r="A587" t="s">
        <v>2682</v>
      </c>
      <c r="B587" t="str">
        <f t="shared" si="91"/>
        <v>Hamburger</v>
      </c>
      <c r="C587" t="str">
        <f t="shared" si="84"/>
        <v/>
      </c>
      <c r="D587">
        <f t="shared" si="85"/>
        <v>1</v>
      </c>
      <c r="E587">
        <f t="shared" si="86"/>
        <v>11</v>
      </c>
      <c r="F587" t="b">
        <f t="shared" si="87"/>
        <v>1</v>
      </c>
      <c r="G587" t="b">
        <f t="shared" si="83"/>
        <v>0</v>
      </c>
      <c r="H587" t="b">
        <f t="shared" si="88"/>
        <v>0</v>
      </c>
      <c r="I587" t="str">
        <f t="shared" si="90"/>
        <v>Alles</v>
      </c>
      <c r="K587">
        <v>1</v>
      </c>
      <c r="L587" t="s">
        <v>74</v>
      </c>
      <c r="M587" t="str">
        <f t="shared" si="89"/>
        <v>Sahne</v>
      </c>
      <c r="N587" t="s">
        <v>845</v>
      </c>
    </row>
    <row r="588" spans="1:19" x14ac:dyDescent="0.2">
      <c r="A588" t="s">
        <v>2682</v>
      </c>
      <c r="B588" t="str">
        <f t="shared" si="91"/>
        <v>Hamburger</v>
      </c>
      <c r="C588" t="str">
        <f t="shared" si="84"/>
        <v/>
      </c>
      <c r="D588" t="str">
        <f t="shared" si="85"/>
        <v/>
      </c>
      <c r="E588">
        <f t="shared" si="86"/>
        <v>12</v>
      </c>
      <c r="F588" t="b">
        <f t="shared" si="87"/>
        <v>1</v>
      </c>
      <c r="G588" t="b">
        <f t="shared" si="83"/>
        <v>0</v>
      </c>
      <c r="H588" t="b">
        <f t="shared" si="88"/>
        <v>0</v>
      </c>
      <c r="I588" t="str">
        <f t="shared" si="90"/>
        <v>Alles</v>
      </c>
      <c r="K588" t="s">
        <v>186</v>
      </c>
      <c r="L588" t="s">
        <v>997</v>
      </c>
      <c r="M588" t="str">
        <f t="shared" si="89"/>
        <v>bis</v>
      </c>
      <c r="N588" t="s">
        <v>166</v>
      </c>
      <c r="O588" t="s">
        <v>73</v>
      </c>
      <c r="P588" t="s">
        <v>74</v>
      </c>
      <c r="Q588" t="s">
        <v>45</v>
      </c>
      <c r="R588" t="s">
        <v>20</v>
      </c>
      <c r="S588" t="s">
        <v>998</v>
      </c>
    </row>
    <row r="589" spans="1:19" x14ac:dyDescent="0.2">
      <c r="A589" t="s">
        <v>2682</v>
      </c>
      <c r="B589" t="str">
        <f t="shared" si="91"/>
        <v>Hamburger</v>
      </c>
      <c r="C589" t="str">
        <f t="shared" si="84"/>
        <v/>
      </c>
      <c r="D589">
        <f t="shared" si="85"/>
        <v>1</v>
      </c>
      <c r="E589">
        <f t="shared" si="86"/>
        <v>13</v>
      </c>
      <c r="F589" t="b">
        <f t="shared" si="87"/>
        <v>1</v>
      </c>
      <c r="G589" t="b">
        <f t="shared" si="83"/>
        <v>0</v>
      </c>
      <c r="H589" t="b">
        <f t="shared" si="88"/>
        <v>0</v>
      </c>
      <c r="I589" t="str">
        <f t="shared" si="90"/>
        <v>Alles</v>
      </c>
      <c r="K589">
        <v>1</v>
      </c>
      <c r="L589" t="s">
        <v>9</v>
      </c>
      <c r="M589" t="str">
        <f t="shared" si="89"/>
        <v>Ei</v>
      </c>
    </row>
    <row r="590" spans="1:19" x14ac:dyDescent="0.2">
      <c r="A590" t="s">
        <v>2682</v>
      </c>
      <c r="B590" t="str">
        <f t="shared" si="91"/>
        <v>Hamburger</v>
      </c>
      <c r="C590" t="str">
        <f t="shared" si="84"/>
        <v/>
      </c>
      <c r="D590">
        <f t="shared" si="85"/>
        <v>1</v>
      </c>
      <c r="E590">
        <f t="shared" si="86"/>
        <v>14</v>
      </c>
      <c r="F590" t="b">
        <f t="shared" si="87"/>
        <v>1</v>
      </c>
      <c r="G590" t="b">
        <f t="shared" si="83"/>
        <v>0</v>
      </c>
      <c r="H590" t="b">
        <f t="shared" si="88"/>
        <v>0</v>
      </c>
      <c r="I590" t="str">
        <f t="shared" si="90"/>
        <v>Alles</v>
      </c>
      <c r="K590">
        <v>1</v>
      </c>
      <c r="L590" t="s">
        <v>13</v>
      </c>
      <c r="M590" t="str">
        <f t="shared" si="89"/>
        <v>Natron</v>
      </c>
      <c r="N590" t="s">
        <v>373</v>
      </c>
    </row>
    <row r="591" spans="1:19" x14ac:dyDescent="0.2">
      <c r="A591" t="s">
        <v>2682</v>
      </c>
      <c r="B591" t="str">
        <f t="shared" si="91"/>
        <v>Hamburger</v>
      </c>
      <c r="C591" t="str">
        <f t="shared" si="84"/>
        <v/>
      </c>
      <c r="D591" t="str">
        <f t="shared" si="85"/>
        <v/>
      </c>
      <c r="E591">
        <f t="shared" si="86"/>
        <v>15</v>
      </c>
      <c r="F591" t="b">
        <f t="shared" si="87"/>
        <v>1</v>
      </c>
      <c r="G591" t="b">
        <f t="shared" si="83"/>
        <v>0</v>
      </c>
      <c r="H591" t="b">
        <f t="shared" si="88"/>
        <v>0</v>
      </c>
      <c r="I591" t="str">
        <f t="shared" si="90"/>
        <v>Alles</v>
      </c>
      <c r="K591" t="s">
        <v>12</v>
      </c>
      <c r="M591">
        <f t="shared" si="89"/>
        <v>0</v>
      </c>
    </row>
    <row r="592" spans="1:19" x14ac:dyDescent="0.2">
      <c r="A592" t="s">
        <v>2682</v>
      </c>
      <c r="B592" t="str">
        <f t="shared" si="91"/>
        <v>Hamburger</v>
      </c>
      <c r="C592" t="str">
        <f t="shared" si="84"/>
        <v>45 min bei 180-190 180-190 backen.</v>
      </c>
      <c r="D592" t="str">
        <f t="shared" si="85"/>
        <v/>
      </c>
      <c r="E592">
        <f t="shared" si="86"/>
        <v>15</v>
      </c>
      <c r="F592" t="b">
        <f t="shared" si="87"/>
        <v>0</v>
      </c>
      <c r="G592" t="b">
        <f t="shared" si="83"/>
        <v>1</v>
      </c>
      <c r="H592" t="b">
        <f t="shared" si="88"/>
        <v>0</v>
      </c>
      <c r="I592">
        <f t="shared" si="90"/>
        <v>45</v>
      </c>
      <c r="J592">
        <v>45</v>
      </c>
      <c r="K592" t="s">
        <v>102</v>
      </c>
      <c r="L592" t="s">
        <v>179</v>
      </c>
      <c r="M592" t="str">
        <f t="shared" si="89"/>
        <v>180-190</v>
      </c>
      <c r="N592" t="s">
        <v>2410</v>
      </c>
      <c r="O592" t="s">
        <v>142</v>
      </c>
    </row>
    <row r="593" spans="1:18" x14ac:dyDescent="0.2">
      <c r="A593" t="s">
        <v>1000</v>
      </c>
      <c r="B593" t="str">
        <f t="shared" si="91"/>
        <v>Hamburger</v>
      </c>
      <c r="C593" t="str">
        <f t="shared" si="84"/>
        <v/>
      </c>
      <c r="D593" t="str">
        <f t="shared" si="85"/>
        <v/>
      </c>
      <c r="E593">
        <f t="shared" si="86"/>
        <v>15</v>
      </c>
      <c r="F593" t="b">
        <f t="shared" si="87"/>
        <v>0</v>
      </c>
      <c r="G593" t="b">
        <f t="shared" si="83"/>
        <v>0</v>
      </c>
      <c r="H593" t="b">
        <f t="shared" si="88"/>
        <v>0</v>
      </c>
      <c r="I593">
        <f t="shared" si="90"/>
        <v>45</v>
      </c>
      <c r="M593">
        <f t="shared" si="89"/>
        <v>0</v>
      </c>
    </row>
    <row r="594" spans="1:18" x14ac:dyDescent="0.2">
      <c r="A594" t="s">
        <v>1000</v>
      </c>
      <c r="B594" t="str">
        <f t="shared" si="91"/>
        <v>Hamburguesas</v>
      </c>
      <c r="C594" t="str">
        <f t="shared" si="84"/>
        <v/>
      </c>
      <c r="D594" t="str">
        <f t="shared" si="85"/>
        <v/>
      </c>
      <c r="E594">
        <f t="shared" si="86"/>
        <v>15</v>
      </c>
      <c r="F594" t="b">
        <f t="shared" si="87"/>
        <v>0</v>
      </c>
      <c r="G594" t="b">
        <f t="shared" si="83"/>
        <v>0</v>
      </c>
      <c r="H594" t="b">
        <f t="shared" si="88"/>
        <v>1</v>
      </c>
      <c r="I594" t="str">
        <f t="shared" si="90"/>
        <v>,Hamburguesas</v>
      </c>
      <c r="J594" t="s">
        <v>2546</v>
      </c>
      <c r="M594">
        <f t="shared" si="89"/>
        <v>0</v>
      </c>
    </row>
    <row r="595" spans="1:18" x14ac:dyDescent="0.2">
      <c r="A595" t="s">
        <v>1000</v>
      </c>
      <c r="B595" t="str">
        <f t="shared" si="91"/>
        <v>Hamburguesas</v>
      </c>
      <c r="C595" t="str">
        <f t="shared" si="84"/>
        <v/>
      </c>
      <c r="D595" t="str">
        <f t="shared" si="85"/>
        <v/>
      </c>
      <c r="E595">
        <f t="shared" si="86"/>
        <v>16</v>
      </c>
      <c r="F595" t="b">
        <f t="shared" si="87"/>
        <v>1</v>
      </c>
      <c r="G595" t="b">
        <f t="shared" si="83"/>
        <v>0</v>
      </c>
      <c r="H595" t="b">
        <f t="shared" si="88"/>
        <v>1</v>
      </c>
      <c r="I595" t="str">
        <f t="shared" si="90"/>
        <v>,Hamburguesas</v>
      </c>
      <c r="K595" t="s">
        <v>1001</v>
      </c>
      <c r="M595">
        <f t="shared" si="89"/>
        <v>0</v>
      </c>
    </row>
    <row r="596" spans="1:18" x14ac:dyDescent="0.2">
      <c r="A596" t="s">
        <v>1000</v>
      </c>
      <c r="B596" t="str">
        <f t="shared" si="91"/>
        <v>Hamburguesas</v>
      </c>
      <c r="C596" t="str">
        <f t="shared" si="84"/>
        <v>47 unidades 0</v>
      </c>
      <c r="D596" t="str">
        <f t="shared" si="85"/>
        <v/>
      </c>
      <c r="E596">
        <f t="shared" si="86"/>
        <v>16</v>
      </c>
      <c r="F596" t="b">
        <f t="shared" si="87"/>
        <v>0</v>
      </c>
      <c r="G596" t="b">
        <f t="shared" si="83"/>
        <v>1</v>
      </c>
      <c r="H596" t="b">
        <f t="shared" si="88"/>
        <v>0</v>
      </c>
      <c r="I596">
        <f t="shared" si="90"/>
        <v>47</v>
      </c>
      <c r="J596">
        <v>47</v>
      </c>
      <c r="K596" t="s">
        <v>1002</v>
      </c>
      <c r="M596">
        <f t="shared" si="89"/>
        <v>0</v>
      </c>
    </row>
    <row r="597" spans="1:18" x14ac:dyDescent="0.2">
      <c r="A597" t="s">
        <v>1000</v>
      </c>
      <c r="B597" t="str">
        <f t="shared" si="91"/>
        <v>Hamburguesas</v>
      </c>
      <c r="C597" t="str">
        <f t="shared" si="84"/>
        <v/>
      </c>
      <c r="D597">
        <f t="shared" si="85"/>
        <v>2</v>
      </c>
      <c r="E597">
        <f t="shared" si="86"/>
        <v>17</v>
      </c>
      <c r="F597" t="b">
        <f t="shared" si="87"/>
        <v>1</v>
      </c>
      <c r="G597" t="b">
        <f t="shared" si="83"/>
        <v>0</v>
      </c>
      <c r="H597" t="b">
        <f t="shared" si="88"/>
        <v>0</v>
      </c>
      <c r="I597">
        <f t="shared" si="90"/>
        <v>47</v>
      </c>
      <c r="K597">
        <v>2</v>
      </c>
      <c r="L597" s="1">
        <v>44228</v>
      </c>
      <c r="M597" t="str">
        <f t="shared" si="89"/>
        <v>kg.</v>
      </c>
      <c r="N597" t="s">
        <v>56</v>
      </c>
      <c r="O597" t="s">
        <v>1003</v>
      </c>
    </row>
    <row r="598" spans="1:18" x14ac:dyDescent="0.2">
      <c r="A598" t="s">
        <v>1000</v>
      </c>
      <c r="B598" t="str">
        <f t="shared" si="91"/>
        <v>Hamburguesas</v>
      </c>
      <c r="C598" t="str">
        <f t="shared" si="84"/>
        <v/>
      </c>
      <c r="D598">
        <f t="shared" si="85"/>
        <v>1</v>
      </c>
      <c r="E598">
        <f t="shared" si="86"/>
        <v>18</v>
      </c>
      <c r="F598" t="b">
        <f t="shared" si="87"/>
        <v>1</v>
      </c>
      <c r="G598" t="b">
        <f t="shared" si="83"/>
        <v>0</v>
      </c>
      <c r="H598" t="b">
        <f t="shared" si="88"/>
        <v>0</v>
      </c>
      <c r="I598">
        <f t="shared" si="90"/>
        <v>47</v>
      </c>
      <c r="K598">
        <v>1</v>
      </c>
      <c r="L598" t="s">
        <v>1004</v>
      </c>
      <c r="M598" t="str">
        <f t="shared" si="89"/>
        <v>de ajo</v>
      </c>
      <c r="N598" t="s">
        <v>1005</v>
      </c>
    </row>
    <row r="599" spans="1:18" x14ac:dyDescent="0.2">
      <c r="A599" t="s">
        <v>1000</v>
      </c>
      <c r="B599" t="str">
        <f t="shared" si="91"/>
        <v>Hamburguesas</v>
      </c>
      <c r="C599" t="str">
        <f t="shared" si="84"/>
        <v/>
      </c>
      <c r="D599">
        <f t="shared" si="85"/>
        <v>5</v>
      </c>
      <c r="E599">
        <f t="shared" si="86"/>
        <v>19</v>
      </c>
      <c r="F599" t="b">
        <f t="shared" si="87"/>
        <v>1</v>
      </c>
      <c r="G599" t="b">
        <f t="shared" si="83"/>
        <v>0</v>
      </c>
      <c r="H599" t="b">
        <f t="shared" si="88"/>
        <v>0</v>
      </c>
      <c r="I599">
        <f t="shared" si="90"/>
        <v>47</v>
      </c>
      <c r="K599">
        <v>5</v>
      </c>
      <c r="L599" t="s">
        <v>734</v>
      </c>
      <c r="M599" t="str">
        <f t="shared" si="89"/>
        <v>medianas</v>
      </c>
      <c r="N599" t="s">
        <v>735</v>
      </c>
      <c r="O599" t="s">
        <v>1006</v>
      </c>
    </row>
    <row r="600" spans="1:18" x14ac:dyDescent="0.2">
      <c r="A600" t="s">
        <v>1000</v>
      </c>
      <c r="B600" t="str">
        <f t="shared" si="91"/>
        <v>Hamburguesas</v>
      </c>
      <c r="C600" t="str">
        <f t="shared" si="84"/>
        <v/>
      </c>
      <c r="D600">
        <f t="shared" si="85"/>
        <v>5</v>
      </c>
      <c r="E600">
        <f t="shared" si="86"/>
        <v>20</v>
      </c>
      <c r="F600" t="b">
        <f t="shared" si="87"/>
        <v>1</v>
      </c>
      <c r="G600" t="b">
        <f t="shared" ref="G600:G663" si="92">AND(NOT(H600),NOT(I599=I600))</f>
        <v>0</v>
      </c>
      <c r="H600" t="b">
        <f t="shared" si="88"/>
        <v>0</v>
      </c>
      <c r="I600">
        <f t="shared" si="90"/>
        <v>47</v>
      </c>
      <c r="K600">
        <v>5</v>
      </c>
      <c r="L600" t="s">
        <v>215</v>
      </c>
      <c r="M600">
        <f t="shared" si="89"/>
        <v>0</v>
      </c>
    </row>
    <row r="601" spans="1:18" x14ac:dyDescent="0.2">
      <c r="A601" t="s">
        <v>1000</v>
      </c>
      <c r="B601" t="str">
        <f t="shared" si="91"/>
        <v>Hamburguesas</v>
      </c>
      <c r="C601" t="str">
        <f t="shared" si="84"/>
        <v/>
      </c>
      <c r="D601">
        <f t="shared" si="85"/>
        <v>4</v>
      </c>
      <c r="E601">
        <f t="shared" si="86"/>
        <v>21</v>
      </c>
      <c r="F601" t="b">
        <f t="shared" si="87"/>
        <v>1</v>
      </c>
      <c r="G601" t="b">
        <f t="shared" si="92"/>
        <v>0</v>
      </c>
      <c r="H601" t="b">
        <f t="shared" si="88"/>
        <v>0</v>
      </c>
      <c r="I601">
        <f t="shared" si="90"/>
        <v>47</v>
      </c>
      <c r="K601">
        <v>4</v>
      </c>
      <c r="L601" t="s">
        <v>1007</v>
      </c>
      <c r="M601" t="str">
        <f t="shared" si="89"/>
        <v>Sal</v>
      </c>
      <c r="N601" t="s">
        <v>334</v>
      </c>
    </row>
    <row r="602" spans="1:18" x14ac:dyDescent="0.2">
      <c r="A602" t="s">
        <v>1000</v>
      </c>
      <c r="B602" t="str">
        <f t="shared" si="91"/>
        <v>Hamburguesas</v>
      </c>
      <c r="C602" t="str">
        <f t="shared" si="84"/>
        <v/>
      </c>
      <c r="D602">
        <f t="shared" si="85"/>
        <v>4</v>
      </c>
      <c r="E602">
        <f t="shared" si="86"/>
        <v>22</v>
      </c>
      <c r="F602" t="b">
        <f t="shared" si="87"/>
        <v>1</v>
      </c>
      <c r="G602" t="b">
        <f t="shared" si="92"/>
        <v>0</v>
      </c>
      <c r="H602" t="b">
        <f t="shared" si="88"/>
        <v>0</v>
      </c>
      <c r="I602">
        <f t="shared" si="90"/>
        <v>47</v>
      </c>
      <c r="K602">
        <v>4</v>
      </c>
      <c r="L602" t="s">
        <v>1007</v>
      </c>
      <c r="M602" t="str">
        <f t="shared" si="89"/>
        <v>Adob</v>
      </c>
      <c r="N602" t="s">
        <v>2411</v>
      </c>
      <c r="O602" t="s">
        <v>2412</v>
      </c>
    </row>
    <row r="603" spans="1:18" x14ac:dyDescent="0.2">
      <c r="A603" t="s">
        <v>1000</v>
      </c>
      <c r="B603" t="str">
        <f t="shared" si="91"/>
        <v>Hamburguesas</v>
      </c>
      <c r="C603" t="str">
        <f t="shared" ref="C603:C666" si="93">IF(G603,_xlfn.TEXTJOIN(" ",TRUE,J603:AS603),"")</f>
        <v/>
      </c>
      <c r="D603">
        <f t="shared" ref="D603:D666" si="94">IF(ISNUMBER(K603),K603,"")</f>
        <v>4</v>
      </c>
      <c r="E603">
        <f t="shared" si="86"/>
        <v>23</v>
      </c>
      <c r="F603" t="b">
        <f t="shared" si="87"/>
        <v>1</v>
      </c>
      <c r="G603" t="b">
        <f t="shared" si="92"/>
        <v>0</v>
      </c>
      <c r="H603" t="b">
        <f t="shared" si="88"/>
        <v>0</v>
      </c>
      <c r="I603">
        <f t="shared" si="90"/>
        <v>47</v>
      </c>
      <c r="K603">
        <v>4</v>
      </c>
      <c r="L603" t="s">
        <v>1007</v>
      </c>
      <c r="M603" t="str">
        <f t="shared" si="89"/>
        <v>Oregano</v>
      </c>
      <c r="N603" t="s">
        <v>1009</v>
      </c>
    </row>
    <row r="604" spans="1:18" x14ac:dyDescent="0.2">
      <c r="A604" t="s">
        <v>1000</v>
      </c>
      <c r="B604" t="str">
        <f t="shared" si="91"/>
        <v>Hamburguesas</v>
      </c>
      <c r="C604" t="str">
        <f t="shared" si="93"/>
        <v/>
      </c>
      <c r="D604">
        <f t="shared" si="94"/>
        <v>250</v>
      </c>
      <c r="E604">
        <f t="shared" si="86"/>
        <v>24</v>
      </c>
      <c r="F604" t="b">
        <f t="shared" si="87"/>
        <v>1</v>
      </c>
      <c r="G604" t="b">
        <f t="shared" si="92"/>
        <v>0</v>
      </c>
      <c r="H604" t="b">
        <f t="shared" si="88"/>
        <v>0</v>
      </c>
      <c r="I604">
        <f t="shared" si="90"/>
        <v>47</v>
      </c>
      <c r="K604">
        <v>250</v>
      </c>
      <c r="L604" t="s">
        <v>1010</v>
      </c>
      <c r="M604" t="str">
        <f t="shared" si="89"/>
        <v>rallado</v>
      </c>
      <c r="N604" t="s">
        <v>1011</v>
      </c>
    </row>
    <row r="605" spans="1:18" x14ac:dyDescent="0.2">
      <c r="A605" t="s">
        <v>1000</v>
      </c>
      <c r="B605" t="str">
        <f t="shared" si="91"/>
        <v>Hamburguesas</v>
      </c>
      <c r="C605" t="str">
        <f t="shared" si="93"/>
        <v/>
      </c>
      <c r="D605" t="str">
        <f t="shared" si="94"/>
        <v/>
      </c>
      <c r="E605">
        <f t="shared" si="86"/>
        <v>24</v>
      </c>
      <c r="F605" t="b">
        <f t="shared" si="87"/>
        <v>0</v>
      </c>
      <c r="G605" t="b">
        <f t="shared" si="92"/>
        <v>0</v>
      </c>
      <c r="H605" t="b">
        <f t="shared" si="88"/>
        <v>0</v>
      </c>
      <c r="I605">
        <f t="shared" si="90"/>
        <v>47</v>
      </c>
      <c r="M605">
        <f t="shared" si="89"/>
        <v>0</v>
      </c>
    </row>
    <row r="606" spans="1:18" x14ac:dyDescent="0.2">
      <c r="A606" t="s">
        <v>1000</v>
      </c>
      <c r="B606" t="str">
        <f t="shared" si="91"/>
        <v>Hamburguesas</v>
      </c>
      <c r="C606" t="str">
        <f t="shared" si="93"/>
        <v>Otra versión- a l l de Romi. 72 hamburguesas</v>
      </c>
      <c r="D606" t="str">
        <f t="shared" si="94"/>
        <v/>
      </c>
      <c r="E606">
        <f t="shared" si="86"/>
        <v>24</v>
      </c>
      <c r="F606" t="b">
        <f t="shared" si="87"/>
        <v>0</v>
      </c>
      <c r="G606" t="b">
        <f t="shared" si="92"/>
        <v>1</v>
      </c>
      <c r="H606" t="b">
        <f t="shared" si="88"/>
        <v>0</v>
      </c>
      <c r="I606" t="str">
        <f t="shared" si="90"/>
        <v>Otra</v>
      </c>
      <c r="J606" t="s">
        <v>1012</v>
      </c>
      <c r="K606" t="s">
        <v>1013</v>
      </c>
      <c r="L606" t="s">
        <v>221</v>
      </c>
      <c r="M606" t="str">
        <f t="shared" si="89"/>
        <v>l</v>
      </c>
      <c r="N606" t="s">
        <v>1106</v>
      </c>
      <c r="O606" t="s">
        <v>235</v>
      </c>
      <c r="P606" t="s">
        <v>1015</v>
      </c>
      <c r="Q606">
        <v>72</v>
      </c>
      <c r="R606" t="s">
        <v>1016</v>
      </c>
    </row>
    <row r="607" spans="1:18" x14ac:dyDescent="0.2">
      <c r="A607" t="s">
        <v>1000</v>
      </c>
      <c r="B607" t="str">
        <f t="shared" si="91"/>
        <v>Hamburguesas</v>
      </c>
      <c r="C607" t="str">
        <f t="shared" si="93"/>
        <v/>
      </c>
      <c r="D607">
        <f t="shared" si="94"/>
        <v>4</v>
      </c>
      <c r="E607">
        <f t="shared" si="86"/>
        <v>25</v>
      </c>
      <c r="F607" t="b">
        <f t="shared" si="87"/>
        <v>1</v>
      </c>
      <c r="G607" t="b">
        <f t="shared" si="92"/>
        <v>0</v>
      </c>
      <c r="H607" t="b">
        <f t="shared" si="88"/>
        <v>0</v>
      </c>
      <c r="I607" t="str">
        <f t="shared" si="90"/>
        <v>Otra</v>
      </c>
      <c r="K607">
        <v>4</v>
      </c>
      <c r="L607" t="s">
        <v>36</v>
      </c>
      <c r="M607" t="str">
        <f t="shared" si="89"/>
        <v>picada</v>
      </c>
      <c r="N607" t="s">
        <v>733</v>
      </c>
      <c r="O607" t="s">
        <v>1017</v>
      </c>
    </row>
    <row r="608" spans="1:18" x14ac:dyDescent="0.2">
      <c r="A608" t="s">
        <v>1000</v>
      </c>
      <c r="B608" t="str">
        <f t="shared" si="91"/>
        <v>Hamburguesas</v>
      </c>
      <c r="C608" t="str">
        <f t="shared" si="93"/>
        <v/>
      </c>
      <c r="D608">
        <f t="shared" si="94"/>
        <v>1</v>
      </c>
      <c r="E608">
        <f t="shared" si="86"/>
        <v>26</v>
      </c>
      <c r="F608" t="b">
        <f t="shared" si="87"/>
        <v>1</v>
      </c>
      <c r="G608" t="b">
        <f t="shared" si="92"/>
        <v>0</v>
      </c>
      <c r="H608" t="b">
        <f t="shared" si="88"/>
        <v>0</v>
      </c>
      <c r="I608" t="str">
        <f t="shared" si="90"/>
        <v>Otra</v>
      </c>
      <c r="K608">
        <v>1</v>
      </c>
      <c r="L608" s="1">
        <v>44228</v>
      </c>
      <c r="M608" t="str">
        <f t="shared" si="89"/>
        <v>cabeza</v>
      </c>
      <c r="N608" t="s">
        <v>1004</v>
      </c>
      <c r="O608" t="s">
        <v>1018</v>
      </c>
    </row>
    <row r="609" spans="1:73" x14ac:dyDescent="0.2">
      <c r="A609" t="s">
        <v>1000</v>
      </c>
      <c r="B609" t="str">
        <f t="shared" si="91"/>
        <v>Hamburguesas</v>
      </c>
      <c r="C609" t="str">
        <f t="shared" si="93"/>
        <v/>
      </c>
      <c r="D609">
        <f t="shared" si="94"/>
        <v>1</v>
      </c>
      <c r="E609">
        <f t="shared" si="86"/>
        <v>27</v>
      </c>
      <c r="F609" t="b">
        <f t="shared" si="87"/>
        <v>1</v>
      </c>
      <c r="G609" t="b">
        <f t="shared" si="92"/>
        <v>0</v>
      </c>
      <c r="H609" t="b">
        <f t="shared" si="88"/>
        <v>0</v>
      </c>
      <c r="I609" t="str">
        <f t="shared" si="90"/>
        <v>Otra</v>
      </c>
      <c r="K609">
        <v>1</v>
      </c>
      <c r="L609" s="1">
        <v>44228</v>
      </c>
      <c r="M609" t="str">
        <f t="shared" si="89"/>
        <v>kg</v>
      </c>
      <c r="N609" t="s">
        <v>36</v>
      </c>
      <c r="O609" t="s">
        <v>1019</v>
      </c>
    </row>
    <row r="610" spans="1:73" x14ac:dyDescent="0.2">
      <c r="A610" t="s">
        <v>1000</v>
      </c>
      <c r="B610" t="str">
        <f t="shared" si="91"/>
        <v>Hamburguesas</v>
      </c>
      <c r="C610" t="str">
        <f t="shared" si="93"/>
        <v/>
      </c>
      <c r="D610">
        <f t="shared" si="94"/>
        <v>7</v>
      </c>
      <c r="E610">
        <f t="shared" si="86"/>
        <v>28</v>
      </c>
      <c r="F610" t="b">
        <f t="shared" si="87"/>
        <v>1</v>
      </c>
      <c r="G610" t="b">
        <f t="shared" si="92"/>
        <v>0</v>
      </c>
      <c r="H610" t="b">
        <f t="shared" si="88"/>
        <v>0</v>
      </c>
      <c r="I610" t="str">
        <f t="shared" si="90"/>
        <v>Otra</v>
      </c>
      <c r="K610">
        <v>7</v>
      </c>
      <c r="L610" t="s">
        <v>215</v>
      </c>
      <c r="M610">
        <f t="shared" si="89"/>
        <v>0</v>
      </c>
    </row>
    <row r="611" spans="1:73" x14ac:dyDescent="0.2">
      <c r="A611" t="s">
        <v>1000</v>
      </c>
      <c r="B611" t="str">
        <f t="shared" si="91"/>
        <v>Hamburguesas</v>
      </c>
      <c r="C611" t="str">
        <f t="shared" si="93"/>
        <v/>
      </c>
      <c r="D611" t="str">
        <f t="shared" si="94"/>
        <v/>
      </c>
      <c r="E611">
        <f t="shared" si="86"/>
        <v>29</v>
      </c>
      <c r="F611" t="b">
        <f t="shared" si="87"/>
        <v>1</v>
      </c>
      <c r="G611" t="b">
        <f t="shared" si="92"/>
        <v>0</v>
      </c>
      <c r="H611" t="b">
        <f t="shared" si="88"/>
        <v>0</v>
      </c>
      <c r="I611" t="str">
        <f t="shared" si="90"/>
        <v>Otra</v>
      </c>
      <c r="K611" t="s">
        <v>334</v>
      </c>
      <c r="M611">
        <f t="shared" si="89"/>
        <v>0</v>
      </c>
    </row>
    <row r="612" spans="1:73" x14ac:dyDescent="0.2">
      <c r="A612" t="s">
        <v>1000</v>
      </c>
      <c r="B612" t="str">
        <f t="shared" si="91"/>
        <v>Hamburguesas</v>
      </c>
      <c r="C612" t="str">
        <f t="shared" si="93"/>
        <v/>
      </c>
      <c r="D612">
        <f t="shared" si="94"/>
        <v>44289</v>
      </c>
      <c r="E612">
        <f t="shared" si="86"/>
        <v>30</v>
      </c>
      <c r="F612" t="b">
        <f t="shared" si="87"/>
        <v>1</v>
      </c>
      <c r="G612" t="b">
        <f t="shared" si="92"/>
        <v>0</v>
      </c>
      <c r="H612" t="b">
        <f t="shared" si="88"/>
        <v>0</v>
      </c>
      <c r="I612" t="str">
        <f t="shared" si="90"/>
        <v>Otra</v>
      </c>
      <c r="K612" s="1">
        <v>44289</v>
      </c>
      <c r="L612" t="s">
        <v>36</v>
      </c>
      <c r="M612" t="str">
        <f t="shared" si="89"/>
        <v>pan</v>
      </c>
      <c r="N612" t="s">
        <v>1010</v>
      </c>
      <c r="O612" t="s">
        <v>1011</v>
      </c>
    </row>
    <row r="613" spans="1:73" x14ac:dyDescent="0.2">
      <c r="A613" t="s">
        <v>1000</v>
      </c>
      <c r="B613" t="str">
        <f t="shared" si="91"/>
        <v>Hamburguesas</v>
      </c>
      <c r="C613" t="str">
        <f t="shared" si="93"/>
        <v/>
      </c>
      <c r="D613" t="str">
        <f t="shared" si="94"/>
        <v/>
      </c>
      <c r="E613">
        <f t="shared" si="86"/>
        <v>30</v>
      </c>
      <c r="F613" t="b">
        <f t="shared" si="87"/>
        <v>0</v>
      </c>
      <c r="G613" t="b">
        <f t="shared" si="92"/>
        <v>0</v>
      </c>
      <c r="H613" t="b">
        <f t="shared" si="88"/>
        <v>0</v>
      </c>
      <c r="I613" t="str">
        <f t="shared" si="90"/>
        <v>Otra</v>
      </c>
      <c r="M613">
        <f t="shared" si="89"/>
        <v>0</v>
      </c>
    </row>
    <row r="614" spans="1:73" x14ac:dyDescent="0.2">
      <c r="A614" t="s">
        <v>1000</v>
      </c>
      <c r="B614" t="str">
        <f t="shared" si="91"/>
        <v>Hamburguesas</v>
      </c>
      <c r="C614" t="str">
        <f t="shared" si="93"/>
        <v>(01.09.06 Sonntagschulfreizeit 2 kg kg picada- etwas dünner- 60 Stück)</v>
      </c>
      <c r="D614" t="str">
        <f t="shared" si="94"/>
        <v/>
      </c>
      <c r="E614">
        <f t="shared" si="86"/>
        <v>30</v>
      </c>
      <c r="F614" t="b">
        <f t="shared" si="87"/>
        <v>0</v>
      </c>
      <c r="G614" t="b">
        <f t="shared" si="92"/>
        <v>1</v>
      </c>
      <c r="H614" t="b">
        <f t="shared" si="88"/>
        <v>0</v>
      </c>
      <c r="I614" t="str">
        <f t="shared" si="90"/>
        <v>(01.09.06</v>
      </c>
      <c r="J614" t="s">
        <v>1020</v>
      </c>
      <c r="K614" t="s">
        <v>1021</v>
      </c>
      <c r="L614">
        <v>2</v>
      </c>
      <c r="M614" t="str">
        <f t="shared" si="89"/>
        <v>kg</v>
      </c>
      <c r="N614" t="s">
        <v>36</v>
      </c>
      <c r="O614" t="s">
        <v>1022</v>
      </c>
      <c r="P614" t="s">
        <v>1023</v>
      </c>
      <c r="Q614" t="s">
        <v>1024</v>
      </c>
      <c r="R614">
        <v>60</v>
      </c>
      <c r="S614" t="s">
        <v>1025</v>
      </c>
    </row>
    <row r="615" spans="1:73" x14ac:dyDescent="0.2">
      <c r="A615" t="s">
        <v>2683</v>
      </c>
      <c r="B615" t="str">
        <f t="shared" si="91"/>
        <v>Hamburguesas</v>
      </c>
      <c r="C615" t="str">
        <f t="shared" si="93"/>
        <v/>
      </c>
      <c r="D615" t="str">
        <f t="shared" si="94"/>
        <v/>
      </c>
      <c r="E615">
        <f t="shared" si="86"/>
        <v>30</v>
      </c>
      <c r="F615" t="b">
        <f t="shared" si="87"/>
        <v>0</v>
      </c>
      <c r="G615" t="b">
        <f t="shared" si="92"/>
        <v>0</v>
      </c>
      <c r="H615" t="b">
        <f t="shared" si="88"/>
        <v>0</v>
      </c>
      <c r="I615" t="str">
        <f t="shared" si="90"/>
        <v>(01.09.06</v>
      </c>
      <c r="M615">
        <f t="shared" si="89"/>
        <v>0</v>
      </c>
    </row>
    <row r="616" spans="1:73" x14ac:dyDescent="0.2">
      <c r="A616" t="s">
        <v>2683</v>
      </c>
      <c r="B616" t="str">
        <f t="shared" si="91"/>
        <v>Helad</v>
      </c>
      <c r="C616" t="str">
        <f t="shared" si="93"/>
        <v/>
      </c>
      <c r="D616" t="str">
        <f t="shared" si="94"/>
        <v/>
      </c>
      <c r="E616">
        <f t="shared" si="86"/>
        <v>0</v>
      </c>
      <c r="F616" t="b">
        <f t="shared" si="87"/>
        <v>1</v>
      </c>
      <c r="G616" t="b">
        <f t="shared" si="92"/>
        <v>0</v>
      </c>
      <c r="H616" t="b">
        <f t="shared" si="88"/>
        <v>1</v>
      </c>
      <c r="I616" t="str">
        <f t="shared" si="90"/>
        <v>,Helad</v>
      </c>
      <c r="J616" t="s">
        <v>2547</v>
      </c>
      <c r="K616" t="s">
        <v>235</v>
      </c>
      <c r="L616" t="s">
        <v>205</v>
      </c>
      <c r="M616">
        <f t="shared" si="89"/>
        <v>0</v>
      </c>
    </row>
    <row r="617" spans="1:73" x14ac:dyDescent="0.2">
      <c r="A617" t="s">
        <v>2683</v>
      </c>
      <c r="B617" t="str">
        <f t="shared" si="91"/>
        <v>Helad</v>
      </c>
      <c r="C617" t="str">
        <f t="shared" si="93"/>
        <v/>
      </c>
      <c r="D617">
        <f t="shared" si="94"/>
        <v>225</v>
      </c>
      <c r="E617">
        <f t="shared" si="86"/>
        <v>1</v>
      </c>
      <c r="F617" t="b">
        <f t="shared" si="87"/>
        <v>1</v>
      </c>
      <c r="G617" t="b">
        <f t="shared" si="92"/>
        <v>0</v>
      </c>
      <c r="H617" t="b">
        <f t="shared" si="88"/>
        <v>1</v>
      </c>
      <c r="I617" t="str">
        <f t="shared" si="90"/>
        <v>,Helad</v>
      </c>
      <c r="K617">
        <v>225</v>
      </c>
      <c r="L617" t="s">
        <v>729</v>
      </c>
      <c r="M617" t="str">
        <f t="shared" si="89"/>
        <v>de</v>
      </c>
      <c r="N617" t="s">
        <v>235</v>
      </c>
      <c r="O617" t="s">
        <v>197</v>
      </c>
      <c r="P617" t="s">
        <v>1027</v>
      </c>
      <c r="Q617" t="s">
        <v>509</v>
      </c>
    </row>
    <row r="618" spans="1:73" x14ac:dyDescent="0.2">
      <c r="A618" t="s">
        <v>2683</v>
      </c>
      <c r="B618" t="str">
        <f t="shared" si="91"/>
        <v>Helad</v>
      </c>
      <c r="C618" t="str">
        <f t="shared" si="93"/>
        <v/>
      </c>
      <c r="D618">
        <f t="shared" si="94"/>
        <v>50</v>
      </c>
      <c r="E618">
        <f t="shared" si="86"/>
        <v>2</v>
      </c>
      <c r="F618" t="b">
        <f t="shared" si="87"/>
        <v>1</v>
      </c>
      <c r="G618" t="b">
        <f t="shared" si="92"/>
        <v>0</v>
      </c>
      <c r="H618" t="b">
        <f t="shared" si="88"/>
        <v>1</v>
      </c>
      <c r="I618" t="str">
        <f t="shared" si="90"/>
        <v>,Helad</v>
      </c>
      <c r="K618">
        <v>50</v>
      </c>
      <c r="L618" t="s">
        <v>5</v>
      </c>
      <c r="M618" t="str">
        <f t="shared" si="89"/>
        <v>de</v>
      </c>
      <c r="N618" t="s">
        <v>235</v>
      </c>
      <c r="O618" t="s">
        <v>216</v>
      </c>
      <c r="P618" t="s">
        <v>210</v>
      </c>
      <c r="Q618" t="s">
        <v>211</v>
      </c>
    </row>
    <row r="619" spans="1:73" x14ac:dyDescent="0.2">
      <c r="A619" t="s">
        <v>2683</v>
      </c>
      <c r="B619" t="str">
        <f t="shared" si="91"/>
        <v>Helad</v>
      </c>
      <c r="C619" t="str">
        <f t="shared" si="93"/>
        <v/>
      </c>
      <c r="D619">
        <f t="shared" si="94"/>
        <v>225</v>
      </c>
      <c r="E619">
        <f t="shared" si="86"/>
        <v>3</v>
      </c>
      <c r="F619" t="b">
        <f t="shared" si="87"/>
        <v>1</v>
      </c>
      <c r="G619" t="b">
        <f t="shared" si="92"/>
        <v>0</v>
      </c>
      <c r="H619" t="b">
        <f t="shared" si="88"/>
        <v>1</v>
      </c>
      <c r="I619" t="str">
        <f t="shared" si="90"/>
        <v>,Helad</v>
      </c>
      <c r="K619">
        <v>225</v>
      </c>
      <c r="L619" t="s">
        <v>729</v>
      </c>
      <c r="M619" t="str">
        <f t="shared" si="89"/>
        <v>de</v>
      </c>
      <c r="N619" t="s">
        <v>235</v>
      </c>
      <c r="O619" t="s">
        <v>1028</v>
      </c>
      <c r="P619" t="s">
        <v>550</v>
      </c>
      <c r="Q619" t="s">
        <v>1029</v>
      </c>
    </row>
    <row r="620" spans="1:73" x14ac:dyDescent="0.2">
      <c r="A620" t="s">
        <v>2683</v>
      </c>
      <c r="B620" t="str">
        <f t="shared" si="91"/>
        <v>Helad</v>
      </c>
      <c r="C620" t="str">
        <f t="shared" si="93"/>
        <v/>
      </c>
      <c r="D620">
        <f t="shared" si="94"/>
        <v>75</v>
      </c>
      <c r="E620">
        <f t="shared" si="86"/>
        <v>4</v>
      </c>
      <c r="F620" t="b">
        <f t="shared" si="87"/>
        <v>1</v>
      </c>
      <c r="G620" t="b">
        <f t="shared" si="92"/>
        <v>0</v>
      </c>
      <c r="H620" t="b">
        <f t="shared" si="88"/>
        <v>1</v>
      </c>
      <c r="I620" t="str">
        <f t="shared" si="90"/>
        <v>,Helad</v>
      </c>
      <c r="K620">
        <v>75</v>
      </c>
      <c r="L620" t="s">
        <v>5</v>
      </c>
      <c r="M620" t="str">
        <f t="shared" si="89"/>
        <v>de</v>
      </c>
      <c r="N620" t="s">
        <v>235</v>
      </c>
      <c r="O620" t="s">
        <v>205</v>
      </c>
      <c r="P620" t="s">
        <v>1011</v>
      </c>
    </row>
    <row r="621" spans="1:73" x14ac:dyDescent="0.2">
      <c r="A621" t="s">
        <v>2683</v>
      </c>
      <c r="B621" t="str">
        <f t="shared" si="91"/>
        <v>Helad</v>
      </c>
      <c r="C621" t="str">
        <f t="shared" si="93"/>
        <v>Vierta la leche y y el azúcar en una cacerola. Cueza a fueg lento, mezcle hasta que el azúcar se haya disuelt completamente y déjel enfriar. Añada la nata y vierta el compuest en el contenedor</v>
      </c>
      <c r="D621" t="str">
        <f t="shared" si="94"/>
        <v/>
      </c>
      <c r="E621">
        <f t="shared" si="86"/>
        <v>4</v>
      </c>
      <c r="F621" t="b">
        <f t="shared" si="87"/>
        <v>0</v>
      </c>
      <c r="G621" t="b">
        <f t="shared" si="92"/>
        <v>1</v>
      </c>
      <c r="H621" t="b">
        <f t="shared" si="88"/>
        <v>0</v>
      </c>
      <c r="I621" t="str">
        <f t="shared" si="90"/>
        <v>Vierta</v>
      </c>
      <c r="J621" t="s">
        <v>1030</v>
      </c>
      <c r="K621" t="s">
        <v>291</v>
      </c>
      <c r="L621" t="s">
        <v>197</v>
      </c>
      <c r="M621" t="str">
        <f t="shared" si="89"/>
        <v>y</v>
      </c>
      <c r="N621" t="s">
        <v>266</v>
      </c>
      <c r="O621" t="s">
        <v>289</v>
      </c>
      <c r="P621" t="s">
        <v>216</v>
      </c>
      <c r="Q621" t="s">
        <v>210</v>
      </c>
      <c r="R621" t="s">
        <v>263</v>
      </c>
      <c r="S621" t="s">
        <v>1031</v>
      </c>
      <c r="T621" t="s">
        <v>1032</v>
      </c>
      <c r="U621" t="s">
        <v>221</v>
      </c>
      <c r="V621" t="s">
        <v>2351</v>
      </c>
      <c r="W621" t="s">
        <v>2414</v>
      </c>
      <c r="X621" t="s">
        <v>1034</v>
      </c>
      <c r="Y621" t="s">
        <v>420</v>
      </c>
      <c r="Z621" t="s">
        <v>330</v>
      </c>
      <c r="AA621" t="s">
        <v>289</v>
      </c>
      <c r="AB621" t="s">
        <v>216</v>
      </c>
      <c r="AC621" t="s">
        <v>459</v>
      </c>
      <c r="AD621" t="s">
        <v>1035</v>
      </c>
      <c r="AE621" t="s">
        <v>2415</v>
      </c>
      <c r="AF621" t="s">
        <v>2131</v>
      </c>
      <c r="AG621" t="s">
        <v>266</v>
      </c>
      <c r="AH621" t="s">
        <v>2416</v>
      </c>
      <c r="AI621" t="s">
        <v>1529</v>
      </c>
      <c r="AJ621" t="s">
        <v>1038</v>
      </c>
      <c r="AK621" t="s">
        <v>291</v>
      </c>
      <c r="AL621" t="s">
        <v>1028</v>
      </c>
      <c r="AM621" t="s">
        <v>266</v>
      </c>
      <c r="AN621" t="s">
        <v>1039</v>
      </c>
      <c r="AO621" t="s">
        <v>289</v>
      </c>
      <c r="AP621" t="s">
        <v>2417</v>
      </c>
      <c r="AQ621" t="s">
        <v>210</v>
      </c>
      <c r="AR621" t="s">
        <v>289</v>
      </c>
      <c r="AS621" t="s">
        <v>1041</v>
      </c>
      <c r="AT621" t="s">
        <v>241</v>
      </c>
      <c r="AU621" t="s">
        <v>289</v>
      </c>
      <c r="AV621" t="s">
        <v>1042</v>
      </c>
      <c r="AW621" t="s">
        <v>210</v>
      </c>
      <c r="AX621" t="s">
        <v>1043</v>
      </c>
      <c r="AY621" t="s">
        <v>2353</v>
      </c>
      <c r="AZ621" t="s">
        <v>289</v>
      </c>
      <c r="BA621" t="s">
        <v>2417</v>
      </c>
      <c r="BB621" t="s">
        <v>2418</v>
      </c>
      <c r="BC621" t="s">
        <v>221</v>
      </c>
      <c r="BD621" t="s">
        <v>1046</v>
      </c>
      <c r="BE621" t="s">
        <v>1047</v>
      </c>
      <c r="BF621" t="s">
        <v>289</v>
      </c>
      <c r="BG621" t="s">
        <v>205</v>
      </c>
      <c r="BH621" t="s">
        <v>2419</v>
      </c>
      <c r="BI621" t="s">
        <v>241</v>
      </c>
      <c r="BJ621" t="s">
        <v>268</v>
      </c>
      <c r="BK621" t="s">
        <v>2420</v>
      </c>
      <c r="BL621" t="s">
        <v>2421</v>
      </c>
      <c r="BM621" t="s">
        <v>1050</v>
      </c>
      <c r="BN621" t="s">
        <v>330</v>
      </c>
      <c r="BO621" t="s">
        <v>459</v>
      </c>
      <c r="BP621" t="s">
        <v>1051</v>
      </c>
      <c r="BQ621" t="s">
        <v>420</v>
      </c>
      <c r="BR621" t="s">
        <v>1052</v>
      </c>
      <c r="BS621" t="s">
        <v>291</v>
      </c>
      <c r="BT621" t="s">
        <v>332</v>
      </c>
      <c r="BU621" t="s">
        <v>1053</v>
      </c>
    </row>
    <row r="622" spans="1:73" x14ac:dyDescent="0.2">
      <c r="A622" t="s">
        <v>2683</v>
      </c>
      <c r="B622" t="str">
        <f t="shared" si="91"/>
        <v>Helad</v>
      </c>
      <c r="C622" t="str">
        <f t="shared" si="93"/>
        <v/>
      </c>
      <c r="D622" t="str">
        <f t="shared" si="94"/>
        <v/>
      </c>
      <c r="E622">
        <f t="shared" si="86"/>
        <v>4</v>
      </c>
      <c r="F622" t="b">
        <f t="shared" si="87"/>
        <v>0</v>
      </c>
      <c r="G622" t="b">
        <f t="shared" si="92"/>
        <v>0</v>
      </c>
      <c r="H622" t="b">
        <f t="shared" si="88"/>
        <v>0</v>
      </c>
      <c r="I622" t="str">
        <f t="shared" si="90"/>
        <v>Vierta</v>
      </c>
      <c r="M622">
        <f t="shared" si="89"/>
        <v>0</v>
      </c>
    </row>
    <row r="623" spans="1:73" x14ac:dyDescent="0.2">
      <c r="A623" t="s">
        <v>2683</v>
      </c>
      <c r="B623" t="str">
        <f t="shared" si="91"/>
        <v>Helad</v>
      </c>
      <c r="C623" t="str">
        <f t="shared" si="93"/>
        <v/>
      </c>
      <c r="D623" t="str">
        <f t="shared" si="94"/>
        <v/>
      </c>
      <c r="E623">
        <f t="shared" si="86"/>
        <v>5</v>
      </c>
      <c r="F623" t="b">
        <f t="shared" si="87"/>
        <v>1</v>
      </c>
      <c r="G623" t="b">
        <f t="shared" si="92"/>
        <v>0</v>
      </c>
      <c r="H623" t="b">
        <f t="shared" si="88"/>
        <v>1</v>
      </c>
      <c r="I623" t="str">
        <f t="shared" si="90"/>
        <v>,Helad</v>
      </c>
      <c r="J623" t="s">
        <v>2547</v>
      </c>
      <c r="K623" t="s">
        <v>235</v>
      </c>
      <c r="L623" t="s">
        <v>1054</v>
      </c>
      <c r="M623" t="str">
        <f t="shared" si="89"/>
        <v>de</v>
      </c>
      <c r="N623" t="s">
        <v>235</v>
      </c>
      <c r="O623" t="s">
        <v>197</v>
      </c>
    </row>
    <row r="624" spans="1:73" x14ac:dyDescent="0.2">
      <c r="A624" t="s">
        <v>2683</v>
      </c>
      <c r="B624" t="str">
        <f t="shared" si="91"/>
        <v>Helad</v>
      </c>
      <c r="C624" t="str">
        <f t="shared" si="93"/>
        <v>Rita 0</v>
      </c>
      <c r="D624" t="str">
        <f t="shared" si="94"/>
        <v/>
      </c>
      <c r="E624">
        <f t="shared" si="86"/>
        <v>5</v>
      </c>
      <c r="F624" t="b">
        <f t="shared" si="87"/>
        <v>0</v>
      </c>
      <c r="G624" t="b">
        <f t="shared" si="92"/>
        <v>1</v>
      </c>
      <c r="H624" t="b">
        <f t="shared" si="88"/>
        <v>0</v>
      </c>
      <c r="I624" t="str">
        <f t="shared" si="90"/>
        <v>Rita</v>
      </c>
      <c r="J624" t="s">
        <v>195</v>
      </c>
      <c r="M624">
        <f t="shared" si="89"/>
        <v>0</v>
      </c>
    </row>
    <row r="625" spans="1:24" x14ac:dyDescent="0.2">
      <c r="A625" t="s">
        <v>2683</v>
      </c>
      <c r="B625" t="str">
        <f t="shared" si="91"/>
        <v>Helad</v>
      </c>
      <c r="C625" t="str">
        <f t="shared" si="93"/>
        <v/>
      </c>
      <c r="D625">
        <f t="shared" si="94"/>
        <v>44228</v>
      </c>
      <c r="E625">
        <f t="shared" si="86"/>
        <v>6</v>
      </c>
      <c r="F625" t="b">
        <f t="shared" si="87"/>
        <v>1</v>
      </c>
      <c r="G625" t="b">
        <f t="shared" si="92"/>
        <v>0</v>
      </c>
      <c r="H625" t="b">
        <f t="shared" si="88"/>
        <v>0</v>
      </c>
      <c r="I625" t="str">
        <f t="shared" si="90"/>
        <v>Rita</v>
      </c>
      <c r="K625" s="1">
        <v>44228</v>
      </c>
      <c r="L625" t="s">
        <v>19</v>
      </c>
      <c r="M625" t="str">
        <f t="shared" si="89"/>
        <v>Leche</v>
      </c>
      <c r="N625" t="s">
        <v>335</v>
      </c>
    </row>
    <row r="626" spans="1:24" x14ac:dyDescent="0.2">
      <c r="A626" t="s">
        <v>2683</v>
      </c>
      <c r="B626" t="str">
        <f t="shared" si="91"/>
        <v>Helad</v>
      </c>
      <c r="C626" t="str">
        <f t="shared" si="93"/>
        <v/>
      </c>
      <c r="D626">
        <f t="shared" si="94"/>
        <v>1</v>
      </c>
      <c r="E626">
        <f t="shared" si="86"/>
        <v>7</v>
      </c>
      <c r="F626" t="b">
        <f t="shared" si="87"/>
        <v>1</v>
      </c>
      <c r="G626" t="b">
        <f t="shared" si="92"/>
        <v>0</v>
      </c>
      <c r="H626" t="b">
        <f t="shared" si="88"/>
        <v>0</v>
      </c>
      <c r="I626" t="str">
        <f t="shared" si="90"/>
        <v>Rita</v>
      </c>
      <c r="K626">
        <v>1</v>
      </c>
      <c r="L626" t="s">
        <v>710</v>
      </c>
      <c r="M626" t="str">
        <f t="shared" si="89"/>
        <v>Gelatina</v>
      </c>
      <c r="N626" t="s">
        <v>1055</v>
      </c>
      <c r="O626" t="s">
        <v>210</v>
      </c>
      <c r="P626" t="s">
        <v>211</v>
      </c>
    </row>
    <row r="627" spans="1:24" x14ac:dyDescent="0.2">
      <c r="A627" t="s">
        <v>2683</v>
      </c>
      <c r="B627" t="str">
        <f t="shared" si="91"/>
        <v>Helad</v>
      </c>
      <c r="C627" t="str">
        <f t="shared" si="93"/>
        <v/>
      </c>
      <c r="D627">
        <f t="shared" si="94"/>
        <v>1</v>
      </c>
      <c r="E627">
        <f t="shared" si="86"/>
        <v>8</v>
      </c>
      <c r="F627" t="b">
        <f t="shared" si="87"/>
        <v>1</v>
      </c>
      <c r="G627" t="b">
        <f t="shared" si="92"/>
        <v>0</v>
      </c>
      <c r="H627" t="b">
        <f t="shared" si="88"/>
        <v>0</v>
      </c>
      <c r="I627" t="str">
        <f t="shared" si="90"/>
        <v>Rita</v>
      </c>
      <c r="K627">
        <v>1</v>
      </c>
      <c r="L627" t="s">
        <v>710</v>
      </c>
      <c r="M627" t="str">
        <f t="shared" si="89"/>
        <v>Vainilla</v>
      </c>
      <c r="N627" t="s">
        <v>296</v>
      </c>
    </row>
    <row r="628" spans="1:24" x14ac:dyDescent="0.2">
      <c r="A628" t="s">
        <v>2683</v>
      </c>
      <c r="B628" t="str">
        <f t="shared" si="91"/>
        <v>Helad</v>
      </c>
      <c r="C628" t="str">
        <f t="shared" si="93"/>
        <v/>
      </c>
      <c r="D628">
        <f t="shared" si="94"/>
        <v>2</v>
      </c>
      <c r="E628">
        <f t="shared" si="86"/>
        <v>9</v>
      </c>
      <c r="F628" t="b">
        <f t="shared" si="87"/>
        <v>1</v>
      </c>
      <c r="G628" t="b">
        <f t="shared" si="92"/>
        <v>0</v>
      </c>
      <c r="H628" t="b">
        <f t="shared" si="88"/>
        <v>0</v>
      </c>
      <c r="I628" t="str">
        <f t="shared" si="90"/>
        <v>Rita</v>
      </c>
      <c r="K628">
        <v>2</v>
      </c>
      <c r="L628" t="s">
        <v>215</v>
      </c>
      <c r="M628">
        <f t="shared" si="89"/>
        <v>0</v>
      </c>
    </row>
    <row r="629" spans="1:24" x14ac:dyDescent="0.2">
      <c r="A629" t="s">
        <v>2683</v>
      </c>
      <c r="B629" t="str">
        <f t="shared" si="91"/>
        <v>Helad</v>
      </c>
      <c r="C629" t="str">
        <f t="shared" si="93"/>
        <v/>
      </c>
      <c r="D629">
        <f t="shared" si="94"/>
        <v>200</v>
      </c>
      <c r="E629">
        <f t="shared" si="86"/>
        <v>10</v>
      </c>
      <c r="F629" t="b">
        <f t="shared" si="87"/>
        <v>1</v>
      </c>
      <c r="G629" t="b">
        <f t="shared" si="92"/>
        <v>0</v>
      </c>
      <c r="H629" t="b">
        <f t="shared" si="88"/>
        <v>0</v>
      </c>
      <c r="I629" t="str">
        <f t="shared" si="90"/>
        <v>Rita</v>
      </c>
      <c r="K629">
        <v>200</v>
      </c>
      <c r="L629" t="s">
        <v>5</v>
      </c>
      <c r="M629" t="str">
        <f t="shared" si="89"/>
        <v>dulce</v>
      </c>
      <c r="N629" t="s">
        <v>1054</v>
      </c>
      <c r="O629" t="s">
        <v>235</v>
      </c>
      <c r="P629" t="s">
        <v>197</v>
      </c>
    </row>
    <row r="630" spans="1:24" x14ac:dyDescent="0.2">
      <c r="A630" t="s">
        <v>2683</v>
      </c>
      <c r="B630" t="str">
        <f t="shared" si="91"/>
        <v>Helad</v>
      </c>
      <c r="C630" t="str">
        <f t="shared" si="93"/>
        <v/>
      </c>
      <c r="D630" t="str">
        <f t="shared" si="94"/>
        <v/>
      </c>
      <c r="E630">
        <f t="shared" si="86"/>
        <v>11</v>
      </c>
      <c r="F630" t="b">
        <f t="shared" si="87"/>
        <v>1</v>
      </c>
      <c r="G630" t="b">
        <f t="shared" si="92"/>
        <v>0</v>
      </c>
      <c r="H630" t="b">
        <f t="shared" si="88"/>
        <v>0</v>
      </c>
      <c r="I630" t="str">
        <f t="shared" si="90"/>
        <v>Rita</v>
      </c>
      <c r="K630" t="s">
        <v>296</v>
      </c>
      <c r="M630">
        <f t="shared" si="89"/>
        <v>0</v>
      </c>
    </row>
    <row r="631" spans="1:24" x14ac:dyDescent="0.2">
      <c r="A631" t="s">
        <v>2683</v>
      </c>
      <c r="B631" t="str">
        <f t="shared" si="91"/>
        <v>Helad</v>
      </c>
      <c r="C631" t="str">
        <f t="shared" si="93"/>
        <v/>
      </c>
      <c r="D631" t="str">
        <f t="shared" si="94"/>
        <v/>
      </c>
      <c r="E631">
        <f t="shared" si="86"/>
        <v>11</v>
      </c>
      <c r="F631" t="b">
        <f t="shared" si="87"/>
        <v>0</v>
      </c>
      <c r="G631" t="b">
        <f t="shared" si="92"/>
        <v>0</v>
      </c>
      <c r="H631" t="b">
        <f t="shared" si="88"/>
        <v>0</v>
      </c>
      <c r="I631" t="str">
        <f t="shared" si="90"/>
        <v>Rita</v>
      </c>
      <c r="M631">
        <f t="shared" si="89"/>
        <v>0</v>
      </c>
    </row>
    <row r="632" spans="1:24" x14ac:dyDescent="0.2">
      <c r="A632" t="s">
        <v>2683</v>
      </c>
      <c r="B632" t="str">
        <f t="shared" si="91"/>
        <v>Helad</v>
      </c>
      <c r="C632" t="str">
        <f t="shared" si="93"/>
        <v>Hervir la leche con con la vainilla.</v>
      </c>
      <c r="D632" t="str">
        <f t="shared" si="94"/>
        <v/>
      </c>
      <c r="E632">
        <f t="shared" si="86"/>
        <v>11</v>
      </c>
      <c r="F632" t="b">
        <f t="shared" si="87"/>
        <v>0</v>
      </c>
      <c r="G632" t="b">
        <f t="shared" si="92"/>
        <v>1</v>
      </c>
      <c r="H632" t="b">
        <f t="shared" si="88"/>
        <v>0</v>
      </c>
      <c r="I632" t="str">
        <f t="shared" si="90"/>
        <v>Hervir</v>
      </c>
      <c r="J632" t="s">
        <v>1056</v>
      </c>
      <c r="K632" t="s">
        <v>291</v>
      </c>
      <c r="L632" t="s">
        <v>197</v>
      </c>
      <c r="M632" t="str">
        <f t="shared" si="89"/>
        <v>con</v>
      </c>
      <c r="N632" t="s">
        <v>241</v>
      </c>
      <c r="O632" t="s">
        <v>291</v>
      </c>
      <c r="P632" t="s">
        <v>625</v>
      </c>
    </row>
    <row r="633" spans="1:24" x14ac:dyDescent="0.2">
      <c r="A633" t="s">
        <v>2683</v>
      </c>
      <c r="B633" t="str">
        <f t="shared" si="91"/>
        <v>Helad</v>
      </c>
      <c r="C633" t="str">
        <f t="shared" si="93"/>
        <v>Batir las yemas con con dulce y gelatina.</v>
      </c>
      <c r="D633" t="str">
        <f t="shared" si="94"/>
        <v/>
      </c>
      <c r="E633">
        <f t="shared" si="86"/>
        <v>11</v>
      </c>
      <c r="F633" t="b">
        <f t="shared" si="87"/>
        <v>0</v>
      </c>
      <c r="G633" t="b">
        <f t="shared" si="92"/>
        <v>1</v>
      </c>
      <c r="H633" t="b">
        <f t="shared" si="88"/>
        <v>0</v>
      </c>
      <c r="I633" t="str">
        <f t="shared" si="90"/>
        <v>Batir</v>
      </c>
      <c r="J633" t="s">
        <v>416</v>
      </c>
      <c r="K633" t="s">
        <v>449</v>
      </c>
      <c r="L633" t="s">
        <v>620</v>
      </c>
      <c r="M633" t="str">
        <f t="shared" si="89"/>
        <v>con</v>
      </c>
      <c r="N633" t="s">
        <v>241</v>
      </c>
      <c r="O633" t="s">
        <v>1054</v>
      </c>
      <c r="P633" t="s">
        <v>266</v>
      </c>
      <c r="Q633" t="s">
        <v>1057</v>
      </c>
    </row>
    <row r="634" spans="1:24" x14ac:dyDescent="0.2">
      <c r="A634" t="s">
        <v>2683</v>
      </c>
      <c r="B634" t="str">
        <f t="shared" si="91"/>
        <v>Helad</v>
      </c>
      <c r="C634" t="str">
        <f t="shared" si="93"/>
        <v>Agregar la leche revolviend revolviend continuamente, llevar al fuego, hacer la crema sin dejar hervir.</v>
      </c>
      <c r="D634" t="str">
        <f t="shared" si="94"/>
        <v/>
      </c>
      <c r="E634">
        <f t="shared" si="86"/>
        <v>11</v>
      </c>
      <c r="F634" t="b">
        <f t="shared" si="87"/>
        <v>0</v>
      </c>
      <c r="G634" t="b">
        <f t="shared" si="92"/>
        <v>1</v>
      </c>
      <c r="H634" t="b">
        <f t="shared" si="88"/>
        <v>0</v>
      </c>
      <c r="I634" t="str">
        <f t="shared" si="90"/>
        <v>Agregar</v>
      </c>
      <c r="J634" t="s">
        <v>411</v>
      </c>
      <c r="K634" t="s">
        <v>291</v>
      </c>
      <c r="L634" t="s">
        <v>197</v>
      </c>
      <c r="M634" t="str">
        <f t="shared" si="89"/>
        <v>revolviend</v>
      </c>
      <c r="N634" t="s">
        <v>2374</v>
      </c>
      <c r="O634" t="s">
        <v>2422</v>
      </c>
      <c r="P634" t="s">
        <v>1059</v>
      </c>
      <c r="Q634" t="s">
        <v>426</v>
      </c>
      <c r="R634" t="s">
        <v>541</v>
      </c>
      <c r="S634" t="s">
        <v>461</v>
      </c>
      <c r="T634" t="s">
        <v>291</v>
      </c>
      <c r="U634" t="s">
        <v>549</v>
      </c>
      <c r="V634" t="s">
        <v>432</v>
      </c>
      <c r="W634" t="s">
        <v>454</v>
      </c>
      <c r="X634" t="s">
        <v>1060</v>
      </c>
    </row>
    <row r="635" spans="1:24" x14ac:dyDescent="0.2">
      <c r="A635" t="s">
        <v>2683</v>
      </c>
      <c r="B635" t="str">
        <f t="shared" si="91"/>
        <v>Helad</v>
      </c>
      <c r="C635" t="str">
        <f t="shared" si="93"/>
        <v>Batir la crema de de leche hasta espesar e incorporar a la preparación anterior.</v>
      </c>
      <c r="D635" t="str">
        <f t="shared" si="94"/>
        <v/>
      </c>
      <c r="E635">
        <f t="shared" si="86"/>
        <v>11</v>
      </c>
      <c r="F635" t="b">
        <f t="shared" si="87"/>
        <v>0</v>
      </c>
      <c r="G635" t="b">
        <f t="shared" si="92"/>
        <v>1</v>
      </c>
      <c r="H635" t="b">
        <f t="shared" si="88"/>
        <v>0</v>
      </c>
      <c r="I635" t="str">
        <f t="shared" si="90"/>
        <v>Batir</v>
      </c>
      <c r="J635" t="s">
        <v>416</v>
      </c>
      <c r="K635" t="s">
        <v>291</v>
      </c>
      <c r="L635" t="s">
        <v>549</v>
      </c>
      <c r="M635" t="str">
        <f t="shared" si="89"/>
        <v>de</v>
      </c>
      <c r="N635" t="s">
        <v>235</v>
      </c>
      <c r="O635" t="s">
        <v>197</v>
      </c>
      <c r="P635" t="s">
        <v>420</v>
      </c>
      <c r="Q635" t="s">
        <v>1061</v>
      </c>
      <c r="R635" t="s">
        <v>1062</v>
      </c>
      <c r="S635" t="s">
        <v>605</v>
      </c>
      <c r="T635" t="s">
        <v>221</v>
      </c>
      <c r="U635" t="s">
        <v>291</v>
      </c>
      <c r="V635" t="s">
        <v>527</v>
      </c>
      <c r="W635" t="s">
        <v>1063</v>
      </c>
    </row>
    <row r="636" spans="1:24" x14ac:dyDescent="0.2">
      <c r="A636" t="s">
        <v>2683</v>
      </c>
      <c r="B636" t="str">
        <f t="shared" si="91"/>
        <v>Helad</v>
      </c>
      <c r="C636" t="str">
        <f t="shared" si="93"/>
        <v>Mezclar y poner a a helar.</v>
      </c>
      <c r="D636" t="str">
        <f t="shared" si="94"/>
        <v/>
      </c>
      <c r="E636">
        <f t="shared" si="86"/>
        <v>11</v>
      </c>
      <c r="F636" t="b">
        <f t="shared" si="87"/>
        <v>0</v>
      </c>
      <c r="G636" t="b">
        <f t="shared" si="92"/>
        <v>1</v>
      </c>
      <c r="H636" t="b">
        <f t="shared" si="88"/>
        <v>0</v>
      </c>
      <c r="I636" t="str">
        <f t="shared" si="90"/>
        <v>Mezclar</v>
      </c>
      <c r="J636" t="s">
        <v>286</v>
      </c>
      <c r="K636" t="s">
        <v>266</v>
      </c>
      <c r="L636" t="s">
        <v>1064</v>
      </c>
      <c r="M636" t="str">
        <f t="shared" si="89"/>
        <v>a</v>
      </c>
      <c r="N636" t="s">
        <v>221</v>
      </c>
      <c r="O636" t="s">
        <v>1065</v>
      </c>
    </row>
    <row r="637" spans="1:24" x14ac:dyDescent="0.2">
      <c r="A637" t="s">
        <v>2683</v>
      </c>
      <c r="B637" t="str">
        <f t="shared" si="91"/>
        <v>Helad</v>
      </c>
      <c r="C637" t="str">
        <f t="shared" si="93"/>
        <v/>
      </c>
      <c r="D637" t="str">
        <f t="shared" si="94"/>
        <v/>
      </c>
      <c r="E637">
        <f t="shared" si="86"/>
        <v>11</v>
      </c>
      <c r="F637" t="b">
        <f t="shared" si="87"/>
        <v>0</v>
      </c>
      <c r="G637" t="b">
        <f t="shared" si="92"/>
        <v>0</v>
      </c>
      <c r="H637" t="b">
        <f t="shared" si="88"/>
        <v>0</v>
      </c>
      <c r="I637" t="str">
        <f t="shared" si="90"/>
        <v>Mezclar</v>
      </c>
      <c r="M637">
        <f t="shared" si="89"/>
        <v>0</v>
      </c>
    </row>
    <row r="638" spans="1:24" x14ac:dyDescent="0.2">
      <c r="A638" t="s">
        <v>2683</v>
      </c>
      <c r="B638" t="str">
        <f t="shared" si="91"/>
        <v>Helad</v>
      </c>
      <c r="C638" t="str">
        <f t="shared" si="93"/>
        <v/>
      </c>
      <c r="D638" t="str">
        <f t="shared" si="94"/>
        <v/>
      </c>
      <c r="E638">
        <f t="shared" si="86"/>
        <v>12</v>
      </c>
      <c r="F638" t="b">
        <f t="shared" si="87"/>
        <v>1</v>
      </c>
      <c r="G638" t="b">
        <f t="shared" si="92"/>
        <v>0</v>
      </c>
      <c r="H638" t="b">
        <f t="shared" si="88"/>
        <v>1</v>
      </c>
      <c r="I638" t="str">
        <f t="shared" si="90"/>
        <v>,Helad</v>
      </c>
      <c r="J638" t="s">
        <v>2547</v>
      </c>
      <c r="K638" t="s">
        <v>235</v>
      </c>
      <c r="L638" t="s">
        <v>1066</v>
      </c>
      <c r="M638">
        <f t="shared" si="89"/>
        <v>0</v>
      </c>
    </row>
    <row r="639" spans="1:24" x14ac:dyDescent="0.2">
      <c r="A639" t="s">
        <v>2683</v>
      </c>
      <c r="B639" t="str">
        <f t="shared" si="91"/>
        <v>Helad</v>
      </c>
      <c r="C639" t="str">
        <f t="shared" si="93"/>
        <v/>
      </c>
      <c r="D639">
        <f t="shared" si="94"/>
        <v>1</v>
      </c>
      <c r="E639">
        <f t="shared" si="86"/>
        <v>13</v>
      </c>
      <c r="F639" t="b">
        <f t="shared" si="87"/>
        <v>1</v>
      </c>
      <c r="G639" t="b">
        <f t="shared" si="92"/>
        <v>0</v>
      </c>
      <c r="H639" t="b">
        <f t="shared" si="88"/>
        <v>1</v>
      </c>
      <c r="I639" t="str">
        <f t="shared" si="90"/>
        <v>,Helad</v>
      </c>
      <c r="K639">
        <v>1</v>
      </c>
      <c r="L639" t="s">
        <v>56</v>
      </c>
      <c r="M639" t="str">
        <f t="shared" si="89"/>
        <v>duraznos</v>
      </c>
      <c r="N639" t="s">
        <v>1067</v>
      </c>
    </row>
    <row r="640" spans="1:24" x14ac:dyDescent="0.2">
      <c r="A640" t="s">
        <v>2683</v>
      </c>
      <c r="B640" t="str">
        <f t="shared" si="91"/>
        <v>Helad</v>
      </c>
      <c r="C640" t="str">
        <f t="shared" si="93"/>
        <v/>
      </c>
      <c r="D640">
        <f t="shared" si="94"/>
        <v>2</v>
      </c>
      <c r="E640">
        <f t="shared" si="86"/>
        <v>14</v>
      </c>
      <c r="F640" t="b">
        <f t="shared" si="87"/>
        <v>1</v>
      </c>
      <c r="G640" t="b">
        <f t="shared" si="92"/>
        <v>0</v>
      </c>
      <c r="H640" t="b">
        <f t="shared" si="88"/>
        <v>1</v>
      </c>
      <c r="I640" t="str">
        <f t="shared" si="90"/>
        <v>,Helad</v>
      </c>
      <c r="K640">
        <v>2</v>
      </c>
      <c r="L640" t="s">
        <v>1068</v>
      </c>
      <c r="M640">
        <f t="shared" si="89"/>
        <v>0</v>
      </c>
    </row>
    <row r="641" spans="1:27" x14ac:dyDescent="0.2">
      <c r="A641" t="s">
        <v>2683</v>
      </c>
      <c r="B641" t="str">
        <f t="shared" si="91"/>
        <v>Helad</v>
      </c>
      <c r="C641" t="str">
        <f t="shared" si="93"/>
        <v/>
      </c>
      <c r="D641">
        <f t="shared" si="94"/>
        <v>4</v>
      </c>
      <c r="E641">
        <f t="shared" si="86"/>
        <v>15</v>
      </c>
      <c r="F641" t="b">
        <f t="shared" si="87"/>
        <v>1</v>
      </c>
      <c r="G641" t="b">
        <f t="shared" si="92"/>
        <v>0</v>
      </c>
      <c r="H641" t="b">
        <f t="shared" si="88"/>
        <v>1</v>
      </c>
      <c r="I641" t="str">
        <f t="shared" si="90"/>
        <v>,Helad</v>
      </c>
      <c r="K641">
        <v>4</v>
      </c>
      <c r="L641" t="s">
        <v>1069</v>
      </c>
      <c r="M641" t="str">
        <f t="shared" si="89"/>
        <v>de</v>
      </c>
      <c r="N641" t="s">
        <v>235</v>
      </c>
      <c r="O641" t="s">
        <v>216</v>
      </c>
    </row>
    <row r="642" spans="1:27" x14ac:dyDescent="0.2">
      <c r="A642" t="s">
        <v>2683</v>
      </c>
      <c r="B642" t="str">
        <f t="shared" si="91"/>
        <v>Helad</v>
      </c>
      <c r="C642" t="str">
        <f t="shared" si="93"/>
        <v/>
      </c>
      <c r="D642">
        <f t="shared" si="94"/>
        <v>44287</v>
      </c>
      <c r="E642">
        <f t="shared" si="86"/>
        <v>16</v>
      </c>
      <c r="F642" t="b">
        <f t="shared" si="87"/>
        <v>1</v>
      </c>
      <c r="G642" t="b">
        <f t="shared" si="92"/>
        <v>0</v>
      </c>
      <c r="H642" t="b">
        <f t="shared" si="88"/>
        <v>1</v>
      </c>
      <c r="I642" t="str">
        <f t="shared" si="90"/>
        <v>,Helad</v>
      </c>
      <c r="K642" s="1">
        <v>44287</v>
      </c>
      <c r="L642" t="s">
        <v>19</v>
      </c>
      <c r="M642" t="str">
        <f t="shared" si="89"/>
        <v>crema</v>
      </c>
      <c r="N642" t="s">
        <v>549</v>
      </c>
      <c r="O642" t="s">
        <v>1070</v>
      </c>
    </row>
    <row r="643" spans="1:27" x14ac:dyDescent="0.2">
      <c r="A643" t="s">
        <v>2683</v>
      </c>
      <c r="B643" t="str">
        <f t="shared" si="91"/>
        <v>Helad</v>
      </c>
      <c r="C643" t="str">
        <f t="shared" si="93"/>
        <v/>
      </c>
      <c r="D643">
        <f t="shared" si="94"/>
        <v>44228</v>
      </c>
      <c r="E643">
        <f t="shared" ref="E643:E706" si="95">IF(F643,IF(NOT(B643=B642),0,E642+1),E642)</f>
        <v>17</v>
      </c>
      <c r="F643" t="b">
        <f t="shared" ref="F643:F706" si="96">AND(NOT(G643),NOT(ISBLANK(K643)))</f>
        <v>1</v>
      </c>
      <c r="G643" t="b">
        <f t="shared" si="92"/>
        <v>0</v>
      </c>
      <c r="H643" t="b">
        <f t="shared" si="88"/>
        <v>1</v>
      </c>
      <c r="I643" t="str">
        <f t="shared" si="90"/>
        <v>,Helad</v>
      </c>
      <c r="K643" s="1">
        <v>44228</v>
      </c>
      <c r="L643" t="s">
        <v>144</v>
      </c>
      <c r="M643" t="str">
        <f t="shared" si="89"/>
        <v>azúcar</v>
      </c>
      <c r="N643" t="s">
        <v>216</v>
      </c>
      <c r="O643" t="s">
        <v>1071</v>
      </c>
    </row>
    <row r="644" spans="1:27" x14ac:dyDescent="0.2">
      <c r="A644" t="s">
        <v>2683</v>
      </c>
      <c r="B644" t="str">
        <f t="shared" si="91"/>
        <v>Helad</v>
      </c>
      <c r="C644" t="str">
        <f t="shared" si="93"/>
        <v>Pelar y licuar los los duraznos.</v>
      </c>
      <c r="D644" t="str">
        <f t="shared" si="94"/>
        <v/>
      </c>
      <c r="E644">
        <f t="shared" si="95"/>
        <v>17</v>
      </c>
      <c r="F644" t="b">
        <f t="shared" si="96"/>
        <v>0</v>
      </c>
      <c r="G644" t="b">
        <f t="shared" si="92"/>
        <v>1</v>
      </c>
      <c r="H644" t="b">
        <f t="shared" ref="H644:H707" si="97">ISNUMBER(SEARCH(",",I644))</f>
        <v>0</v>
      </c>
      <c r="I644" t="str">
        <f t="shared" si="90"/>
        <v>Pelar</v>
      </c>
      <c r="J644" t="s">
        <v>1072</v>
      </c>
      <c r="K644" t="s">
        <v>266</v>
      </c>
      <c r="L644" t="s">
        <v>1073</v>
      </c>
      <c r="M644" t="str">
        <f t="shared" ref="M644:M707" si="98">+IF(L644="Ei",L644,N644)</f>
        <v>los</v>
      </c>
      <c r="N644" t="s">
        <v>287</v>
      </c>
      <c r="O644" t="s">
        <v>1074</v>
      </c>
    </row>
    <row r="645" spans="1:27" x14ac:dyDescent="0.2">
      <c r="A645" t="s">
        <v>2683</v>
      </c>
      <c r="B645" t="str">
        <f t="shared" si="91"/>
        <v>Helad</v>
      </c>
      <c r="C645" t="str">
        <f t="shared" si="93"/>
        <v>Agregar las claras batidas batidas a nieve con las 2 cucharas de azúcar. Mezclar suavemente.</v>
      </c>
      <c r="D645" t="str">
        <f t="shared" si="94"/>
        <v/>
      </c>
      <c r="E645">
        <f t="shared" si="95"/>
        <v>17</v>
      </c>
      <c r="F645" t="b">
        <f t="shared" si="96"/>
        <v>0</v>
      </c>
      <c r="G645" t="b">
        <f t="shared" si="92"/>
        <v>1</v>
      </c>
      <c r="H645" t="b">
        <f t="shared" si="97"/>
        <v>0</v>
      </c>
      <c r="I645" t="str">
        <f t="shared" ref="I645:I708" si="99">IF(ISBLANK(J645),I644,J645)</f>
        <v>Agregar</v>
      </c>
      <c r="J645" t="s">
        <v>411</v>
      </c>
      <c r="K645" t="s">
        <v>449</v>
      </c>
      <c r="L645" t="s">
        <v>1068</v>
      </c>
      <c r="M645" t="str">
        <f t="shared" si="98"/>
        <v>batidas</v>
      </c>
      <c r="N645" t="s">
        <v>1075</v>
      </c>
      <c r="O645" t="s">
        <v>221</v>
      </c>
      <c r="P645" t="s">
        <v>1076</v>
      </c>
      <c r="Q645" t="s">
        <v>241</v>
      </c>
      <c r="R645" t="s">
        <v>449</v>
      </c>
      <c r="S645">
        <v>2</v>
      </c>
      <c r="T645" t="s">
        <v>1069</v>
      </c>
      <c r="U645" t="s">
        <v>235</v>
      </c>
      <c r="V645" t="s">
        <v>1077</v>
      </c>
      <c r="W645" t="s">
        <v>286</v>
      </c>
      <c r="X645" t="s">
        <v>1078</v>
      </c>
    </row>
    <row r="646" spans="1:27" x14ac:dyDescent="0.2">
      <c r="A646" t="s">
        <v>2683</v>
      </c>
      <c r="B646" t="str">
        <f t="shared" si="91"/>
        <v>Helad</v>
      </c>
      <c r="C646" t="str">
        <f t="shared" si="93"/>
        <v>Incorporar lueg la crema crema doble previamente batida con el azúcar impalpable.</v>
      </c>
      <c r="D646" t="str">
        <f t="shared" si="94"/>
        <v/>
      </c>
      <c r="E646">
        <f t="shared" si="95"/>
        <v>17</v>
      </c>
      <c r="F646" t="b">
        <f t="shared" si="96"/>
        <v>0</v>
      </c>
      <c r="G646" t="b">
        <f t="shared" si="92"/>
        <v>1</v>
      </c>
      <c r="H646" t="b">
        <f t="shared" si="97"/>
        <v>0</v>
      </c>
      <c r="I646" t="str">
        <f t="shared" si="99"/>
        <v>Incorporar</v>
      </c>
      <c r="J646" t="s">
        <v>424</v>
      </c>
      <c r="K646" t="s">
        <v>2364</v>
      </c>
      <c r="L646" t="s">
        <v>291</v>
      </c>
      <c r="M646" t="str">
        <f t="shared" si="98"/>
        <v>crema</v>
      </c>
      <c r="N646" t="s">
        <v>549</v>
      </c>
      <c r="O646" t="s">
        <v>1070</v>
      </c>
      <c r="P646" t="s">
        <v>1080</v>
      </c>
      <c r="Q646" t="s">
        <v>1081</v>
      </c>
      <c r="R646" t="s">
        <v>241</v>
      </c>
      <c r="S646" t="s">
        <v>289</v>
      </c>
      <c r="T646" t="s">
        <v>216</v>
      </c>
      <c r="U646" t="s">
        <v>1082</v>
      </c>
    </row>
    <row r="647" spans="1:27" x14ac:dyDescent="0.2">
      <c r="A647" t="s">
        <v>2683</v>
      </c>
      <c r="B647" t="str">
        <f t="shared" si="91"/>
        <v>Helad</v>
      </c>
      <c r="C647" t="str">
        <f t="shared" si="93"/>
        <v>Mezclar con movimient suave suave y envolvente y llevar a congelar en cubetas cubiertas de papel alumini nylon.</v>
      </c>
      <c r="D647" t="str">
        <f t="shared" si="94"/>
        <v/>
      </c>
      <c r="E647">
        <f t="shared" si="95"/>
        <v>17</v>
      </c>
      <c r="F647" t="b">
        <f t="shared" si="96"/>
        <v>0</v>
      </c>
      <c r="G647" t="b">
        <f t="shared" si="92"/>
        <v>1</v>
      </c>
      <c r="H647" t="b">
        <f t="shared" si="97"/>
        <v>0</v>
      </c>
      <c r="I647" t="str">
        <f t="shared" si="99"/>
        <v>Mezclar</v>
      </c>
      <c r="J647" t="s">
        <v>286</v>
      </c>
      <c r="K647" t="s">
        <v>241</v>
      </c>
      <c r="L647" t="s">
        <v>2423</v>
      </c>
      <c r="M647" t="str">
        <f t="shared" si="98"/>
        <v>suave</v>
      </c>
      <c r="N647" t="s">
        <v>344</v>
      </c>
      <c r="O647" t="s">
        <v>266</v>
      </c>
      <c r="P647" t="s">
        <v>1084</v>
      </c>
      <c r="Q647" t="s">
        <v>266</v>
      </c>
      <c r="R647" t="s">
        <v>1059</v>
      </c>
      <c r="S647" t="s">
        <v>221</v>
      </c>
      <c r="T647" t="s">
        <v>1085</v>
      </c>
      <c r="U647" t="s">
        <v>210</v>
      </c>
      <c r="V647" t="s">
        <v>1086</v>
      </c>
      <c r="W647" t="s">
        <v>500</v>
      </c>
      <c r="X647" t="s">
        <v>235</v>
      </c>
      <c r="Y647" t="s">
        <v>547</v>
      </c>
      <c r="Z647" t="s">
        <v>2424</v>
      </c>
      <c r="AA647" t="s">
        <v>1164</v>
      </c>
    </row>
    <row r="648" spans="1:27" x14ac:dyDescent="0.2">
      <c r="A648" t="s">
        <v>2683</v>
      </c>
      <c r="B648" t="str">
        <f t="shared" ref="B648:B711" si="100">IF(H648,RIGHT(I648,LEN(I648)-1),B647)</f>
        <v>Helad</v>
      </c>
      <c r="C648" t="str">
        <f t="shared" si="93"/>
        <v>Una vez pront servir servir en copas, sobre ensalada de frutas, duraznos cortados en cubitos.</v>
      </c>
      <c r="D648" t="str">
        <f t="shared" si="94"/>
        <v/>
      </c>
      <c r="E648">
        <f t="shared" si="95"/>
        <v>17</v>
      </c>
      <c r="F648" t="b">
        <f t="shared" si="96"/>
        <v>0</v>
      </c>
      <c r="G648" t="b">
        <f t="shared" si="92"/>
        <v>1</v>
      </c>
      <c r="H648" t="b">
        <f t="shared" si="97"/>
        <v>0</v>
      </c>
      <c r="I648" t="str">
        <f t="shared" si="99"/>
        <v>Una</v>
      </c>
      <c r="J648" t="s">
        <v>1088</v>
      </c>
      <c r="K648" t="s">
        <v>950</v>
      </c>
      <c r="L648" t="s">
        <v>2425</v>
      </c>
      <c r="M648" t="str">
        <f t="shared" si="98"/>
        <v>servir</v>
      </c>
      <c r="N648" t="s">
        <v>658</v>
      </c>
      <c r="O648" t="s">
        <v>210</v>
      </c>
      <c r="P648" t="s">
        <v>1090</v>
      </c>
      <c r="Q648" t="s">
        <v>493</v>
      </c>
      <c r="R648" t="s">
        <v>1091</v>
      </c>
      <c r="S648" t="s">
        <v>235</v>
      </c>
      <c r="T648" t="s">
        <v>1092</v>
      </c>
      <c r="U648" t="s">
        <v>1067</v>
      </c>
      <c r="V648" t="s">
        <v>739</v>
      </c>
      <c r="W648" t="s">
        <v>210</v>
      </c>
      <c r="X648" t="s">
        <v>1093</v>
      </c>
    </row>
    <row r="649" spans="1:27" x14ac:dyDescent="0.2">
      <c r="A649" t="s">
        <v>2683</v>
      </c>
      <c r="B649" t="str">
        <f t="shared" si="100"/>
        <v>Helad</v>
      </c>
      <c r="C649" t="str">
        <f t="shared" si="93"/>
        <v/>
      </c>
      <c r="D649" t="str">
        <f t="shared" si="94"/>
        <v/>
      </c>
      <c r="E649">
        <f t="shared" si="95"/>
        <v>17</v>
      </c>
      <c r="F649" t="b">
        <f t="shared" si="96"/>
        <v>0</v>
      </c>
      <c r="G649" t="b">
        <f t="shared" si="92"/>
        <v>0</v>
      </c>
      <c r="H649" t="b">
        <f t="shared" si="97"/>
        <v>0</v>
      </c>
      <c r="I649" t="str">
        <f t="shared" si="99"/>
        <v>Una</v>
      </c>
      <c r="M649">
        <f t="shared" si="98"/>
        <v>0</v>
      </c>
    </row>
    <row r="650" spans="1:27" x14ac:dyDescent="0.2">
      <c r="A650" t="s">
        <v>2683</v>
      </c>
      <c r="B650" t="str">
        <f t="shared" si="100"/>
        <v>Helad</v>
      </c>
      <c r="C650" t="str">
        <f t="shared" si="93"/>
        <v/>
      </c>
      <c r="D650" t="str">
        <f t="shared" si="94"/>
        <v/>
      </c>
      <c r="E650">
        <f t="shared" si="95"/>
        <v>18</v>
      </c>
      <c r="F650" t="b">
        <f t="shared" si="96"/>
        <v>1</v>
      </c>
      <c r="G650" t="b">
        <f t="shared" si="92"/>
        <v>0</v>
      </c>
      <c r="H650" t="b">
        <f t="shared" si="97"/>
        <v>1</v>
      </c>
      <c r="I650" t="str">
        <f t="shared" si="99"/>
        <v>,Helad</v>
      </c>
      <c r="J650" t="s">
        <v>2547</v>
      </c>
      <c r="K650" t="s">
        <v>235</v>
      </c>
      <c r="L650" t="s">
        <v>1094</v>
      </c>
      <c r="M650">
        <f t="shared" si="98"/>
        <v>0</v>
      </c>
    </row>
    <row r="651" spans="1:27" x14ac:dyDescent="0.2">
      <c r="A651" t="s">
        <v>2683</v>
      </c>
      <c r="B651" t="str">
        <f t="shared" si="100"/>
        <v>Helad</v>
      </c>
      <c r="C651" t="str">
        <f t="shared" si="93"/>
        <v/>
      </c>
      <c r="D651">
        <f t="shared" si="94"/>
        <v>300</v>
      </c>
      <c r="E651">
        <f t="shared" si="95"/>
        <v>19</v>
      </c>
      <c r="F651" t="b">
        <f t="shared" si="96"/>
        <v>1</v>
      </c>
      <c r="G651" t="b">
        <f t="shared" si="92"/>
        <v>0</v>
      </c>
      <c r="H651" t="b">
        <f t="shared" si="97"/>
        <v>1</v>
      </c>
      <c r="I651" t="str">
        <f t="shared" si="99"/>
        <v>,Helad</v>
      </c>
      <c r="K651">
        <v>300</v>
      </c>
      <c r="L651" t="s">
        <v>5</v>
      </c>
      <c r="M651" t="str">
        <f t="shared" si="98"/>
        <v>de</v>
      </c>
      <c r="N651" t="s">
        <v>235</v>
      </c>
      <c r="O651" t="s">
        <v>1095</v>
      </c>
      <c r="P651" t="s">
        <v>1096</v>
      </c>
    </row>
    <row r="652" spans="1:27" x14ac:dyDescent="0.2">
      <c r="A652" t="s">
        <v>2683</v>
      </c>
      <c r="B652" t="str">
        <f t="shared" si="100"/>
        <v>Helad</v>
      </c>
      <c r="C652" t="str">
        <f t="shared" si="93"/>
        <v/>
      </c>
      <c r="D652">
        <f t="shared" si="94"/>
        <v>75</v>
      </c>
      <c r="E652">
        <f t="shared" si="95"/>
        <v>20</v>
      </c>
      <c r="F652" t="b">
        <f t="shared" si="96"/>
        <v>1</v>
      </c>
      <c r="G652" t="b">
        <f t="shared" si="92"/>
        <v>0</v>
      </c>
      <c r="H652" t="b">
        <f t="shared" si="97"/>
        <v>1</v>
      </c>
      <c r="I652" t="str">
        <f t="shared" si="99"/>
        <v>,Helad</v>
      </c>
      <c r="K652">
        <v>75</v>
      </c>
      <c r="L652" t="s">
        <v>5</v>
      </c>
      <c r="M652" t="str">
        <f t="shared" si="98"/>
        <v>de</v>
      </c>
      <c r="N652" t="s">
        <v>235</v>
      </c>
      <c r="O652" t="s">
        <v>216</v>
      </c>
      <c r="P652" t="s">
        <v>1097</v>
      </c>
    </row>
    <row r="653" spans="1:27" x14ac:dyDescent="0.2">
      <c r="A653" t="s">
        <v>2683</v>
      </c>
      <c r="B653" t="str">
        <f t="shared" si="100"/>
        <v>Helad</v>
      </c>
      <c r="C653" t="str">
        <f t="shared" si="93"/>
        <v/>
      </c>
      <c r="D653">
        <f t="shared" si="94"/>
        <v>100</v>
      </c>
      <c r="E653">
        <f t="shared" si="95"/>
        <v>21</v>
      </c>
      <c r="F653" t="b">
        <f t="shared" si="96"/>
        <v>1</v>
      </c>
      <c r="G653" t="b">
        <f t="shared" si="92"/>
        <v>0</v>
      </c>
      <c r="H653" t="b">
        <f t="shared" si="97"/>
        <v>1</v>
      </c>
      <c r="I653" t="str">
        <f t="shared" si="99"/>
        <v>,Helad</v>
      </c>
      <c r="K653">
        <v>100</v>
      </c>
      <c r="L653" t="s">
        <v>729</v>
      </c>
      <c r="M653" t="str">
        <f t="shared" si="98"/>
        <v>de</v>
      </c>
      <c r="N653" t="s">
        <v>235</v>
      </c>
      <c r="O653" t="s">
        <v>1028</v>
      </c>
      <c r="P653" t="s">
        <v>1098</v>
      </c>
    </row>
    <row r="654" spans="1:27" x14ac:dyDescent="0.2">
      <c r="A654" t="s">
        <v>2683</v>
      </c>
      <c r="B654" t="str">
        <f t="shared" si="100"/>
        <v>Helad</v>
      </c>
      <c r="C654" t="str">
        <f t="shared" si="93"/>
        <v/>
      </c>
      <c r="D654" t="str">
        <f t="shared" si="94"/>
        <v/>
      </c>
      <c r="E654">
        <f t="shared" si="95"/>
        <v>22</v>
      </c>
      <c r="F654" t="b">
        <f t="shared" si="96"/>
        <v>1</v>
      </c>
      <c r="G654" t="b">
        <f t="shared" si="92"/>
        <v>0</v>
      </c>
      <c r="H654" t="b">
        <f t="shared" si="97"/>
        <v>1</v>
      </c>
      <c r="I654" t="str">
        <f t="shared" si="99"/>
        <v>,Helad</v>
      </c>
      <c r="K654" t="s">
        <v>2376</v>
      </c>
      <c r="L654" t="s">
        <v>235</v>
      </c>
      <c r="M654" t="str">
        <f t="shared" si="98"/>
        <v>medi</v>
      </c>
      <c r="N654" t="s">
        <v>2426</v>
      </c>
      <c r="O654" t="s">
        <v>819</v>
      </c>
    </row>
    <row r="655" spans="1:27" x14ac:dyDescent="0.2">
      <c r="A655" t="s">
        <v>2683</v>
      </c>
      <c r="B655" t="str">
        <f t="shared" si="100"/>
        <v>Helad</v>
      </c>
      <c r="C655" t="str">
        <f t="shared" si="93"/>
        <v>Haga un puré con con las frutillas.</v>
      </c>
      <c r="D655" t="str">
        <f t="shared" si="94"/>
        <v/>
      </c>
      <c r="E655">
        <f t="shared" si="95"/>
        <v>22</v>
      </c>
      <c r="F655" t="b">
        <f t="shared" si="96"/>
        <v>0</v>
      </c>
      <c r="G655" t="b">
        <f t="shared" si="92"/>
        <v>1</v>
      </c>
      <c r="H655" t="b">
        <f t="shared" si="97"/>
        <v>0</v>
      </c>
      <c r="I655" t="str">
        <f t="shared" si="99"/>
        <v>Haga</v>
      </c>
      <c r="J655" t="s">
        <v>1100</v>
      </c>
      <c r="K655" t="s">
        <v>268</v>
      </c>
      <c r="L655" t="s">
        <v>1101</v>
      </c>
      <c r="M655" t="str">
        <f t="shared" si="98"/>
        <v>con</v>
      </c>
      <c r="N655" t="s">
        <v>241</v>
      </c>
      <c r="O655" t="s">
        <v>449</v>
      </c>
      <c r="P655" t="s">
        <v>1102</v>
      </c>
    </row>
    <row r="656" spans="1:27" x14ac:dyDescent="0.2">
      <c r="A656" t="s">
        <v>2683</v>
      </c>
      <c r="B656" t="str">
        <f t="shared" si="100"/>
        <v>Helad</v>
      </c>
      <c r="C656" t="str">
        <f t="shared" si="93"/>
        <v>Añada el azúcar, la la nata entera y el jug de limón.</v>
      </c>
      <c r="D656" t="str">
        <f t="shared" si="94"/>
        <v/>
      </c>
      <c r="E656">
        <f t="shared" si="95"/>
        <v>22</v>
      </c>
      <c r="F656" t="b">
        <f t="shared" si="96"/>
        <v>0</v>
      </c>
      <c r="G656" t="b">
        <f t="shared" si="92"/>
        <v>1</v>
      </c>
      <c r="H656" t="b">
        <f t="shared" si="97"/>
        <v>0</v>
      </c>
      <c r="I656" t="str">
        <f t="shared" si="99"/>
        <v>Añada</v>
      </c>
      <c r="J656" t="s">
        <v>1038</v>
      </c>
      <c r="K656" t="s">
        <v>289</v>
      </c>
      <c r="L656" t="s">
        <v>1103</v>
      </c>
      <c r="M656" t="str">
        <f t="shared" si="98"/>
        <v>la</v>
      </c>
      <c r="N656" t="s">
        <v>291</v>
      </c>
      <c r="O656" t="s">
        <v>1028</v>
      </c>
      <c r="P656" t="s">
        <v>1098</v>
      </c>
      <c r="Q656" t="s">
        <v>266</v>
      </c>
      <c r="R656" t="s">
        <v>289</v>
      </c>
      <c r="S656" t="s">
        <v>2367</v>
      </c>
      <c r="T656" t="s">
        <v>235</v>
      </c>
      <c r="U656" t="s">
        <v>833</v>
      </c>
    </row>
    <row r="657" spans="1:54" x14ac:dyDescent="0.2">
      <c r="A657" t="s">
        <v>2683</v>
      </c>
      <c r="B657" t="str">
        <f t="shared" si="100"/>
        <v>Helad</v>
      </c>
      <c r="C657" t="str">
        <f t="shared" si="93"/>
        <v>Deje que la mezcla mezcla se enfríe y haga l helad en la máquina.</v>
      </c>
      <c r="D657" t="str">
        <f t="shared" si="94"/>
        <v/>
      </c>
      <c r="E657">
        <f t="shared" si="95"/>
        <v>22</v>
      </c>
      <c r="F657" t="b">
        <f t="shared" si="96"/>
        <v>0</v>
      </c>
      <c r="G657" t="b">
        <f t="shared" si="92"/>
        <v>1</v>
      </c>
      <c r="H657" t="b">
        <f t="shared" si="97"/>
        <v>0</v>
      </c>
      <c r="I657" t="str">
        <f t="shared" si="99"/>
        <v>Deje</v>
      </c>
      <c r="J657" t="s">
        <v>1050</v>
      </c>
      <c r="K657" t="s">
        <v>330</v>
      </c>
      <c r="L657" t="s">
        <v>291</v>
      </c>
      <c r="M657" t="str">
        <f t="shared" si="98"/>
        <v>mezcla</v>
      </c>
      <c r="N657" t="s">
        <v>594</v>
      </c>
      <c r="O657" t="s">
        <v>459</v>
      </c>
      <c r="P657" t="s">
        <v>1104</v>
      </c>
      <c r="Q657" t="s">
        <v>266</v>
      </c>
      <c r="R657" t="s">
        <v>1105</v>
      </c>
      <c r="S657" t="s">
        <v>1106</v>
      </c>
      <c r="T657" t="s">
        <v>2427</v>
      </c>
      <c r="U657" t="s">
        <v>210</v>
      </c>
      <c r="V657" t="s">
        <v>291</v>
      </c>
      <c r="W657" t="s">
        <v>1108</v>
      </c>
    </row>
    <row r="658" spans="1:54" x14ac:dyDescent="0.2">
      <c r="A658" t="s">
        <v>2683</v>
      </c>
      <c r="B658" t="str">
        <f t="shared" si="100"/>
        <v>Helad</v>
      </c>
      <c r="C658" t="str">
        <f t="shared" si="93"/>
        <v/>
      </c>
      <c r="D658" t="str">
        <f t="shared" si="94"/>
        <v/>
      </c>
      <c r="E658">
        <f t="shared" si="95"/>
        <v>23</v>
      </c>
      <c r="F658" t="b">
        <f t="shared" si="96"/>
        <v>1</v>
      </c>
      <c r="G658" t="b">
        <f t="shared" si="92"/>
        <v>0</v>
      </c>
      <c r="H658" t="b">
        <f t="shared" si="97"/>
        <v>1</v>
      </c>
      <c r="I658" t="str">
        <f t="shared" si="99"/>
        <v>,Helad</v>
      </c>
      <c r="J658" t="s">
        <v>2547</v>
      </c>
      <c r="K658" t="s">
        <v>235</v>
      </c>
      <c r="L658" t="s">
        <v>819</v>
      </c>
      <c r="M658">
        <f t="shared" si="98"/>
        <v>0</v>
      </c>
    </row>
    <row r="659" spans="1:54" x14ac:dyDescent="0.2">
      <c r="A659" t="s">
        <v>2683</v>
      </c>
      <c r="B659" t="str">
        <f t="shared" si="100"/>
        <v>Helad</v>
      </c>
      <c r="C659" t="str">
        <f t="shared" si="93"/>
        <v/>
      </c>
      <c r="D659">
        <f t="shared" si="94"/>
        <v>200</v>
      </c>
      <c r="E659">
        <f t="shared" si="95"/>
        <v>24</v>
      </c>
      <c r="F659" t="b">
        <f t="shared" si="96"/>
        <v>1</v>
      </c>
      <c r="G659" t="b">
        <f t="shared" si="92"/>
        <v>0</v>
      </c>
      <c r="H659" t="b">
        <f t="shared" si="97"/>
        <v>1</v>
      </c>
      <c r="I659" t="str">
        <f t="shared" si="99"/>
        <v>,Helad</v>
      </c>
      <c r="K659">
        <v>200</v>
      </c>
      <c r="L659" t="s">
        <v>5</v>
      </c>
      <c r="M659" t="str">
        <f t="shared" si="98"/>
        <v>de</v>
      </c>
      <c r="N659" t="s">
        <v>235</v>
      </c>
      <c r="O659" t="s">
        <v>216</v>
      </c>
      <c r="P659" t="s">
        <v>1109</v>
      </c>
    </row>
    <row r="660" spans="1:54" x14ac:dyDescent="0.2">
      <c r="A660" t="s">
        <v>2683</v>
      </c>
      <c r="B660" t="str">
        <f t="shared" si="100"/>
        <v>Helad</v>
      </c>
      <c r="C660" t="str">
        <f t="shared" si="93"/>
        <v/>
      </c>
      <c r="D660">
        <f t="shared" si="94"/>
        <v>200</v>
      </c>
      <c r="E660">
        <f t="shared" si="95"/>
        <v>25</v>
      </c>
      <c r="F660" t="b">
        <f t="shared" si="96"/>
        <v>1</v>
      </c>
      <c r="G660" t="b">
        <f t="shared" si="92"/>
        <v>0</v>
      </c>
      <c r="H660" t="b">
        <f t="shared" si="97"/>
        <v>1</v>
      </c>
      <c r="I660" t="str">
        <f t="shared" si="99"/>
        <v>,Helad</v>
      </c>
      <c r="K660">
        <v>200</v>
      </c>
      <c r="L660" t="s">
        <v>729</v>
      </c>
      <c r="M660" t="str">
        <f t="shared" si="98"/>
        <v>de</v>
      </c>
      <c r="N660" t="s">
        <v>235</v>
      </c>
      <c r="O660" t="s">
        <v>504</v>
      </c>
    </row>
    <row r="661" spans="1:54" x14ac:dyDescent="0.2">
      <c r="A661" t="s">
        <v>2683</v>
      </c>
      <c r="B661" t="str">
        <f t="shared" si="100"/>
        <v>Helad</v>
      </c>
      <c r="C661" t="str">
        <f t="shared" si="93"/>
        <v/>
      </c>
      <c r="D661" t="str">
        <f t="shared" si="94"/>
        <v/>
      </c>
      <c r="E661">
        <f t="shared" si="95"/>
        <v>26</v>
      </c>
      <c r="F661" t="b">
        <f t="shared" si="96"/>
        <v>1</v>
      </c>
      <c r="G661" t="b">
        <f t="shared" si="92"/>
        <v>0</v>
      </c>
      <c r="H661" t="b">
        <f t="shared" si="97"/>
        <v>1</v>
      </c>
      <c r="I661" t="str">
        <f t="shared" si="99"/>
        <v>,Helad</v>
      </c>
      <c r="K661" t="s">
        <v>2376</v>
      </c>
      <c r="L661" t="s">
        <v>235</v>
      </c>
      <c r="M661" t="str">
        <f t="shared" si="98"/>
        <v>media</v>
      </c>
      <c r="N661" t="s">
        <v>592</v>
      </c>
      <c r="O661" t="s">
        <v>363</v>
      </c>
    </row>
    <row r="662" spans="1:54" x14ac:dyDescent="0.2">
      <c r="A662" t="s">
        <v>2683</v>
      </c>
      <c r="B662" t="str">
        <f t="shared" si="100"/>
        <v>Helad</v>
      </c>
      <c r="C662" t="str">
        <f t="shared" si="93"/>
        <v/>
      </c>
      <c r="D662">
        <f t="shared" si="94"/>
        <v>175</v>
      </c>
      <c r="E662">
        <f t="shared" si="95"/>
        <v>27</v>
      </c>
      <c r="F662" t="b">
        <f t="shared" si="96"/>
        <v>1</v>
      </c>
      <c r="G662" t="b">
        <f t="shared" si="92"/>
        <v>0</v>
      </c>
      <c r="H662" t="b">
        <f t="shared" si="97"/>
        <v>1</v>
      </c>
      <c r="I662" t="str">
        <f t="shared" si="99"/>
        <v>,Helad</v>
      </c>
      <c r="K662">
        <v>175</v>
      </c>
      <c r="L662" t="s">
        <v>729</v>
      </c>
      <c r="M662" t="str">
        <f t="shared" si="98"/>
        <v>De</v>
      </c>
      <c r="N662" t="s">
        <v>1110</v>
      </c>
      <c r="O662" t="s">
        <v>2367</v>
      </c>
      <c r="P662" t="s">
        <v>235</v>
      </c>
      <c r="Q662" t="s">
        <v>570</v>
      </c>
      <c r="R662" t="s">
        <v>1111</v>
      </c>
      <c r="S662">
        <v>4</v>
      </c>
      <c r="T662" t="s">
        <v>1112</v>
      </c>
    </row>
    <row r="663" spans="1:54" x14ac:dyDescent="0.2">
      <c r="A663" t="s">
        <v>2683</v>
      </c>
      <c r="B663" t="str">
        <f t="shared" si="100"/>
        <v>Helad</v>
      </c>
      <c r="C663" t="str">
        <f t="shared" si="93"/>
        <v/>
      </c>
      <c r="D663" t="str">
        <f t="shared" si="94"/>
        <v/>
      </c>
      <c r="E663">
        <f t="shared" si="95"/>
        <v>28</v>
      </c>
      <c r="F663" t="b">
        <f t="shared" si="96"/>
        <v>1</v>
      </c>
      <c r="G663" t="b">
        <f t="shared" si="92"/>
        <v>0</v>
      </c>
      <c r="H663" t="b">
        <f t="shared" si="97"/>
        <v>1</v>
      </c>
      <c r="I663" t="str">
        <f t="shared" si="99"/>
        <v>,Helad</v>
      </c>
      <c r="K663" t="s">
        <v>1113</v>
      </c>
      <c r="L663" t="s">
        <v>235</v>
      </c>
      <c r="M663" t="str">
        <f t="shared" si="98"/>
        <v>?</v>
      </c>
      <c r="N663" t="s">
        <v>73</v>
      </c>
      <c r="O663" t="s">
        <v>402</v>
      </c>
    </row>
    <row r="664" spans="1:54" x14ac:dyDescent="0.2">
      <c r="A664" t="s">
        <v>2683</v>
      </c>
      <c r="B664" t="str">
        <f t="shared" si="100"/>
        <v>Helad</v>
      </c>
      <c r="C664" t="str">
        <f t="shared" si="93"/>
        <v>Vierta el agua y y el azúcar en una cacerola. Cueza a fueg lent y mezcle hasta que el azúcar se haya disuelto. Haga que el compuest entre en ebullición y déjel hervir durante 1 minuto.</v>
      </c>
      <c r="D664" t="str">
        <f t="shared" si="94"/>
        <v/>
      </c>
      <c r="E664">
        <f t="shared" si="95"/>
        <v>28</v>
      </c>
      <c r="F664" t="b">
        <f t="shared" si="96"/>
        <v>0</v>
      </c>
      <c r="G664" t="b">
        <f t="shared" ref="G664:G727" si="101">AND(NOT(H664),NOT(I663=I664))</f>
        <v>1</v>
      </c>
      <c r="H664" t="b">
        <f t="shared" si="97"/>
        <v>0</v>
      </c>
      <c r="I664" t="str">
        <f t="shared" si="99"/>
        <v>Vierta</v>
      </c>
      <c r="J664" t="s">
        <v>1030</v>
      </c>
      <c r="K664" t="s">
        <v>289</v>
      </c>
      <c r="L664" t="s">
        <v>504</v>
      </c>
      <c r="M664" t="str">
        <f t="shared" si="98"/>
        <v>y</v>
      </c>
      <c r="N664" t="s">
        <v>266</v>
      </c>
      <c r="O664" t="s">
        <v>289</v>
      </c>
      <c r="P664" t="s">
        <v>216</v>
      </c>
      <c r="Q664" t="s">
        <v>210</v>
      </c>
      <c r="R664" t="s">
        <v>263</v>
      </c>
      <c r="S664" t="s">
        <v>1031</v>
      </c>
      <c r="T664" t="s">
        <v>1032</v>
      </c>
      <c r="U664" t="s">
        <v>221</v>
      </c>
      <c r="V664" t="s">
        <v>2351</v>
      </c>
      <c r="W664" t="s">
        <v>2352</v>
      </c>
      <c r="X664" t="s">
        <v>266</v>
      </c>
      <c r="Y664" t="s">
        <v>1034</v>
      </c>
      <c r="Z664" t="s">
        <v>420</v>
      </c>
      <c r="AA664" t="s">
        <v>330</v>
      </c>
      <c r="AB664" t="s">
        <v>289</v>
      </c>
      <c r="AC664" t="s">
        <v>216</v>
      </c>
      <c r="AD664" t="s">
        <v>459</v>
      </c>
      <c r="AE664" t="s">
        <v>1035</v>
      </c>
      <c r="AF664" t="s">
        <v>1115</v>
      </c>
      <c r="AG664" t="s">
        <v>1100</v>
      </c>
      <c r="AH664" t="s">
        <v>330</v>
      </c>
      <c r="AI664" t="s">
        <v>289</v>
      </c>
      <c r="AJ664" t="s">
        <v>2417</v>
      </c>
      <c r="AK664" t="s">
        <v>444</v>
      </c>
      <c r="AL664" t="s">
        <v>210</v>
      </c>
      <c r="AM664" t="s">
        <v>1117</v>
      </c>
      <c r="AN664" t="s">
        <v>266</v>
      </c>
      <c r="AO664" t="s">
        <v>2416</v>
      </c>
      <c r="AP664" t="s">
        <v>1131</v>
      </c>
      <c r="AQ664" t="s">
        <v>805</v>
      </c>
      <c r="AR664">
        <v>1</v>
      </c>
      <c r="AS664" t="s">
        <v>776</v>
      </c>
      <c r="AT664" t="s">
        <v>2428</v>
      </c>
      <c r="AU664" t="s">
        <v>540</v>
      </c>
      <c r="AV664" t="s">
        <v>2351</v>
      </c>
      <c r="AW664" t="s">
        <v>266</v>
      </c>
      <c r="AX664" t="s">
        <v>2416</v>
      </c>
      <c r="AY664" t="s">
        <v>1529</v>
      </c>
    </row>
    <row r="665" spans="1:54" x14ac:dyDescent="0.2">
      <c r="A665" t="s">
        <v>2683</v>
      </c>
      <c r="B665" t="str">
        <f t="shared" si="100"/>
        <v>Helad</v>
      </c>
      <c r="C665" t="str">
        <f t="shared" si="93"/>
        <v>Añada el jug de de naranja y el jug de limón. Bata la clara hasta obtener una espuma consistente y viértala en el compuest mezclando. Vierta el compuest en el contenedor con el mezclador en funcionamiento.</v>
      </c>
      <c r="D665" t="str">
        <f t="shared" si="94"/>
        <v/>
      </c>
      <c r="E665">
        <f t="shared" si="95"/>
        <v>28</v>
      </c>
      <c r="F665" t="b">
        <f t="shared" si="96"/>
        <v>0</v>
      </c>
      <c r="G665" t="b">
        <f t="shared" si="101"/>
        <v>1</v>
      </c>
      <c r="H665" t="b">
        <f t="shared" si="97"/>
        <v>0</v>
      </c>
      <c r="I665" t="str">
        <f t="shared" si="99"/>
        <v>Añada</v>
      </c>
      <c r="J665" t="s">
        <v>1038</v>
      </c>
      <c r="K665" t="s">
        <v>289</v>
      </c>
      <c r="L665" t="s">
        <v>2367</v>
      </c>
      <c r="M665" t="str">
        <f t="shared" si="98"/>
        <v>de</v>
      </c>
      <c r="N665" t="s">
        <v>235</v>
      </c>
      <c r="O665" t="s">
        <v>363</v>
      </c>
      <c r="P665" t="s">
        <v>266</v>
      </c>
      <c r="Q665" t="s">
        <v>289</v>
      </c>
      <c r="R665" t="s">
        <v>2367</v>
      </c>
      <c r="S665" t="s">
        <v>235</v>
      </c>
      <c r="T665" t="s">
        <v>833</v>
      </c>
      <c r="U665" t="s">
        <v>1120</v>
      </c>
      <c r="V665" t="s">
        <v>291</v>
      </c>
      <c r="W665" t="s">
        <v>1121</v>
      </c>
      <c r="X665" t="s">
        <v>420</v>
      </c>
      <c r="Y665" t="s">
        <v>1052</v>
      </c>
      <c r="Z665" t="s">
        <v>263</v>
      </c>
      <c r="AA665" t="s">
        <v>1122</v>
      </c>
      <c r="AB665" t="s">
        <v>1123</v>
      </c>
      <c r="AC665" t="s">
        <v>266</v>
      </c>
      <c r="AD665" t="s">
        <v>1124</v>
      </c>
      <c r="AE665" t="s">
        <v>210</v>
      </c>
      <c r="AF665" t="s">
        <v>289</v>
      </c>
      <c r="AG665" t="s">
        <v>2417</v>
      </c>
      <c r="AH665" t="s">
        <v>2429</v>
      </c>
      <c r="AI665" t="s">
        <v>1030</v>
      </c>
      <c r="AJ665" t="s">
        <v>289</v>
      </c>
      <c r="AK665" t="s">
        <v>2417</v>
      </c>
      <c r="AL665" t="s">
        <v>210</v>
      </c>
      <c r="AM665" t="s">
        <v>289</v>
      </c>
      <c r="AN665" t="s">
        <v>1041</v>
      </c>
      <c r="AO665" t="s">
        <v>241</v>
      </c>
      <c r="AP665" t="s">
        <v>289</v>
      </c>
      <c r="AQ665" t="s">
        <v>1042</v>
      </c>
      <c r="AR665" t="s">
        <v>210</v>
      </c>
      <c r="AS665" t="s">
        <v>1043</v>
      </c>
      <c r="AT665" t="s">
        <v>1050</v>
      </c>
      <c r="AU665" t="s">
        <v>330</v>
      </c>
      <c r="AV665" t="s">
        <v>459</v>
      </c>
      <c r="AW665" t="s">
        <v>1051</v>
      </c>
      <c r="AX665" t="s">
        <v>420</v>
      </c>
      <c r="AY665" t="s">
        <v>1052</v>
      </c>
      <c r="AZ665" t="s">
        <v>291</v>
      </c>
      <c r="BA665" t="s">
        <v>332</v>
      </c>
      <c r="BB665" t="s">
        <v>1053</v>
      </c>
    </row>
    <row r="666" spans="1:54" x14ac:dyDescent="0.2">
      <c r="A666" t="s">
        <v>2683</v>
      </c>
      <c r="B666" t="str">
        <f t="shared" si="100"/>
        <v>Helad</v>
      </c>
      <c r="C666" t="str">
        <f t="shared" si="93"/>
        <v/>
      </c>
      <c r="D666" t="str">
        <f t="shared" si="94"/>
        <v/>
      </c>
      <c r="E666">
        <f t="shared" si="95"/>
        <v>28</v>
      </c>
      <c r="F666" t="b">
        <f t="shared" si="96"/>
        <v>0</v>
      </c>
      <c r="G666" t="b">
        <f t="shared" si="101"/>
        <v>0</v>
      </c>
      <c r="H666" t="b">
        <f t="shared" si="97"/>
        <v>0</v>
      </c>
      <c r="I666" t="str">
        <f t="shared" si="99"/>
        <v>Añada</v>
      </c>
      <c r="M666">
        <f t="shared" si="98"/>
        <v>0</v>
      </c>
    </row>
    <row r="667" spans="1:54" x14ac:dyDescent="0.2">
      <c r="A667" t="s">
        <v>2683</v>
      </c>
      <c r="B667" t="str">
        <f t="shared" si="100"/>
        <v>Helad</v>
      </c>
      <c r="C667" t="str">
        <f t="shared" ref="C667:C730" si="102">IF(G667,_xlfn.TEXTJOIN(" ",TRUE,J667:AS667),"")</f>
        <v/>
      </c>
      <c r="D667" t="str">
        <f t="shared" ref="D667:D730" si="103">IF(ISNUMBER(K667),K667,"")</f>
        <v/>
      </c>
      <c r="E667">
        <f t="shared" si="95"/>
        <v>29</v>
      </c>
      <c r="F667" t="b">
        <f t="shared" si="96"/>
        <v>1</v>
      </c>
      <c r="G667" t="b">
        <f t="shared" si="101"/>
        <v>0</v>
      </c>
      <c r="H667" t="b">
        <f t="shared" si="97"/>
        <v>1</v>
      </c>
      <c r="I667" t="str">
        <f t="shared" si="99"/>
        <v>,Helad</v>
      </c>
      <c r="J667" t="s">
        <v>2547</v>
      </c>
      <c r="K667" t="s">
        <v>235</v>
      </c>
      <c r="L667" t="s">
        <v>246</v>
      </c>
      <c r="M667">
        <f t="shared" si="98"/>
        <v>0</v>
      </c>
    </row>
    <row r="668" spans="1:54" x14ac:dyDescent="0.2">
      <c r="A668" t="s">
        <v>2683</v>
      </c>
      <c r="B668" t="str">
        <f t="shared" si="100"/>
        <v>Helad</v>
      </c>
      <c r="C668" t="str">
        <f t="shared" si="102"/>
        <v/>
      </c>
      <c r="D668">
        <f t="shared" si="103"/>
        <v>2</v>
      </c>
      <c r="E668">
        <f t="shared" si="95"/>
        <v>30</v>
      </c>
      <c r="F668" t="b">
        <f t="shared" si="96"/>
        <v>1</v>
      </c>
      <c r="G668" t="b">
        <f t="shared" si="101"/>
        <v>0</v>
      </c>
      <c r="H668" t="b">
        <f t="shared" si="97"/>
        <v>1</v>
      </c>
      <c r="I668" t="str">
        <f t="shared" si="99"/>
        <v>,Helad</v>
      </c>
      <c r="K668">
        <v>2</v>
      </c>
      <c r="L668" t="s">
        <v>620</v>
      </c>
      <c r="M668" t="str">
        <f t="shared" si="98"/>
        <v>de</v>
      </c>
      <c r="N668" t="s">
        <v>235</v>
      </c>
      <c r="O668" t="s">
        <v>402</v>
      </c>
    </row>
    <row r="669" spans="1:54" x14ac:dyDescent="0.2">
      <c r="A669" t="s">
        <v>2683</v>
      </c>
      <c r="B669" t="str">
        <f t="shared" si="100"/>
        <v>Helad</v>
      </c>
      <c r="C669" t="str">
        <f t="shared" si="102"/>
        <v/>
      </c>
      <c r="D669">
        <f t="shared" si="103"/>
        <v>50</v>
      </c>
      <c r="E669">
        <f t="shared" si="95"/>
        <v>31</v>
      </c>
      <c r="F669" t="b">
        <f t="shared" si="96"/>
        <v>1</v>
      </c>
      <c r="G669" t="b">
        <f t="shared" si="101"/>
        <v>0</v>
      </c>
      <c r="H669" t="b">
        <f t="shared" si="97"/>
        <v>1</v>
      </c>
      <c r="I669" t="str">
        <f t="shared" si="99"/>
        <v>,Helad</v>
      </c>
      <c r="K669">
        <v>50</v>
      </c>
      <c r="L669" t="s">
        <v>5</v>
      </c>
      <c r="M669" t="str">
        <f t="shared" si="98"/>
        <v>azúcar</v>
      </c>
      <c r="N669" t="s">
        <v>216</v>
      </c>
      <c r="O669" t="s">
        <v>1097</v>
      </c>
    </row>
    <row r="670" spans="1:54" x14ac:dyDescent="0.2">
      <c r="A670" t="s">
        <v>2683</v>
      </c>
      <c r="B670" t="str">
        <f t="shared" si="100"/>
        <v>Helad</v>
      </c>
      <c r="C670" t="str">
        <f t="shared" si="102"/>
        <v/>
      </c>
      <c r="D670">
        <f t="shared" si="103"/>
        <v>150</v>
      </c>
      <c r="E670">
        <f t="shared" si="95"/>
        <v>32</v>
      </c>
      <c r="F670" t="b">
        <f t="shared" si="96"/>
        <v>1</v>
      </c>
      <c r="G670" t="b">
        <f t="shared" si="101"/>
        <v>0</v>
      </c>
      <c r="H670" t="b">
        <f t="shared" si="97"/>
        <v>1</v>
      </c>
      <c r="I670" t="str">
        <f t="shared" si="99"/>
        <v>,Helad</v>
      </c>
      <c r="K670">
        <v>150</v>
      </c>
      <c r="L670" t="s">
        <v>729</v>
      </c>
      <c r="M670" t="str">
        <f t="shared" si="98"/>
        <v>leche</v>
      </c>
      <c r="N670" t="s">
        <v>197</v>
      </c>
      <c r="O670" t="s">
        <v>509</v>
      </c>
    </row>
    <row r="671" spans="1:54" x14ac:dyDescent="0.2">
      <c r="A671" t="s">
        <v>2683</v>
      </c>
      <c r="B671" t="str">
        <f t="shared" si="100"/>
        <v>Helad</v>
      </c>
      <c r="C671" t="str">
        <f t="shared" si="102"/>
        <v/>
      </c>
      <c r="D671">
        <f t="shared" si="103"/>
        <v>150</v>
      </c>
      <c r="E671">
        <f t="shared" si="95"/>
        <v>33</v>
      </c>
      <c r="F671" t="b">
        <f t="shared" si="96"/>
        <v>1</v>
      </c>
      <c r="G671" t="b">
        <f t="shared" si="101"/>
        <v>0</v>
      </c>
      <c r="H671" t="b">
        <f t="shared" si="97"/>
        <v>1</v>
      </c>
      <c r="I671" t="str">
        <f t="shared" si="99"/>
        <v>,Helad</v>
      </c>
      <c r="K671">
        <v>150</v>
      </c>
      <c r="L671" t="s">
        <v>729</v>
      </c>
      <c r="M671" t="str">
        <f t="shared" si="98"/>
        <v>nata</v>
      </c>
      <c r="N671" t="s">
        <v>1028</v>
      </c>
      <c r="O671" t="s">
        <v>1098</v>
      </c>
    </row>
    <row r="672" spans="1:54" x14ac:dyDescent="0.2">
      <c r="A672" t="s">
        <v>2683</v>
      </c>
      <c r="B672" t="str">
        <f t="shared" si="100"/>
        <v>Helad</v>
      </c>
      <c r="C672" t="str">
        <f t="shared" si="102"/>
        <v/>
      </c>
      <c r="D672" t="str">
        <f t="shared" si="103"/>
        <v/>
      </c>
      <c r="E672">
        <f t="shared" si="95"/>
        <v>34</v>
      </c>
      <c r="F672" t="b">
        <f t="shared" si="96"/>
        <v>1</v>
      </c>
      <c r="G672" t="b">
        <f t="shared" si="101"/>
        <v>0</v>
      </c>
      <c r="H672" t="b">
        <f t="shared" si="97"/>
        <v>1</v>
      </c>
      <c r="I672" t="str">
        <f t="shared" si="99"/>
        <v>,Helad</v>
      </c>
      <c r="K672" t="s">
        <v>2430</v>
      </c>
      <c r="L672" t="s">
        <v>235</v>
      </c>
      <c r="M672" t="str">
        <f t="shared" si="98"/>
        <v>vainilla</v>
      </c>
      <c r="N672" t="s">
        <v>246</v>
      </c>
    </row>
    <row r="673" spans="1:38" x14ac:dyDescent="0.2">
      <c r="A673" t="s">
        <v>2683</v>
      </c>
      <c r="B673" t="str">
        <f t="shared" si="100"/>
        <v>Helad</v>
      </c>
      <c r="C673" t="str">
        <f t="shared" si="102"/>
        <v>Bata las yemas, el el azúcar y la vainilla dentr de un cuenco.</v>
      </c>
      <c r="D673" t="str">
        <f t="shared" si="103"/>
        <v/>
      </c>
      <c r="E673">
        <f t="shared" si="95"/>
        <v>34</v>
      </c>
      <c r="F673" t="b">
        <f t="shared" si="96"/>
        <v>0</v>
      </c>
      <c r="G673" t="b">
        <f t="shared" si="101"/>
        <v>1</v>
      </c>
      <c r="H673" t="b">
        <f t="shared" si="97"/>
        <v>0</v>
      </c>
      <c r="I673" t="str">
        <f t="shared" si="99"/>
        <v>Bata</v>
      </c>
      <c r="J673" t="s">
        <v>1120</v>
      </c>
      <c r="K673" t="s">
        <v>449</v>
      </c>
      <c r="L673" t="s">
        <v>1127</v>
      </c>
      <c r="M673" t="str">
        <f t="shared" si="98"/>
        <v>el</v>
      </c>
      <c r="N673" t="s">
        <v>289</v>
      </c>
      <c r="O673" t="s">
        <v>216</v>
      </c>
      <c r="P673" t="s">
        <v>266</v>
      </c>
      <c r="Q673" t="s">
        <v>291</v>
      </c>
      <c r="R673" t="s">
        <v>246</v>
      </c>
      <c r="S673" t="s">
        <v>2431</v>
      </c>
      <c r="T673" t="s">
        <v>235</v>
      </c>
      <c r="U673" t="s">
        <v>268</v>
      </c>
      <c r="V673" t="s">
        <v>1129</v>
      </c>
    </row>
    <row r="674" spans="1:38" x14ac:dyDescent="0.2">
      <c r="A674" t="s">
        <v>2683</v>
      </c>
      <c r="B674" t="str">
        <f t="shared" si="100"/>
        <v>Helad</v>
      </c>
      <c r="C674" t="str">
        <f t="shared" si="102"/>
        <v>Ponga a hervir lentamente lentamente la leche en un cazo.</v>
      </c>
      <c r="D674" t="str">
        <f t="shared" si="103"/>
        <v/>
      </c>
      <c r="E674">
        <f t="shared" si="95"/>
        <v>34</v>
      </c>
      <c r="F674" t="b">
        <f t="shared" si="96"/>
        <v>0</v>
      </c>
      <c r="G674" t="b">
        <f t="shared" si="101"/>
        <v>1</v>
      </c>
      <c r="H674" t="b">
        <f t="shared" si="97"/>
        <v>0</v>
      </c>
      <c r="I674" t="str">
        <f t="shared" si="99"/>
        <v>Ponga</v>
      </c>
      <c r="J674" t="s">
        <v>1130</v>
      </c>
      <c r="K674" t="s">
        <v>221</v>
      </c>
      <c r="L674" t="s">
        <v>1131</v>
      </c>
      <c r="M674" t="str">
        <f t="shared" si="98"/>
        <v>lentamente</v>
      </c>
      <c r="N674" t="s">
        <v>641</v>
      </c>
      <c r="O674" t="s">
        <v>291</v>
      </c>
      <c r="P674" t="s">
        <v>197</v>
      </c>
      <c r="Q674" t="s">
        <v>210</v>
      </c>
      <c r="R674" t="s">
        <v>268</v>
      </c>
      <c r="S674" t="s">
        <v>1132</v>
      </c>
    </row>
    <row r="675" spans="1:38" x14ac:dyDescent="0.2">
      <c r="A675" t="s">
        <v>2683</v>
      </c>
      <c r="B675" t="str">
        <f t="shared" si="100"/>
        <v>Helad</v>
      </c>
      <c r="C675" t="str">
        <f t="shared" si="102"/>
        <v>Añada las yemas revolviend revolviend al mism tiempo.</v>
      </c>
      <c r="D675" t="str">
        <f t="shared" si="103"/>
        <v/>
      </c>
      <c r="E675">
        <f t="shared" si="95"/>
        <v>34</v>
      </c>
      <c r="F675" t="b">
        <f t="shared" si="96"/>
        <v>0</v>
      </c>
      <c r="G675" t="b">
        <f t="shared" si="101"/>
        <v>1</v>
      </c>
      <c r="H675" t="b">
        <f t="shared" si="97"/>
        <v>0</v>
      </c>
      <c r="I675" t="str">
        <f t="shared" si="99"/>
        <v>Añada</v>
      </c>
      <c r="J675" t="s">
        <v>1038</v>
      </c>
      <c r="K675" t="s">
        <v>449</v>
      </c>
      <c r="L675" t="s">
        <v>620</v>
      </c>
      <c r="M675" t="str">
        <f t="shared" si="98"/>
        <v>revolviend</v>
      </c>
      <c r="N675" t="s">
        <v>2374</v>
      </c>
      <c r="O675" t="s">
        <v>426</v>
      </c>
      <c r="P675" t="s">
        <v>2432</v>
      </c>
      <c r="Q675" t="s">
        <v>2433</v>
      </c>
    </row>
    <row r="676" spans="1:38" x14ac:dyDescent="0.2">
      <c r="A676" t="s">
        <v>2683</v>
      </c>
      <c r="B676" t="str">
        <f t="shared" si="100"/>
        <v>Helad</v>
      </c>
      <c r="C676" t="str">
        <f t="shared" si="102"/>
        <v>Vierta la mezcla de de nuev en la olla, revuelva y deje que se aliente hasta que se condense. La mezcla n debe hervir, de l contrari se arruinará.</v>
      </c>
      <c r="D676" t="str">
        <f t="shared" si="103"/>
        <v/>
      </c>
      <c r="E676">
        <f t="shared" si="95"/>
        <v>34</v>
      </c>
      <c r="F676" t="b">
        <f t="shared" si="96"/>
        <v>0</v>
      </c>
      <c r="G676" t="b">
        <f t="shared" si="101"/>
        <v>1</v>
      </c>
      <c r="H676" t="b">
        <f t="shared" si="97"/>
        <v>0</v>
      </c>
      <c r="I676" t="str">
        <f t="shared" si="99"/>
        <v>Vierta</v>
      </c>
      <c r="J676" t="s">
        <v>1030</v>
      </c>
      <c r="K676" t="s">
        <v>291</v>
      </c>
      <c r="L676" t="s">
        <v>594</v>
      </c>
      <c r="M676" t="str">
        <f t="shared" si="98"/>
        <v>de</v>
      </c>
      <c r="N676" t="s">
        <v>235</v>
      </c>
      <c r="O676" t="s">
        <v>2434</v>
      </c>
      <c r="P676" t="s">
        <v>210</v>
      </c>
      <c r="Q676" t="s">
        <v>291</v>
      </c>
      <c r="R676" t="s">
        <v>1136</v>
      </c>
      <c r="S676" t="s">
        <v>1137</v>
      </c>
      <c r="T676" t="s">
        <v>266</v>
      </c>
      <c r="U676" t="s">
        <v>1138</v>
      </c>
      <c r="V676" t="s">
        <v>330</v>
      </c>
      <c r="W676" t="s">
        <v>459</v>
      </c>
      <c r="X676" t="s">
        <v>1139</v>
      </c>
      <c r="Y676" t="s">
        <v>420</v>
      </c>
      <c r="Z676" t="s">
        <v>330</v>
      </c>
      <c r="AA676" t="s">
        <v>459</v>
      </c>
      <c r="AB676" t="s">
        <v>1140</v>
      </c>
      <c r="AC676" t="s">
        <v>1141</v>
      </c>
      <c r="AD676" t="s">
        <v>594</v>
      </c>
      <c r="AE676" t="s">
        <v>2356</v>
      </c>
      <c r="AF676" t="s">
        <v>2435</v>
      </c>
      <c r="AG676" t="s">
        <v>1143</v>
      </c>
      <c r="AH676" t="s">
        <v>235</v>
      </c>
      <c r="AI676" t="s">
        <v>1106</v>
      </c>
      <c r="AJ676" t="s">
        <v>2436</v>
      </c>
      <c r="AK676" t="s">
        <v>459</v>
      </c>
      <c r="AL676" t="s">
        <v>1145</v>
      </c>
    </row>
    <row r="677" spans="1:38" x14ac:dyDescent="0.2">
      <c r="A677" t="s">
        <v>2683</v>
      </c>
      <c r="B677" t="str">
        <f t="shared" si="100"/>
        <v>Helad</v>
      </c>
      <c r="C677" t="str">
        <f t="shared" si="102"/>
        <v>En cuant vea que que la mezcla de agruma en el revers de la cuchara, sáquela del fueg y deje que se enfríe. Añada la nata entera.</v>
      </c>
      <c r="D677" t="str">
        <f t="shared" si="103"/>
        <v/>
      </c>
      <c r="E677">
        <f t="shared" si="95"/>
        <v>34</v>
      </c>
      <c r="F677" t="b">
        <f t="shared" si="96"/>
        <v>0</v>
      </c>
      <c r="G677" t="b">
        <f t="shared" si="101"/>
        <v>1</v>
      </c>
      <c r="H677" t="b">
        <f t="shared" si="97"/>
        <v>0</v>
      </c>
      <c r="I677" t="str">
        <f t="shared" si="99"/>
        <v>En</v>
      </c>
      <c r="J677" t="s">
        <v>510</v>
      </c>
      <c r="K677" t="s">
        <v>2437</v>
      </c>
      <c r="L677" t="s">
        <v>2438</v>
      </c>
      <c r="M677" t="str">
        <f t="shared" si="98"/>
        <v>que</v>
      </c>
      <c r="N677" t="s">
        <v>330</v>
      </c>
      <c r="O677" t="s">
        <v>291</v>
      </c>
      <c r="P677" t="s">
        <v>594</v>
      </c>
      <c r="Q677" t="s">
        <v>235</v>
      </c>
      <c r="R677" t="s">
        <v>1147</v>
      </c>
      <c r="S677" t="s">
        <v>210</v>
      </c>
      <c r="T677" t="s">
        <v>289</v>
      </c>
      <c r="U677" t="s">
        <v>2439</v>
      </c>
      <c r="V677" t="s">
        <v>235</v>
      </c>
      <c r="W677" t="s">
        <v>291</v>
      </c>
      <c r="X677" t="s">
        <v>1149</v>
      </c>
      <c r="Y677" t="s">
        <v>1150</v>
      </c>
      <c r="Z677" t="s">
        <v>540</v>
      </c>
      <c r="AA677" t="s">
        <v>2351</v>
      </c>
      <c r="AB677" t="s">
        <v>266</v>
      </c>
      <c r="AC677" t="s">
        <v>1138</v>
      </c>
      <c r="AD677" t="s">
        <v>330</v>
      </c>
      <c r="AE677" t="s">
        <v>459</v>
      </c>
      <c r="AF677" t="s">
        <v>1151</v>
      </c>
      <c r="AG677" t="s">
        <v>1038</v>
      </c>
      <c r="AH677" t="s">
        <v>291</v>
      </c>
      <c r="AI677" t="s">
        <v>1028</v>
      </c>
      <c r="AJ677" t="s">
        <v>1152</v>
      </c>
    </row>
    <row r="678" spans="1:38" x14ac:dyDescent="0.2">
      <c r="A678" t="s">
        <v>2683</v>
      </c>
      <c r="B678" t="str">
        <f t="shared" si="100"/>
        <v>Helad</v>
      </c>
      <c r="C678" t="str">
        <f t="shared" si="102"/>
        <v>Deje que la mezcla mezcla se enfríe y haga el helad en la máquina.</v>
      </c>
      <c r="D678" t="str">
        <f t="shared" si="103"/>
        <v/>
      </c>
      <c r="E678">
        <f t="shared" si="95"/>
        <v>34</v>
      </c>
      <c r="F678" t="b">
        <f t="shared" si="96"/>
        <v>0</v>
      </c>
      <c r="G678" t="b">
        <f t="shared" si="101"/>
        <v>1</v>
      </c>
      <c r="H678" t="b">
        <f t="shared" si="97"/>
        <v>0</v>
      </c>
      <c r="I678" t="str">
        <f t="shared" si="99"/>
        <v>Deje</v>
      </c>
      <c r="J678" t="s">
        <v>1050</v>
      </c>
      <c r="K678" t="s">
        <v>330</v>
      </c>
      <c r="L678" t="s">
        <v>291</v>
      </c>
      <c r="M678" t="str">
        <f t="shared" si="98"/>
        <v>mezcla</v>
      </c>
      <c r="N678" t="s">
        <v>594</v>
      </c>
      <c r="O678" t="s">
        <v>459</v>
      </c>
      <c r="P678" t="s">
        <v>1104</v>
      </c>
      <c r="Q678" t="s">
        <v>266</v>
      </c>
      <c r="R678" t="s">
        <v>1105</v>
      </c>
      <c r="S678" t="s">
        <v>289</v>
      </c>
      <c r="T678" t="s">
        <v>2427</v>
      </c>
      <c r="U678" t="s">
        <v>210</v>
      </c>
      <c r="V678" t="s">
        <v>291</v>
      </c>
      <c r="W678" t="s">
        <v>1108</v>
      </c>
    </row>
    <row r="679" spans="1:38" x14ac:dyDescent="0.2">
      <c r="A679" t="s">
        <v>1153</v>
      </c>
      <c r="B679" t="str">
        <f t="shared" si="100"/>
        <v>Helad</v>
      </c>
      <c r="C679" t="str">
        <f t="shared" si="102"/>
        <v/>
      </c>
      <c r="D679" t="str">
        <f t="shared" si="103"/>
        <v/>
      </c>
      <c r="E679">
        <f t="shared" si="95"/>
        <v>34</v>
      </c>
      <c r="F679" t="b">
        <f t="shared" si="96"/>
        <v>0</v>
      </c>
      <c r="G679" t="b">
        <f t="shared" si="101"/>
        <v>0</v>
      </c>
      <c r="H679" t="b">
        <f t="shared" si="97"/>
        <v>0</v>
      </c>
      <c r="I679" t="str">
        <f t="shared" si="99"/>
        <v>Deje</v>
      </c>
      <c r="M679">
        <f t="shared" si="98"/>
        <v>0</v>
      </c>
    </row>
    <row r="680" spans="1:38" x14ac:dyDescent="0.2">
      <c r="A680" t="s">
        <v>1153</v>
      </c>
      <c r="B680" t="str">
        <f t="shared" si="100"/>
        <v>Hojaldre</v>
      </c>
      <c r="C680" t="str">
        <f t="shared" si="102"/>
        <v/>
      </c>
      <c r="D680" t="str">
        <f t="shared" si="103"/>
        <v/>
      </c>
      <c r="E680">
        <f t="shared" si="95"/>
        <v>34</v>
      </c>
      <c r="F680" t="b">
        <f t="shared" si="96"/>
        <v>0</v>
      </c>
      <c r="G680" t="b">
        <f t="shared" si="101"/>
        <v>0</v>
      </c>
      <c r="H680" t="b">
        <f t="shared" si="97"/>
        <v>1</v>
      </c>
      <c r="I680" t="str">
        <f t="shared" si="99"/>
        <v>,Hojaldre</v>
      </c>
      <c r="J680" t="s">
        <v>2548</v>
      </c>
      <c r="M680">
        <f t="shared" si="98"/>
        <v>0</v>
      </c>
    </row>
    <row r="681" spans="1:38" x14ac:dyDescent="0.2">
      <c r="A681" t="s">
        <v>1153</v>
      </c>
      <c r="B681" t="str">
        <f t="shared" si="100"/>
        <v>Hojaldre</v>
      </c>
      <c r="C681" t="str">
        <f t="shared" si="102"/>
        <v>Rita 0</v>
      </c>
      <c r="D681" t="str">
        <f t="shared" si="103"/>
        <v/>
      </c>
      <c r="E681">
        <f t="shared" si="95"/>
        <v>34</v>
      </c>
      <c r="F681" t="b">
        <f t="shared" si="96"/>
        <v>0</v>
      </c>
      <c r="G681" t="b">
        <f t="shared" si="101"/>
        <v>1</v>
      </c>
      <c r="H681" t="b">
        <f t="shared" si="97"/>
        <v>0</v>
      </c>
      <c r="I681" t="str">
        <f t="shared" si="99"/>
        <v>Rita</v>
      </c>
      <c r="J681" t="s">
        <v>195</v>
      </c>
      <c r="M681">
        <f t="shared" si="98"/>
        <v>0</v>
      </c>
    </row>
    <row r="682" spans="1:38" x14ac:dyDescent="0.2">
      <c r="A682" t="s">
        <v>1153</v>
      </c>
      <c r="B682" t="str">
        <f t="shared" si="100"/>
        <v>Hojaldre</v>
      </c>
      <c r="C682" t="str">
        <f t="shared" si="102"/>
        <v/>
      </c>
      <c r="D682">
        <f t="shared" si="103"/>
        <v>10</v>
      </c>
      <c r="E682">
        <f t="shared" si="95"/>
        <v>35</v>
      </c>
      <c r="F682" t="b">
        <f t="shared" si="96"/>
        <v>1</v>
      </c>
      <c r="G682" t="b">
        <f t="shared" si="101"/>
        <v>0</v>
      </c>
      <c r="H682" t="b">
        <f t="shared" si="97"/>
        <v>0</v>
      </c>
      <c r="I682" t="str">
        <f t="shared" si="99"/>
        <v>Rita</v>
      </c>
      <c r="K682">
        <v>10</v>
      </c>
      <c r="L682" t="s">
        <v>1154</v>
      </c>
      <c r="M682" t="str">
        <f t="shared" si="98"/>
        <v>aceite</v>
      </c>
      <c r="N682" t="s">
        <v>242</v>
      </c>
    </row>
    <row r="683" spans="1:38" x14ac:dyDescent="0.2">
      <c r="A683" t="s">
        <v>1153</v>
      </c>
      <c r="B683" t="str">
        <f t="shared" si="100"/>
        <v>Hojaldre</v>
      </c>
      <c r="C683" t="str">
        <f t="shared" si="102"/>
        <v/>
      </c>
      <c r="D683">
        <f t="shared" si="103"/>
        <v>10</v>
      </c>
      <c r="E683">
        <f t="shared" si="95"/>
        <v>36</v>
      </c>
      <c r="F683" t="b">
        <f t="shared" si="96"/>
        <v>1</v>
      </c>
      <c r="G683" t="b">
        <f t="shared" si="101"/>
        <v>0</v>
      </c>
      <c r="H683" t="b">
        <f t="shared" si="97"/>
        <v>0</v>
      </c>
      <c r="I683" t="str">
        <f t="shared" si="99"/>
        <v>Rita</v>
      </c>
      <c r="K683">
        <v>10</v>
      </c>
      <c r="L683" t="s">
        <v>1154</v>
      </c>
      <c r="M683" t="str">
        <f t="shared" si="98"/>
        <v>agua</v>
      </c>
      <c r="N683" t="s">
        <v>504</v>
      </c>
    </row>
    <row r="684" spans="1:38" x14ac:dyDescent="0.2">
      <c r="A684" t="s">
        <v>1153</v>
      </c>
      <c r="B684" t="str">
        <f t="shared" si="100"/>
        <v>Hojaldre</v>
      </c>
      <c r="C684" t="str">
        <f t="shared" si="102"/>
        <v/>
      </c>
      <c r="D684">
        <f t="shared" si="103"/>
        <v>1</v>
      </c>
      <c r="E684">
        <f t="shared" si="95"/>
        <v>37</v>
      </c>
      <c r="F684" t="b">
        <f t="shared" si="96"/>
        <v>1</v>
      </c>
      <c r="G684" t="b">
        <f t="shared" si="101"/>
        <v>0</v>
      </c>
      <c r="H684" t="b">
        <f t="shared" si="97"/>
        <v>0</v>
      </c>
      <c r="I684" t="str">
        <f t="shared" si="99"/>
        <v>Rita</v>
      </c>
      <c r="K684">
        <v>1</v>
      </c>
      <c r="L684" t="s">
        <v>402</v>
      </c>
      <c r="M684">
        <f t="shared" si="98"/>
        <v>0</v>
      </c>
    </row>
    <row r="685" spans="1:38" x14ac:dyDescent="0.2">
      <c r="A685" t="s">
        <v>1153</v>
      </c>
      <c r="B685" t="str">
        <f t="shared" si="100"/>
        <v>Hojaldre</v>
      </c>
      <c r="C685" t="str">
        <f t="shared" si="102"/>
        <v>Harina hasta que la la masa quede suave</v>
      </c>
      <c r="D685" t="str">
        <f t="shared" si="103"/>
        <v/>
      </c>
      <c r="E685">
        <f t="shared" si="95"/>
        <v>37</v>
      </c>
      <c r="F685" t="b">
        <f t="shared" si="96"/>
        <v>0</v>
      </c>
      <c r="G685" t="b">
        <f t="shared" si="101"/>
        <v>1</v>
      </c>
      <c r="H685" t="b">
        <f t="shared" si="97"/>
        <v>0</v>
      </c>
      <c r="I685" t="str">
        <f t="shared" si="99"/>
        <v>Harina</v>
      </c>
      <c r="J685" t="s">
        <v>1155</v>
      </c>
      <c r="K685" t="s">
        <v>420</v>
      </c>
      <c r="L685" t="s">
        <v>330</v>
      </c>
      <c r="M685" t="str">
        <f t="shared" si="98"/>
        <v>la</v>
      </c>
      <c r="N685" t="s">
        <v>291</v>
      </c>
      <c r="O685" t="s">
        <v>436</v>
      </c>
      <c r="P685" t="s">
        <v>646</v>
      </c>
      <c r="Q685" t="s">
        <v>344</v>
      </c>
    </row>
    <row r="686" spans="1:38" x14ac:dyDescent="0.2">
      <c r="A686" t="s">
        <v>1153</v>
      </c>
      <c r="B686" t="str">
        <f t="shared" si="100"/>
        <v>Hojaldre</v>
      </c>
      <c r="C686" t="str">
        <f t="shared" si="102"/>
        <v/>
      </c>
      <c r="D686" t="str">
        <f t="shared" si="103"/>
        <v/>
      </c>
      <c r="E686">
        <f t="shared" si="95"/>
        <v>38</v>
      </c>
      <c r="F686" t="b">
        <f t="shared" si="96"/>
        <v>1</v>
      </c>
      <c r="G686" t="b">
        <f t="shared" si="101"/>
        <v>0</v>
      </c>
      <c r="H686" t="b">
        <f t="shared" si="97"/>
        <v>0</v>
      </c>
      <c r="I686" t="str">
        <f t="shared" si="99"/>
        <v>Harina</v>
      </c>
      <c r="K686" t="s">
        <v>334</v>
      </c>
      <c r="M686">
        <f t="shared" si="98"/>
        <v>0</v>
      </c>
    </row>
    <row r="687" spans="1:38" x14ac:dyDescent="0.2">
      <c r="A687" t="s">
        <v>1153</v>
      </c>
      <c r="B687" t="str">
        <f t="shared" si="100"/>
        <v>Hojaldre</v>
      </c>
      <c r="C687" t="str">
        <f t="shared" si="102"/>
        <v/>
      </c>
      <c r="D687">
        <f t="shared" si="103"/>
        <v>2</v>
      </c>
      <c r="E687">
        <f t="shared" si="95"/>
        <v>39</v>
      </c>
      <c r="F687" t="b">
        <f t="shared" si="96"/>
        <v>1</v>
      </c>
      <c r="G687" t="b">
        <f t="shared" si="101"/>
        <v>0</v>
      </c>
      <c r="H687" t="b">
        <f t="shared" si="97"/>
        <v>0</v>
      </c>
      <c r="I687" t="str">
        <f t="shared" si="99"/>
        <v>Harina</v>
      </c>
      <c r="K687">
        <v>2</v>
      </c>
      <c r="L687" t="s">
        <v>1007</v>
      </c>
      <c r="M687" t="str">
        <f t="shared" si="98"/>
        <v>Royal</v>
      </c>
      <c r="N687" t="s">
        <v>14</v>
      </c>
    </row>
    <row r="688" spans="1:38" x14ac:dyDescent="0.2">
      <c r="A688" t="s">
        <v>1153</v>
      </c>
      <c r="B688" t="str">
        <f t="shared" si="100"/>
        <v>Hojaldre</v>
      </c>
      <c r="C688" t="str">
        <f t="shared" si="102"/>
        <v/>
      </c>
      <c r="D688">
        <f t="shared" si="103"/>
        <v>2</v>
      </c>
      <c r="E688">
        <f t="shared" si="95"/>
        <v>40</v>
      </c>
      <c r="F688" t="b">
        <f t="shared" si="96"/>
        <v>1</v>
      </c>
      <c r="G688" t="b">
        <f t="shared" si="101"/>
        <v>0</v>
      </c>
      <c r="H688" t="b">
        <f t="shared" si="97"/>
        <v>0</v>
      </c>
      <c r="I688" t="str">
        <f t="shared" si="99"/>
        <v>Harina</v>
      </c>
      <c r="K688">
        <v>2</v>
      </c>
      <c r="L688" t="s">
        <v>1007</v>
      </c>
      <c r="M688" t="str">
        <f t="shared" si="98"/>
        <v>Maizena</v>
      </c>
      <c r="N688" t="s">
        <v>11</v>
      </c>
    </row>
    <row r="689" spans="1:62" x14ac:dyDescent="0.2">
      <c r="A689" t="s">
        <v>1153</v>
      </c>
      <c r="B689" t="str">
        <f t="shared" si="100"/>
        <v>Hojaldre</v>
      </c>
      <c r="C689" t="str">
        <f t="shared" si="102"/>
        <v/>
      </c>
      <c r="D689" t="str">
        <f t="shared" si="103"/>
        <v/>
      </c>
      <c r="E689">
        <f t="shared" si="95"/>
        <v>40</v>
      </c>
      <c r="F689" t="b">
        <f t="shared" si="96"/>
        <v>0</v>
      </c>
      <c r="G689" t="b">
        <f t="shared" si="101"/>
        <v>0</v>
      </c>
      <c r="H689" t="b">
        <f t="shared" si="97"/>
        <v>0</v>
      </c>
      <c r="I689" t="str">
        <f t="shared" si="99"/>
        <v>Harina</v>
      </c>
      <c r="M689">
        <f t="shared" si="98"/>
        <v>0</v>
      </c>
    </row>
    <row r="690" spans="1:62" x14ac:dyDescent="0.2">
      <c r="A690" t="s">
        <v>1153</v>
      </c>
      <c r="B690" t="str">
        <f t="shared" si="100"/>
        <v>Hojaldre</v>
      </c>
      <c r="C690" t="str">
        <f t="shared" si="102"/>
        <v>Batir el huev con con sal, agregarle el agua y aceite. Incorporar la harina hasta formar una masa tierna, darle unos cuantos golpes y dejar descansar 1 hora en bolsa de nylon.</v>
      </c>
      <c r="D690" t="str">
        <f t="shared" si="103"/>
        <v/>
      </c>
      <c r="E690">
        <f t="shared" si="95"/>
        <v>40</v>
      </c>
      <c r="F690" t="b">
        <f t="shared" si="96"/>
        <v>0</v>
      </c>
      <c r="G690" t="b">
        <f t="shared" si="101"/>
        <v>1</v>
      </c>
      <c r="H690" t="b">
        <f t="shared" si="97"/>
        <v>0</v>
      </c>
      <c r="I690" t="str">
        <f t="shared" si="99"/>
        <v>Batir</v>
      </c>
      <c r="J690" t="s">
        <v>416</v>
      </c>
      <c r="K690" t="s">
        <v>289</v>
      </c>
      <c r="L690" t="s">
        <v>2369</v>
      </c>
      <c r="M690" t="str">
        <f t="shared" si="98"/>
        <v>con</v>
      </c>
      <c r="N690" t="s">
        <v>241</v>
      </c>
      <c r="O690" t="s">
        <v>1156</v>
      </c>
      <c r="P690" t="s">
        <v>1157</v>
      </c>
      <c r="Q690" t="s">
        <v>289</v>
      </c>
      <c r="R690" t="s">
        <v>504</v>
      </c>
      <c r="S690" t="s">
        <v>266</v>
      </c>
      <c r="T690" t="s">
        <v>598</v>
      </c>
      <c r="U690" t="s">
        <v>424</v>
      </c>
      <c r="V690" t="s">
        <v>291</v>
      </c>
      <c r="W690" t="s">
        <v>223</v>
      </c>
      <c r="X690" t="s">
        <v>420</v>
      </c>
      <c r="Y690" t="s">
        <v>763</v>
      </c>
      <c r="Z690" t="s">
        <v>263</v>
      </c>
      <c r="AA690" t="s">
        <v>436</v>
      </c>
      <c r="AB690" t="s">
        <v>1158</v>
      </c>
      <c r="AC690" t="s">
        <v>1159</v>
      </c>
      <c r="AD690" t="s">
        <v>274</v>
      </c>
      <c r="AE690" t="s">
        <v>1160</v>
      </c>
      <c r="AF690" t="s">
        <v>1161</v>
      </c>
      <c r="AG690" t="s">
        <v>266</v>
      </c>
      <c r="AH690" t="s">
        <v>454</v>
      </c>
      <c r="AI690" t="s">
        <v>1162</v>
      </c>
      <c r="AJ690">
        <v>1</v>
      </c>
      <c r="AK690" t="s">
        <v>945</v>
      </c>
      <c r="AL690" t="s">
        <v>210</v>
      </c>
      <c r="AM690" t="s">
        <v>1163</v>
      </c>
      <c r="AN690" t="s">
        <v>235</v>
      </c>
      <c r="AO690" t="s">
        <v>1164</v>
      </c>
    </row>
    <row r="691" spans="1:62" x14ac:dyDescent="0.2">
      <c r="A691" t="s">
        <v>1153</v>
      </c>
      <c r="B691" t="str">
        <f t="shared" si="100"/>
        <v>Hojaldre</v>
      </c>
      <c r="C691" t="str">
        <f t="shared" si="102"/>
        <v>Estirar bien fina, pincelar pincelar con manteca derretida si es para horno, si es para freír pincelar con aceite, espolvorear con Royal y Maicena, doblar com para tallarines y lueg las puntas hacia el centro, dejar</v>
      </c>
      <c r="D691" t="str">
        <f t="shared" si="103"/>
        <v/>
      </c>
      <c r="E691">
        <f t="shared" si="95"/>
        <v>40</v>
      </c>
      <c r="F691" t="b">
        <f t="shared" si="96"/>
        <v>0</v>
      </c>
      <c r="G691" t="b">
        <f t="shared" si="101"/>
        <v>1</v>
      </c>
      <c r="H691" t="b">
        <f t="shared" si="97"/>
        <v>0</v>
      </c>
      <c r="I691" t="str">
        <f t="shared" si="99"/>
        <v>Estirar</v>
      </c>
      <c r="J691" t="s">
        <v>768</v>
      </c>
      <c r="K691" t="s">
        <v>512</v>
      </c>
      <c r="L691" t="s">
        <v>1165</v>
      </c>
      <c r="M691" t="str">
        <f t="shared" si="98"/>
        <v>pincelar</v>
      </c>
      <c r="N691" t="s">
        <v>1166</v>
      </c>
      <c r="O691" t="s">
        <v>241</v>
      </c>
      <c r="P691" t="s">
        <v>200</v>
      </c>
      <c r="Q691" t="s">
        <v>1167</v>
      </c>
      <c r="R691" t="s">
        <v>257</v>
      </c>
      <c r="S691" t="s">
        <v>692</v>
      </c>
      <c r="T691" t="s">
        <v>550</v>
      </c>
      <c r="U691" t="s">
        <v>1168</v>
      </c>
      <c r="V691" t="s">
        <v>257</v>
      </c>
      <c r="W691" t="s">
        <v>692</v>
      </c>
      <c r="X691" t="s">
        <v>550</v>
      </c>
      <c r="Y691" t="s">
        <v>1169</v>
      </c>
      <c r="Z691" t="s">
        <v>1166</v>
      </c>
      <c r="AA691" t="s">
        <v>241</v>
      </c>
      <c r="AB691" t="s">
        <v>901</v>
      </c>
      <c r="AC691" t="s">
        <v>1170</v>
      </c>
      <c r="AD691" t="s">
        <v>241</v>
      </c>
      <c r="AE691" t="s">
        <v>14</v>
      </c>
      <c r="AF691" t="s">
        <v>266</v>
      </c>
      <c r="AG691" t="s">
        <v>1171</v>
      </c>
      <c r="AH691" t="s">
        <v>1172</v>
      </c>
      <c r="AI691" t="s">
        <v>2358</v>
      </c>
      <c r="AJ691" t="s">
        <v>550</v>
      </c>
      <c r="AK691" t="s">
        <v>1174</v>
      </c>
      <c r="AL691" t="s">
        <v>266</v>
      </c>
      <c r="AM691" t="s">
        <v>2364</v>
      </c>
      <c r="AN691" t="s">
        <v>449</v>
      </c>
      <c r="AO691" t="s">
        <v>1176</v>
      </c>
      <c r="AP691" t="s">
        <v>1177</v>
      </c>
      <c r="AQ691" t="s">
        <v>289</v>
      </c>
      <c r="AR691" t="s">
        <v>1178</v>
      </c>
      <c r="AS691" t="s">
        <v>454</v>
      </c>
      <c r="AT691" t="s">
        <v>1162</v>
      </c>
      <c r="AU691" t="s">
        <v>1179</v>
      </c>
      <c r="AV691" t="s">
        <v>950</v>
      </c>
      <c r="AW691" t="s">
        <v>266</v>
      </c>
      <c r="AX691" t="s">
        <v>1180</v>
      </c>
      <c r="AY691" t="s">
        <v>550</v>
      </c>
      <c r="AZ691" t="s">
        <v>1181</v>
      </c>
      <c r="BA691" t="s">
        <v>1182</v>
      </c>
      <c r="BB691" t="s">
        <v>235</v>
      </c>
      <c r="BC691" t="s">
        <v>1183</v>
      </c>
      <c r="BD691" t="s">
        <v>1184</v>
      </c>
      <c r="BE691" t="s">
        <v>1185</v>
      </c>
      <c r="BF691" t="s">
        <v>1186</v>
      </c>
      <c r="BG691" t="s">
        <v>266</v>
      </c>
      <c r="BH691" t="s">
        <v>487</v>
      </c>
      <c r="BI691" t="s">
        <v>1187</v>
      </c>
      <c r="BJ691" t="s">
        <v>857</v>
      </c>
    </row>
    <row r="692" spans="1:62" x14ac:dyDescent="0.2">
      <c r="A692" t="s">
        <v>2684</v>
      </c>
      <c r="B692" t="str">
        <f t="shared" si="100"/>
        <v>Hojaldre</v>
      </c>
      <c r="C692" t="str">
        <f t="shared" si="102"/>
        <v/>
      </c>
      <c r="D692" t="str">
        <f t="shared" si="103"/>
        <v/>
      </c>
      <c r="E692">
        <f t="shared" si="95"/>
        <v>40</v>
      </c>
      <c r="F692" t="b">
        <f t="shared" si="96"/>
        <v>0</v>
      </c>
      <c r="G692" t="b">
        <f t="shared" si="101"/>
        <v>0</v>
      </c>
      <c r="H692" t="b">
        <f t="shared" si="97"/>
        <v>0</v>
      </c>
      <c r="I692" t="str">
        <f t="shared" si="99"/>
        <v>Estirar</v>
      </c>
      <c r="M692">
        <f t="shared" si="98"/>
        <v>0</v>
      </c>
    </row>
    <row r="693" spans="1:62" x14ac:dyDescent="0.2">
      <c r="A693" t="s">
        <v>2684</v>
      </c>
      <c r="B693" t="str">
        <f t="shared" si="100"/>
        <v>Hörnchen</v>
      </c>
      <c r="C693" t="str">
        <f t="shared" si="102"/>
        <v/>
      </c>
      <c r="D693" t="str">
        <f t="shared" si="103"/>
        <v/>
      </c>
      <c r="E693">
        <f t="shared" si="95"/>
        <v>0</v>
      </c>
      <c r="F693" t="b">
        <f t="shared" si="96"/>
        <v>1</v>
      </c>
      <c r="G693" t="b">
        <f t="shared" si="101"/>
        <v>0</v>
      </c>
      <c r="H693" t="b">
        <f t="shared" si="97"/>
        <v>1</v>
      </c>
      <c r="I693" t="str">
        <f t="shared" si="99"/>
        <v>,Hörnchen</v>
      </c>
      <c r="J693" t="s">
        <v>2549</v>
      </c>
      <c r="K693" t="s">
        <v>1189</v>
      </c>
      <c r="M693">
        <f t="shared" si="98"/>
        <v>0</v>
      </c>
    </row>
    <row r="694" spans="1:62" x14ac:dyDescent="0.2">
      <c r="A694" t="s">
        <v>2684</v>
      </c>
      <c r="B694" t="str">
        <f t="shared" si="100"/>
        <v>Hörnchen</v>
      </c>
      <c r="C694" t="str">
        <f t="shared" si="102"/>
        <v/>
      </c>
      <c r="D694">
        <f t="shared" si="103"/>
        <v>500</v>
      </c>
      <c r="E694">
        <f t="shared" si="95"/>
        <v>1</v>
      </c>
      <c r="F694" t="b">
        <f t="shared" si="96"/>
        <v>1</v>
      </c>
      <c r="G694" t="b">
        <f t="shared" si="101"/>
        <v>0</v>
      </c>
      <c r="H694" t="b">
        <f t="shared" si="97"/>
        <v>1</v>
      </c>
      <c r="I694" t="str">
        <f t="shared" si="99"/>
        <v>,Hörnchen</v>
      </c>
      <c r="K694">
        <v>500</v>
      </c>
      <c r="L694" t="s">
        <v>5</v>
      </c>
      <c r="M694" t="str">
        <f t="shared" si="98"/>
        <v>Mehl</v>
      </c>
      <c r="N694" t="s">
        <v>12</v>
      </c>
    </row>
    <row r="695" spans="1:62" x14ac:dyDescent="0.2">
      <c r="A695" t="s">
        <v>2684</v>
      </c>
      <c r="B695" t="str">
        <f t="shared" si="100"/>
        <v>Hörnchen</v>
      </c>
      <c r="C695" t="str">
        <f t="shared" si="102"/>
        <v/>
      </c>
      <c r="D695">
        <f t="shared" si="103"/>
        <v>30</v>
      </c>
      <c r="E695">
        <f t="shared" si="95"/>
        <v>2</v>
      </c>
      <c r="F695" t="b">
        <f t="shared" si="96"/>
        <v>1</v>
      </c>
      <c r="G695" t="b">
        <f t="shared" si="101"/>
        <v>0</v>
      </c>
      <c r="H695" t="b">
        <f t="shared" si="97"/>
        <v>1</v>
      </c>
      <c r="I695" t="str">
        <f t="shared" si="99"/>
        <v>,Hörnchen</v>
      </c>
      <c r="K695">
        <v>30</v>
      </c>
      <c r="L695" t="s">
        <v>5</v>
      </c>
      <c r="M695" t="str">
        <f t="shared" si="98"/>
        <v>Hefe</v>
      </c>
      <c r="N695" t="s">
        <v>378</v>
      </c>
    </row>
    <row r="696" spans="1:62" x14ac:dyDescent="0.2">
      <c r="A696" t="s">
        <v>2684</v>
      </c>
      <c r="B696" t="str">
        <f t="shared" si="100"/>
        <v>Hörnchen</v>
      </c>
      <c r="C696" t="str">
        <f t="shared" si="102"/>
        <v/>
      </c>
      <c r="D696">
        <f t="shared" si="103"/>
        <v>4</v>
      </c>
      <c r="E696">
        <f t="shared" si="95"/>
        <v>3</v>
      </c>
      <c r="F696" t="b">
        <f t="shared" si="96"/>
        <v>1</v>
      </c>
      <c r="G696" t="b">
        <f t="shared" si="101"/>
        <v>0</v>
      </c>
      <c r="H696" t="b">
        <f t="shared" si="97"/>
        <v>1</v>
      </c>
      <c r="I696" t="str">
        <f t="shared" si="99"/>
        <v>,Hörnchen</v>
      </c>
      <c r="K696">
        <v>4</v>
      </c>
      <c r="L696" t="s">
        <v>70</v>
      </c>
      <c r="M696">
        <f t="shared" si="98"/>
        <v>0</v>
      </c>
    </row>
    <row r="697" spans="1:62" x14ac:dyDescent="0.2">
      <c r="A697" t="s">
        <v>2684</v>
      </c>
      <c r="B697" t="str">
        <f t="shared" si="100"/>
        <v>Hörnchen</v>
      </c>
      <c r="C697" t="str">
        <f t="shared" si="102"/>
        <v/>
      </c>
      <c r="D697" t="str">
        <f t="shared" si="103"/>
        <v/>
      </c>
      <c r="E697">
        <f t="shared" si="95"/>
        <v>4</v>
      </c>
      <c r="F697" t="b">
        <f t="shared" si="96"/>
        <v>1</v>
      </c>
      <c r="G697" t="b">
        <f t="shared" si="101"/>
        <v>0</v>
      </c>
      <c r="H697" t="b">
        <f t="shared" si="97"/>
        <v>1</v>
      </c>
      <c r="I697" t="str">
        <f t="shared" si="99"/>
        <v>,Hörnchen</v>
      </c>
      <c r="K697" t="s">
        <v>10</v>
      </c>
      <c r="M697">
        <f t="shared" si="98"/>
        <v>0</v>
      </c>
    </row>
    <row r="698" spans="1:62" x14ac:dyDescent="0.2">
      <c r="A698" t="s">
        <v>2684</v>
      </c>
      <c r="B698" t="str">
        <f t="shared" si="100"/>
        <v>Hörnchen</v>
      </c>
      <c r="C698" t="str">
        <f t="shared" si="102"/>
        <v/>
      </c>
      <c r="D698">
        <f t="shared" si="103"/>
        <v>60</v>
      </c>
      <c r="E698">
        <f t="shared" si="95"/>
        <v>5</v>
      </c>
      <c r="F698" t="b">
        <f t="shared" si="96"/>
        <v>1</v>
      </c>
      <c r="G698" t="b">
        <f t="shared" si="101"/>
        <v>0</v>
      </c>
      <c r="H698" t="b">
        <f t="shared" si="97"/>
        <v>1</v>
      </c>
      <c r="I698" t="str">
        <f t="shared" si="99"/>
        <v>,Hörnchen</v>
      </c>
      <c r="K698">
        <v>60</v>
      </c>
      <c r="L698" t="s">
        <v>5</v>
      </c>
      <c r="M698" t="str">
        <f t="shared" si="98"/>
        <v>Zucker</v>
      </c>
      <c r="N698" t="s">
        <v>7</v>
      </c>
    </row>
    <row r="699" spans="1:62" x14ac:dyDescent="0.2">
      <c r="A699" t="s">
        <v>2684</v>
      </c>
      <c r="B699" t="str">
        <f t="shared" si="100"/>
        <v>Hörnchen</v>
      </c>
      <c r="C699" t="str">
        <f t="shared" si="102"/>
        <v/>
      </c>
      <c r="D699">
        <f t="shared" si="103"/>
        <v>80</v>
      </c>
      <c r="E699">
        <f t="shared" si="95"/>
        <v>6</v>
      </c>
      <c r="F699" t="b">
        <f t="shared" si="96"/>
        <v>1</v>
      </c>
      <c r="G699" t="b">
        <f t="shared" si="101"/>
        <v>0</v>
      </c>
      <c r="H699" t="b">
        <f t="shared" si="97"/>
        <v>1</v>
      </c>
      <c r="I699" t="str">
        <f t="shared" si="99"/>
        <v>,Hörnchen</v>
      </c>
      <c r="K699">
        <v>80</v>
      </c>
      <c r="L699" t="s">
        <v>5</v>
      </c>
      <c r="M699" t="str">
        <f t="shared" si="98"/>
        <v>Butter</v>
      </c>
      <c r="N699" t="s">
        <v>6</v>
      </c>
    </row>
    <row r="700" spans="1:62" x14ac:dyDescent="0.2">
      <c r="A700" t="s">
        <v>2684</v>
      </c>
      <c r="B700" t="str">
        <f t="shared" si="100"/>
        <v>Hörnchen</v>
      </c>
      <c r="C700" t="str">
        <f t="shared" si="102"/>
        <v/>
      </c>
      <c r="D700">
        <f t="shared" si="103"/>
        <v>200</v>
      </c>
      <c r="E700">
        <f t="shared" si="95"/>
        <v>7</v>
      </c>
      <c r="F700" t="b">
        <f t="shared" si="96"/>
        <v>1</v>
      </c>
      <c r="G700" t="b">
        <f t="shared" si="101"/>
        <v>0</v>
      </c>
      <c r="H700" t="b">
        <f t="shared" si="97"/>
        <v>1</v>
      </c>
      <c r="I700" t="str">
        <f t="shared" si="99"/>
        <v>,Hörnchen</v>
      </c>
      <c r="K700">
        <v>200</v>
      </c>
      <c r="L700" t="s">
        <v>381</v>
      </c>
      <c r="M700" t="str">
        <f t="shared" si="98"/>
        <v>Milch</v>
      </c>
      <c r="N700" t="s">
        <v>20</v>
      </c>
    </row>
    <row r="701" spans="1:62" x14ac:dyDescent="0.2">
      <c r="A701" t="s">
        <v>2684</v>
      </c>
      <c r="B701" t="str">
        <f t="shared" si="100"/>
        <v>Hörnchen</v>
      </c>
      <c r="C701" t="str">
        <f t="shared" si="102"/>
        <v/>
      </c>
      <c r="D701" t="str">
        <f t="shared" si="103"/>
        <v/>
      </c>
      <c r="E701">
        <f t="shared" si="95"/>
        <v>7</v>
      </c>
      <c r="F701" t="b">
        <f t="shared" si="96"/>
        <v>0</v>
      </c>
      <c r="G701" t="b">
        <f t="shared" si="101"/>
        <v>0</v>
      </c>
      <c r="H701" t="b">
        <f t="shared" si="97"/>
        <v>1</v>
      </c>
      <c r="I701" t="str">
        <f t="shared" si="99"/>
        <v>,Hörnchen</v>
      </c>
      <c r="M701">
        <f t="shared" si="98"/>
        <v>0</v>
      </c>
    </row>
    <row r="702" spans="1:62" x14ac:dyDescent="0.2">
      <c r="A702" t="s">
        <v>2684</v>
      </c>
      <c r="B702" t="str">
        <f t="shared" si="100"/>
        <v>Hörnchen</v>
      </c>
      <c r="C702" t="str">
        <f t="shared" si="102"/>
        <v>Teig schlagen, gehen lassen. lassen.</v>
      </c>
      <c r="D702" t="str">
        <f t="shared" si="103"/>
        <v/>
      </c>
      <c r="E702">
        <f t="shared" si="95"/>
        <v>7</v>
      </c>
      <c r="F702" t="b">
        <f t="shared" si="96"/>
        <v>0</v>
      </c>
      <c r="G702" t="b">
        <f t="shared" si="101"/>
        <v>1</v>
      </c>
      <c r="H702" t="b">
        <f t="shared" si="97"/>
        <v>0</v>
      </c>
      <c r="I702" t="str">
        <f t="shared" si="99"/>
        <v>Teig</v>
      </c>
      <c r="J702" t="s">
        <v>32</v>
      </c>
      <c r="K702" t="s">
        <v>1190</v>
      </c>
      <c r="L702" t="s">
        <v>1191</v>
      </c>
      <c r="M702" t="str">
        <f t="shared" si="98"/>
        <v>lassen.</v>
      </c>
      <c r="N702" t="s">
        <v>1192</v>
      </c>
    </row>
    <row r="703" spans="1:62" x14ac:dyDescent="0.2">
      <c r="A703" t="s">
        <v>2684</v>
      </c>
      <c r="B703" t="str">
        <f t="shared" si="100"/>
        <v>usrollen,</v>
      </c>
      <c r="C703" t="str">
        <f t="shared" si="102"/>
        <v/>
      </c>
      <c r="D703" t="str">
        <f t="shared" si="103"/>
        <v/>
      </c>
      <c r="E703">
        <f t="shared" si="95"/>
        <v>0</v>
      </c>
      <c r="F703" t="b">
        <f t="shared" si="96"/>
        <v>1</v>
      </c>
      <c r="G703" t="b">
        <f t="shared" si="101"/>
        <v>0</v>
      </c>
      <c r="H703" t="b">
        <f t="shared" si="97"/>
        <v>1</v>
      </c>
      <c r="I703" t="str">
        <f t="shared" si="99"/>
        <v>Ausrollen,</v>
      </c>
      <c r="J703" t="s">
        <v>1193</v>
      </c>
      <c r="K703" t="s">
        <v>1023</v>
      </c>
      <c r="L703" t="s">
        <v>6</v>
      </c>
      <c r="M703" t="str">
        <f t="shared" si="98"/>
        <v>reinrollen.</v>
      </c>
      <c r="N703" t="s">
        <v>1194</v>
      </c>
      <c r="O703" s="1">
        <v>44228</v>
      </c>
      <c r="P703" t="s">
        <v>237</v>
      </c>
      <c r="Q703" t="s">
        <v>1195</v>
      </c>
      <c r="R703" t="s">
        <v>1196</v>
      </c>
      <c r="S703" t="s">
        <v>1197</v>
      </c>
      <c r="T703" t="s">
        <v>1198</v>
      </c>
      <c r="U703" t="s">
        <v>1199</v>
      </c>
      <c r="V703" t="s">
        <v>1200</v>
      </c>
      <c r="W703" t="s">
        <v>1054</v>
      </c>
      <c r="X703" t="s">
        <v>235</v>
      </c>
      <c r="Y703" t="s">
        <v>2440</v>
      </c>
      <c r="Z703" t="s">
        <v>2441</v>
      </c>
      <c r="AA703" t="s">
        <v>90</v>
      </c>
      <c r="AB703" t="s">
        <v>1202</v>
      </c>
      <c r="AC703" t="s">
        <v>1188</v>
      </c>
      <c r="AD703" t="s">
        <v>310</v>
      </c>
      <c r="AE703" t="s">
        <v>1203</v>
      </c>
      <c r="AF703" t="s">
        <v>1204</v>
      </c>
    </row>
    <row r="704" spans="1:62" x14ac:dyDescent="0.2">
      <c r="A704" t="s">
        <v>2684</v>
      </c>
      <c r="B704" t="str">
        <f t="shared" si="100"/>
        <v>usrollen,</v>
      </c>
      <c r="C704" t="str">
        <f t="shared" si="102"/>
        <v>Nach dem backen mit mit Zitronen-Puderzuckerguss bestreichen, wenn sie noch heiss sind. </v>
      </c>
      <c r="D704" t="str">
        <f t="shared" si="103"/>
        <v/>
      </c>
      <c r="E704">
        <f t="shared" si="95"/>
        <v>0</v>
      </c>
      <c r="F704" t="b">
        <f t="shared" si="96"/>
        <v>0</v>
      </c>
      <c r="G704" t="b">
        <f t="shared" si="101"/>
        <v>1</v>
      </c>
      <c r="H704" t="b">
        <f t="shared" si="97"/>
        <v>0</v>
      </c>
      <c r="I704" t="str">
        <f t="shared" si="99"/>
        <v>Nach</v>
      </c>
      <c r="J704" t="s">
        <v>1205</v>
      </c>
      <c r="K704" t="s">
        <v>110</v>
      </c>
      <c r="L704" t="s">
        <v>1206</v>
      </c>
      <c r="M704" t="str">
        <f t="shared" si="98"/>
        <v>mit</v>
      </c>
      <c r="N704" t="s">
        <v>45</v>
      </c>
      <c r="O704" t="s">
        <v>1207</v>
      </c>
      <c r="P704" t="s">
        <v>1208</v>
      </c>
      <c r="Q704" t="s">
        <v>1209</v>
      </c>
      <c r="R704" t="s">
        <v>965</v>
      </c>
      <c r="S704" t="s">
        <v>111</v>
      </c>
      <c r="T704" t="s">
        <v>1210</v>
      </c>
      <c r="U704" t="s">
        <v>1211</v>
      </c>
    </row>
    <row r="705" spans="1:22" x14ac:dyDescent="0.2">
      <c r="A705" t="s">
        <v>2684</v>
      </c>
      <c r="B705" t="str">
        <f t="shared" si="100"/>
        <v>usrollen,</v>
      </c>
      <c r="C705" t="str">
        <f t="shared" si="102"/>
        <v/>
      </c>
      <c r="D705" t="str">
        <f t="shared" si="103"/>
        <v/>
      </c>
      <c r="E705">
        <f t="shared" si="95"/>
        <v>0</v>
      </c>
      <c r="F705" t="b">
        <f t="shared" si="96"/>
        <v>0</v>
      </c>
      <c r="G705" t="b">
        <f t="shared" si="101"/>
        <v>0</v>
      </c>
      <c r="H705" t="b">
        <f t="shared" si="97"/>
        <v>0</v>
      </c>
      <c r="I705" t="str">
        <f t="shared" si="99"/>
        <v>Nach</v>
      </c>
      <c r="M705">
        <f t="shared" si="98"/>
        <v>0</v>
      </c>
    </row>
    <row r="706" spans="1:22" x14ac:dyDescent="0.2">
      <c r="A706" t="s">
        <v>1217</v>
      </c>
      <c r="B706" t="str">
        <f t="shared" si="100"/>
        <v>usrollen,</v>
      </c>
      <c r="C706" t="str">
        <f t="shared" si="102"/>
        <v>Für Pfannkuchen weniger Fett Fett und weniger Eier.</v>
      </c>
      <c r="D706" t="str">
        <f t="shared" si="103"/>
        <v/>
      </c>
      <c r="E706">
        <f t="shared" si="95"/>
        <v>0</v>
      </c>
      <c r="F706" t="b">
        <f t="shared" si="96"/>
        <v>0</v>
      </c>
      <c r="G706" t="b">
        <f t="shared" si="101"/>
        <v>1</v>
      </c>
      <c r="H706" t="b">
        <f t="shared" si="97"/>
        <v>0</v>
      </c>
      <c r="I706" t="str">
        <f t="shared" si="99"/>
        <v>Für</v>
      </c>
      <c r="J706" t="s">
        <v>1212</v>
      </c>
      <c r="K706" t="s">
        <v>1213</v>
      </c>
      <c r="L706" t="s">
        <v>1214</v>
      </c>
      <c r="M706" t="str">
        <f t="shared" si="98"/>
        <v>Fett</v>
      </c>
      <c r="N706" t="s">
        <v>1215</v>
      </c>
      <c r="O706" t="s">
        <v>90</v>
      </c>
      <c r="P706" t="s">
        <v>1214</v>
      </c>
      <c r="Q706" t="s">
        <v>1216</v>
      </c>
    </row>
    <row r="707" spans="1:22" x14ac:dyDescent="0.2">
      <c r="A707" t="s">
        <v>1217</v>
      </c>
      <c r="B707" t="str">
        <f t="shared" si="100"/>
        <v>Kaffeekonfekt</v>
      </c>
      <c r="C707" t="str">
        <f t="shared" si="102"/>
        <v/>
      </c>
      <c r="D707" t="str">
        <f t="shared" si="103"/>
        <v/>
      </c>
      <c r="E707">
        <f t="shared" ref="E707:E770" si="104">IF(F707,IF(NOT(B707=B706),0,E706+1),E706)</f>
        <v>0</v>
      </c>
      <c r="F707" t="b">
        <f t="shared" ref="F707:F770" si="105">AND(NOT(G707),NOT(ISBLANK(K707)))</f>
        <v>0</v>
      </c>
      <c r="G707" t="b">
        <f t="shared" si="101"/>
        <v>0</v>
      </c>
      <c r="H707" t="b">
        <f t="shared" si="97"/>
        <v>1</v>
      </c>
      <c r="I707" t="str">
        <f t="shared" si="99"/>
        <v>,Kaffeekonfekt</v>
      </c>
      <c r="J707" t="s">
        <v>2550</v>
      </c>
      <c r="M707">
        <f t="shared" si="98"/>
        <v>0</v>
      </c>
    </row>
    <row r="708" spans="1:22" x14ac:dyDescent="0.2">
      <c r="A708" t="s">
        <v>1217</v>
      </c>
      <c r="B708" t="str">
        <f t="shared" si="100"/>
        <v>Kaffeekonfekt</v>
      </c>
      <c r="C708" t="str">
        <f t="shared" si="102"/>
        <v/>
      </c>
      <c r="D708">
        <f t="shared" si="103"/>
        <v>250</v>
      </c>
      <c r="E708">
        <f t="shared" si="104"/>
        <v>1</v>
      </c>
      <c r="F708" t="b">
        <f t="shared" si="105"/>
        <v>1</v>
      </c>
      <c r="G708" t="b">
        <f t="shared" si="101"/>
        <v>0</v>
      </c>
      <c r="H708" t="b">
        <f t="shared" ref="H708:H771" si="106">ISNUMBER(SEARCH(",",I708))</f>
        <v>1</v>
      </c>
      <c r="I708" t="str">
        <f t="shared" si="99"/>
        <v>,Kaffeekonfekt</v>
      </c>
      <c r="K708">
        <v>250</v>
      </c>
      <c r="L708" t="s">
        <v>5</v>
      </c>
      <c r="M708" t="str">
        <f t="shared" ref="M708:M771" si="107">+IF(L708="Ei",L708,N708)</f>
        <v>geriebene</v>
      </c>
      <c r="N708" t="s">
        <v>1218</v>
      </c>
      <c r="O708" t="s">
        <v>133</v>
      </c>
    </row>
    <row r="709" spans="1:22" x14ac:dyDescent="0.2">
      <c r="A709" t="s">
        <v>1217</v>
      </c>
      <c r="B709" t="str">
        <f t="shared" si="100"/>
        <v>Kaffeekonfekt</v>
      </c>
      <c r="C709" t="str">
        <f t="shared" si="102"/>
        <v/>
      </c>
      <c r="D709">
        <f t="shared" si="103"/>
        <v>250</v>
      </c>
      <c r="E709">
        <f t="shared" si="104"/>
        <v>2</v>
      </c>
      <c r="F709" t="b">
        <f t="shared" si="105"/>
        <v>1</v>
      </c>
      <c r="G709" t="b">
        <f t="shared" si="101"/>
        <v>0</v>
      </c>
      <c r="H709" t="b">
        <f t="shared" si="106"/>
        <v>1</v>
      </c>
      <c r="I709" t="str">
        <f t="shared" ref="I709:I772" si="108">IF(ISBLANK(J709),I708,J709)</f>
        <v>,Kaffeekonfekt</v>
      </c>
      <c r="K709">
        <v>250</v>
      </c>
      <c r="L709" t="s">
        <v>5</v>
      </c>
      <c r="M709" t="str">
        <f t="shared" si="107"/>
        <v>Manies</v>
      </c>
      <c r="N709" t="s">
        <v>1219</v>
      </c>
    </row>
    <row r="710" spans="1:22" x14ac:dyDescent="0.2">
      <c r="A710" t="s">
        <v>1217</v>
      </c>
      <c r="B710" t="str">
        <f t="shared" si="100"/>
        <v>Kaffeekonfekt</v>
      </c>
      <c r="C710" t="str">
        <f t="shared" si="102"/>
        <v/>
      </c>
      <c r="D710">
        <f t="shared" si="103"/>
        <v>250</v>
      </c>
      <c r="E710">
        <f t="shared" si="104"/>
        <v>3</v>
      </c>
      <c r="F710" t="b">
        <f t="shared" si="105"/>
        <v>1</v>
      </c>
      <c r="G710" t="b">
        <f t="shared" si="101"/>
        <v>0</v>
      </c>
      <c r="H710" t="b">
        <f t="shared" si="106"/>
        <v>1</v>
      </c>
      <c r="I710" t="str">
        <f t="shared" si="108"/>
        <v>,Kaffeekonfekt</v>
      </c>
      <c r="K710">
        <v>250</v>
      </c>
      <c r="L710" t="s">
        <v>5</v>
      </c>
      <c r="M710" t="str">
        <f t="shared" si="107"/>
        <v>Zucker</v>
      </c>
      <c r="N710" t="s">
        <v>7</v>
      </c>
    </row>
    <row r="711" spans="1:22" x14ac:dyDescent="0.2">
      <c r="A711" t="s">
        <v>1217</v>
      </c>
      <c r="B711" t="str">
        <f t="shared" si="100"/>
        <v>Kaffeekonfekt</v>
      </c>
      <c r="C711" t="str">
        <f t="shared" si="102"/>
        <v/>
      </c>
      <c r="D711" t="str">
        <f t="shared" si="103"/>
        <v/>
      </c>
      <c r="E711">
        <f t="shared" si="104"/>
        <v>4</v>
      </c>
      <c r="F711" t="b">
        <f t="shared" si="105"/>
        <v>1</v>
      </c>
      <c r="G711" t="b">
        <f t="shared" si="101"/>
        <v>0</v>
      </c>
      <c r="H711" t="b">
        <f t="shared" si="106"/>
        <v>1</v>
      </c>
      <c r="I711" t="str">
        <f t="shared" si="108"/>
        <v>,Kaffeekonfekt</v>
      </c>
      <c r="K711" t="s">
        <v>1220</v>
      </c>
      <c r="M711">
        <f t="shared" si="107"/>
        <v>0</v>
      </c>
    </row>
    <row r="712" spans="1:22" x14ac:dyDescent="0.2">
      <c r="A712" t="s">
        <v>1217</v>
      </c>
      <c r="B712" t="str">
        <f t="shared" ref="B712:B775" si="109">IF(H712,RIGHT(I712,LEN(I712)-1),B711)</f>
        <v>Kaffeekonfekt</v>
      </c>
      <c r="C712" t="str">
        <f t="shared" si="102"/>
        <v/>
      </c>
      <c r="D712">
        <f t="shared" si="103"/>
        <v>8</v>
      </c>
      <c r="E712">
        <f t="shared" si="104"/>
        <v>5</v>
      </c>
      <c r="F712" t="b">
        <f t="shared" si="105"/>
        <v>1</v>
      </c>
      <c r="G712" t="b">
        <f t="shared" si="101"/>
        <v>0</v>
      </c>
      <c r="H712" t="b">
        <f t="shared" si="106"/>
        <v>1</v>
      </c>
      <c r="I712" t="str">
        <f t="shared" si="108"/>
        <v>,Kaffeekonfekt</v>
      </c>
      <c r="K712">
        <v>8</v>
      </c>
      <c r="L712" t="s">
        <v>17</v>
      </c>
      <c r="M712" t="str">
        <f t="shared" si="107"/>
        <v>Wasser</v>
      </c>
      <c r="N712" t="s">
        <v>57</v>
      </c>
    </row>
    <row r="713" spans="1:22" x14ac:dyDescent="0.2">
      <c r="A713" t="s">
        <v>1217</v>
      </c>
      <c r="B713" t="str">
        <f t="shared" si="109"/>
        <v>Kaffeekonfekt</v>
      </c>
      <c r="C713" t="str">
        <f t="shared" si="102"/>
        <v/>
      </c>
      <c r="D713" t="str">
        <f t="shared" si="103"/>
        <v/>
      </c>
      <c r="E713">
        <f t="shared" si="104"/>
        <v>5</v>
      </c>
      <c r="F713" t="b">
        <f t="shared" si="105"/>
        <v>0</v>
      </c>
      <c r="G713" t="b">
        <f t="shared" si="101"/>
        <v>0</v>
      </c>
      <c r="H713" t="b">
        <f t="shared" si="106"/>
        <v>1</v>
      </c>
      <c r="I713" t="str">
        <f t="shared" si="108"/>
        <v>,Kaffeekonfekt</v>
      </c>
      <c r="M713">
        <f t="shared" si="107"/>
        <v>0</v>
      </c>
    </row>
    <row r="714" spans="1:22" x14ac:dyDescent="0.2">
      <c r="A714" t="s">
        <v>2685</v>
      </c>
      <c r="B714" t="str">
        <f t="shared" si="109"/>
        <v>Kaffeekonfekt</v>
      </c>
      <c r="C714" t="str">
        <f t="shared" si="102"/>
        <v>Alle Zutaten leicht kneten, kneten, kleine Kugeln formen und im groben Zucker wälzen.</v>
      </c>
      <c r="D714" t="str">
        <f t="shared" si="103"/>
        <v/>
      </c>
      <c r="E714">
        <f t="shared" si="104"/>
        <v>5</v>
      </c>
      <c r="F714" t="b">
        <f t="shared" si="105"/>
        <v>0</v>
      </c>
      <c r="G714" t="b">
        <f t="shared" si="101"/>
        <v>1</v>
      </c>
      <c r="H714" t="b">
        <f t="shared" si="106"/>
        <v>0</v>
      </c>
      <c r="I714" t="str">
        <f t="shared" si="108"/>
        <v>Alle</v>
      </c>
      <c r="J714" t="s">
        <v>1221</v>
      </c>
      <c r="K714" t="s">
        <v>159</v>
      </c>
      <c r="L714" t="s">
        <v>1222</v>
      </c>
      <c r="M714" t="str">
        <f t="shared" si="107"/>
        <v>kneten,</v>
      </c>
      <c r="N714" t="s">
        <v>1223</v>
      </c>
      <c r="O714" t="s">
        <v>299</v>
      </c>
      <c r="P714" t="s">
        <v>1224</v>
      </c>
      <c r="Q714" t="s">
        <v>171</v>
      </c>
      <c r="R714" t="s">
        <v>90</v>
      </c>
      <c r="S714" t="s">
        <v>674</v>
      </c>
      <c r="T714" t="s">
        <v>1225</v>
      </c>
      <c r="U714" t="s">
        <v>7</v>
      </c>
      <c r="V714" t="s">
        <v>1226</v>
      </c>
    </row>
    <row r="715" spans="1:22" x14ac:dyDescent="0.2">
      <c r="A715" t="s">
        <v>2685</v>
      </c>
      <c r="B715" t="str">
        <f t="shared" si="109"/>
        <v>Kalte</v>
      </c>
      <c r="C715" t="str">
        <f t="shared" si="102"/>
        <v/>
      </c>
      <c r="D715" t="str">
        <f t="shared" si="103"/>
        <v/>
      </c>
      <c r="E715">
        <f t="shared" si="104"/>
        <v>0</v>
      </c>
      <c r="F715" t="b">
        <f t="shared" si="105"/>
        <v>1</v>
      </c>
      <c r="G715" t="b">
        <f t="shared" si="101"/>
        <v>0</v>
      </c>
      <c r="H715" t="b">
        <f t="shared" si="106"/>
        <v>1</v>
      </c>
      <c r="I715" t="str">
        <f t="shared" si="108"/>
        <v>,Kalte</v>
      </c>
      <c r="J715" t="s">
        <v>2551</v>
      </c>
      <c r="K715" t="s">
        <v>1228</v>
      </c>
      <c r="M715">
        <f t="shared" si="107"/>
        <v>0</v>
      </c>
    </row>
    <row r="716" spans="1:22" x14ac:dyDescent="0.2">
      <c r="A716" t="s">
        <v>2685</v>
      </c>
      <c r="B716" t="str">
        <f t="shared" si="109"/>
        <v>Kalte</v>
      </c>
      <c r="C716" t="str">
        <f t="shared" si="102"/>
        <v/>
      </c>
      <c r="D716">
        <f t="shared" si="103"/>
        <v>1</v>
      </c>
      <c r="E716">
        <f t="shared" si="104"/>
        <v>1</v>
      </c>
      <c r="F716" t="b">
        <f t="shared" si="105"/>
        <v>1</v>
      </c>
      <c r="G716" t="b">
        <f t="shared" si="101"/>
        <v>0</v>
      </c>
      <c r="H716" t="b">
        <f t="shared" si="106"/>
        <v>1</v>
      </c>
      <c r="I716" t="str">
        <f t="shared" si="108"/>
        <v>,Kalte</v>
      </c>
      <c r="K716">
        <v>1</v>
      </c>
      <c r="L716" t="s">
        <v>1229</v>
      </c>
      <c r="M716" t="str">
        <f t="shared" si="107"/>
        <v>Schokolade</v>
      </c>
      <c r="N716" t="s">
        <v>133</v>
      </c>
      <c r="O716" t="s">
        <v>1230</v>
      </c>
      <c r="P716">
        <v>75</v>
      </c>
      <c r="Q716" t="s">
        <v>5</v>
      </c>
      <c r="R716" t="s">
        <v>205</v>
      </c>
      <c r="S716" t="s">
        <v>1231</v>
      </c>
    </row>
    <row r="717" spans="1:22" x14ac:dyDescent="0.2">
      <c r="A717" t="s">
        <v>2685</v>
      </c>
      <c r="B717" t="str">
        <f t="shared" si="109"/>
        <v>Kalte</v>
      </c>
      <c r="C717" t="str">
        <f t="shared" si="102"/>
        <v/>
      </c>
      <c r="D717">
        <f t="shared" si="103"/>
        <v>200</v>
      </c>
      <c r="E717">
        <f t="shared" si="104"/>
        <v>2</v>
      </c>
      <c r="F717" t="b">
        <f t="shared" si="105"/>
        <v>1</v>
      </c>
      <c r="G717" t="b">
        <f t="shared" si="101"/>
        <v>0</v>
      </c>
      <c r="H717" t="b">
        <f t="shared" si="106"/>
        <v>1</v>
      </c>
      <c r="I717" t="str">
        <f t="shared" si="108"/>
        <v>,Kalte</v>
      </c>
      <c r="K717">
        <v>200</v>
      </c>
      <c r="L717" t="s">
        <v>5</v>
      </c>
      <c r="M717" t="str">
        <f t="shared" si="107"/>
        <v>Butter</v>
      </c>
      <c r="N717" t="s">
        <v>6</v>
      </c>
    </row>
    <row r="718" spans="1:22" x14ac:dyDescent="0.2">
      <c r="A718" t="s">
        <v>2685</v>
      </c>
      <c r="B718" t="str">
        <f t="shared" si="109"/>
        <v>Kalte</v>
      </c>
      <c r="C718" t="str">
        <f t="shared" si="102"/>
        <v/>
      </c>
      <c r="D718">
        <f t="shared" si="103"/>
        <v>2</v>
      </c>
      <c r="E718">
        <f t="shared" si="104"/>
        <v>3</v>
      </c>
      <c r="F718" t="b">
        <f t="shared" si="105"/>
        <v>1</v>
      </c>
      <c r="G718" t="b">
        <f t="shared" si="101"/>
        <v>0</v>
      </c>
      <c r="H718" t="b">
        <f t="shared" si="106"/>
        <v>1</v>
      </c>
      <c r="I718" t="str">
        <f t="shared" si="108"/>
        <v>,Kalte</v>
      </c>
      <c r="K718">
        <v>2</v>
      </c>
      <c r="L718" t="s">
        <v>954</v>
      </c>
      <c r="M718">
        <f t="shared" si="107"/>
        <v>0</v>
      </c>
    </row>
    <row r="719" spans="1:22" x14ac:dyDescent="0.2">
      <c r="A719" t="s">
        <v>2685</v>
      </c>
      <c r="B719" t="str">
        <f t="shared" si="109"/>
        <v>Kalte</v>
      </c>
      <c r="C719" t="str">
        <f t="shared" si="102"/>
        <v/>
      </c>
      <c r="D719">
        <f t="shared" si="103"/>
        <v>2</v>
      </c>
      <c r="E719">
        <f t="shared" si="104"/>
        <v>4</v>
      </c>
      <c r="F719" t="b">
        <f t="shared" si="105"/>
        <v>1</v>
      </c>
      <c r="G719" t="b">
        <f t="shared" si="101"/>
        <v>0</v>
      </c>
      <c r="H719" t="b">
        <f t="shared" si="106"/>
        <v>1</v>
      </c>
      <c r="I719" t="str">
        <f t="shared" si="108"/>
        <v>,Kalte</v>
      </c>
      <c r="K719">
        <v>2</v>
      </c>
      <c r="L719" t="s">
        <v>17</v>
      </c>
      <c r="M719" t="str">
        <f t="shared" si="107"/>
        <v>Zucker</v>
      </c>
      <c r="N719" t="s">
        <v>7</v>
      </c>
      <c r="O719" t="s">
        <v>921</v>
      </c>
      <c r="P719" t="s">
        <v>17</v>
      </c>
      <c r="Q719" t="s">
        <v>1232</v>
      </c>
    </row>
    <row r="720" spans="1:22" x14ac:dyDescent="0.2">
      <c r="A720" t="s">
        <v>2685</v>
      </c>
      <c r="B720" t="str">
        <f t="shared" si="109"/>
        <v>Kalte</v>
      </c>
      <c r="C720" t="str">
        <f t="shared" si="102"/>
        <v/>
      </c>
      <c r="D720">
        <f t="shared" si="103"/>
        <v>2</v>
      </c>
      <c r="E720">
        <f t="shared" si="104"/>
        <v>5</v>
      </c>
      <c r="F720" t="b">
        <f t="shared" si="105"/>
        <v>1</v>
      </c>
      <c r="G720" t="b">
        <f t="shared" si="101"/>
        <v>0</v>
      </c>
      <c r="H720" t="b">
        <f t="shared" si="106"/>
        <v>1</v>
      </c>
      <c r="I720" t="str">
        <f t="shared" si="108"/>
        <v>,Kalte</v>
      </c>
      <c r="K720">
        <v>2</v>
      </c>
      <c r="L720" t="s">
        <v>17</v>
      </c>
      <c r="M720" t="str">
        <f t="shared" si="107"/>
        <v>Wasser.</v>
      </c>
      <c r="N720" t="s">
        <v>1233</v>
      </c>
      <c r="O720" t="s">
        <v>202</v>
      </c>
      <c r="P720" t="s">
        <v>202</v>
      </c>
    </row>
    <row r="721" spans="1:15" x14ac:dyDescent="0.2">
      <c r="A721" t="s">
        <v>2685</v>
      </c>
      <c r="B721" t="str">
        <f t="shared" si="109"/>
        <v>Kalte</v>
      </c>
      <c r="C721" t="str">
        <f t="shared" si="102"/>
        <v>Schlagen 0</v>
      </c>
      <c r="D721" t="str">
        <f t="shared" si="103"/>
        <v/>
      </c>
      <c r="E721">
        <f t="shared" si="104"/>
        <v>5</v>
      </c>
      <c r="F721" t="b">
        <f t="shared" si="105"/>
        <v>0</v>
      </c>
      <c r="G721" t="b">
        <f t="shared" si="101"/>
        <v>1</v>
      </c>
      <c r="H721" t="b">
        <f t="shared" si="106"/>
        <v>0</v>
      </c>
      <c r="I721" t="str">
        <f t="shared" si="108"/>
        <v>Schlagen</v>
      </c>
      <c r="J721" t="s">
        <v>1234</v>
      </c>
      <c r="M721">
        <f t="shared" si="107"/>
        <v>0</v>
      </c>
    </row>
    <row r="722" spans="1:15" x14ac:dyDescent="0.2">
      <c r="A722" t="s">
        <v>2685</v>
      </c>
      <c r="B722" t="str">
        <f t="shared" si="109"/>
        <v>Kalte</v>
      </c>
      <c r="C722" t="str">
        <f t="shared" si="102"/>
        <v/>
      </c>
      <c r="D722">
        <f t="shared" si="103"/>
        <v>300</v>
      </c>
      <c r="E722">
        <f t="shared" si="104"/>
        <v>6</v>
      </c>
      <c r="F722" t="b">
        <f t="shared" si="105"/>
        <v>1</v>
      </c>
      <c r="G722" t="b">
        <f t="shared" si="101"/>
        <v>0</v>
      </c>
      <c r="H722" t="b">
        <f t="shared" si="106"/>
        <v>0</v>
      </c>
      <c r="I722" t="str">
        <f t="shared" si="108"/>
        <v>Schlagen</v>
      </c>
      <c r="K722">
        <v>300</v>
      </c>
      <c r="L722" t="s">
        <v>5</v>
      </c>
      <c r="M722" t="str">
        <f t="shared" si="107"/>
        <v>Kekse</v>
      </c>
      <c r="N722" t="s">
        <v>1235</v>
      </c>
    </row>
    <row r="723" spans="1:15" x14ac:dyDescent="0.2">
      <c r="A723" t="s">
        <v>1236</v>
      </c>
      <c r="B723" t="str">
        <f t="shared" si="109"/>
        <v>Kalte</v>
      </c>
      <c r="C723" t="str">
        <f t="shared" si="102"/>
        <v/>
      </c>
      <c r="D723" t="str">
        <f t="shared" si="103"/>
        <v/>
      </c>
      <c r="E723">
        <f t="shared" si="104"/>
        <v>6</v>
      </c>
      <c r="F723" t="b">
        <f t="shared" si="105"/>
        <v>0</v>
      </c>
      <c r="G723" t="b">
        <f t="shared" si="101"/>
        <v>0</v>
      </c>
      <c r="H723" t="b">
        <f t="shared" si="106"/>
        <v>0</v>
      </c>
      <c r="I723" t="str">
        <f t="shared" si="108"/>
        <v>Schlagen</v>
      </c>
      <c r="M723">
        <f t="shared" si="107"/>
        <v>0</v>
      </c>
    </row>
    <row r="724" spans="1:15" x14ac:dyDescent="0.2">
      <c r="A724" t="s">
        <v>1236</v>
      </c>
      <c r="B724" t="str">
        <f t="shared" si="109"/>
        <v>Käseplätzchen</v>
      </c>
      <c r="C724" t="str">
        <f t="shared" si="102"/>
        <v/>
      </c>
      <c r="D724" t="str">
        <f t="shared" si="103"/>
        <v/>
      </c>
      <c r="E724">
        <f t="shared" si="104"/>
        <v>6</v>
      </c>
      <c r="F724" t="b">
        <f t="shared" si="105"/>
        <v>0</v>
      </c>
      <c r="G724" t="b">
        <f t="shared" si="101"/>
        <v>0</v>
      </c>
      <c r="H724" t="b">
        <f t="shared" si="106"/>
        <v>1</v>
      </c>
      <c r="I724" t="str">
        <f t="shared" si="108"/>
        <v>,Käseplätzchen</v>
      </c>
      <c r="J724" t="s">
        <v>2552</v>
      </c>
      <c r="M724">
        <f t="shared" si="107"/>
        <v>0</v>
      </c>
    </row>
    <row r="725" spans="1:15" x14ac:dyDescent="0.2">
      <c r="A725" t="s">
        <v>1236</v>
      </c>
      <c r="B725" t="str">
        <f t="shared" si="109"/>
        <v>Käseplätzchen</v>
      </c>
      <c r="C725" t="str">
        <f t="shared" si="102"/>
        <v/>
      </c>
      <c r="D725">
        <f t="shared" si="103"/>
        <v>100</v>
      </c>
      <c r="E725">
        <f t="shared" si="104"/>
        <v>7</v>
      </c>
      <c r="F725" t="b">
        <f t="shared" si="105"/>
        <v>1</v>
      </c>
      <c r="G725" t="b">
        <f t="shared" si="101"/>
        <v>0</v>
      </c>
      <c r="H725" t="b">
        <f t="shared" si="106"/>
        <v>1</v>
      </c>
      <c r="I725" t="str">
        <f t="shared" si="108"/>
        <v>,Käseplätzchen</v>
      </c>
      <c r="K725">
        <v>100</v>
      </c>
      <c r="L725" t="s">
        <v>5</v>
      </c>
      <c r="M725" t="str">
        <f t="shared" si="107"/>
        <v>Butter</v>
      </c>
      <c r="N725" t="s">
        <v>6</v>
      </c>
    </row>
    <row r="726" spans="1:15" x14ac:dyDescent="0.2">
      <c r="A726" t="s">
        <v>1236</v>
      </c>
      <c r="B726" t="str">
        <f t="shared" si="109"/>
        <v>Käseplätzchen</v>
      </c>
      <c r="C726" t="str">
        <f t="shared" si="102"/>
        <v/>
      </c>
      <c r="D726">
        <f t="shared" si="103"/>
        <v>100</v>
      </c>
      <c r="E726">
        <f t="shared" si="104"/>
        <v>8</v>
      </c>
      <c r="F726" t="b">
        <f t="shared" si="105"/>
        <v>1</v>
      </c>
      <c r="G726" t="b">
        <f t="shared" si="101"/>
        <v>0</v>
      </c>
      <c r="H726" t="b">
        <f t="shared" si="106"/>
        <v>1</v>
      </c>
      <c r="I726" t="str">
        <f t="shared" si="108"/>
        <v>,Käseplätzchen</v>
      </c>
      <c r="K726">
        <v>100</v>
      </c>
      <c r="L726" t="s">
        <v>5</v>
      </c>
      <c r="M726" t="str">
        <f t="shared" si="107"/>
        <v>Mehl</v>
      </c>
      <c r="N726" t="s">
        <v>12</v>
      </c>
    </row>
    <row r="727" spans="1:15" x14ac:dyDescent="0.2">
      <c r="A727" t="s">
        <v>1236</v>
      </c>
      <c r="B727" t="str">
        <f t="shared" si="109"/>
        <v>Käseplätzchen</v>
      </c>
      <c r="C727" t="str">
        <f t="shared" si="102"/>
        <v/>
      </c>
      <c r="D727">
        <f t="shared" si="103"/>
        <v>100</v>
      </c>
      <c r="E727">
        <f t="shared" si="104"/>
        <v>9</v>
      </c>
      <c r="F727" t="b">
        <f t="shared" si="105"/>
        <v>1</v>
      </c>
      <c r="G727" t="b">
        <f t="shared" si="101"/>
        <v>0</v>
      </c>
      <c r="H727" t="b">
        <f t="shared" si="106"/>
        <v>1</v>
      </c>
      <c r="I727" t="str">
        <f t="shared" si="108"/>
        <v>,Käseplätzchen</v>
      </c>
      <c r="K727">
        <v>100</v>
      </c>
      <c r="L727" t="s">
        <v>5</v>
      </c>
      <c r="M727" t="str">
        <f t="shared" si="107"/>
        <v>geriebener</v>
      </c>
      <c r="N727" t="s">
        <v>1237</v>
      </c>
      <c r="O727" t="s">
        <v>992</v>
      </c>
    </row>
    <row r="728" spans="1:15" x14ac:dyDescent="0.2">
      <c r="A728" t="s">
        <v>1238</v>
      </c>
      <c r="B728" t="str">
        <f t="shared" si="109"/>
        <v>Käseplätzchen</v>
      </c>
      <c r="C728" t="str">
        <f t="shared" si="102"/>
        <v/>
      </c>
      <c r="D728" t="str">
        <f t="shared" si="103"/>
        <v/>
      </c>
      <c r="E728">
        <f t="shared" si="104"/>
        <v>9</v>
      </c>
      <c r="F728" t="b">
        <f t="shared" si="105"/>
        <v>0</v>
      </c>
      <c r="G728" t="b">
        <f t="shared" ref="G728:G791" si="110">AND(NOT(H728),NOT(I727=I728))</f>
        <v>0</v>
      </c>
      <c r="H728" t="b">
        <f t="shared" si="106"/>
        <v>1</v>
      </c>
      <c r="I728" t="str">
        <f t="shared" si="108"/>
        <v>,Käseplätzchen</v>
      </c>
      <c r="M728">
        <f t="shared" si="107"/>
        <v>0</v>
      </c>
    </row>
    <row r="729" spans="1:15" x14ac:dyDescent="0.2">
      <c r="A729" t="s">
        <v>1238</v>
      </c>
      <c r="B729" t="str">
        <f t="shared" si="109"/>
        <v>Käsesuppe</v>
      </c>
      <c r="C729" t="str">
        <f t="shared" si="102"/>
        <v/>
      </c>
      <c r="D729" t="str">
        <f t="shared" si="103"/>
        <v/>
      </c>
      <c r="E729">
        <f t="shared" si="104"/>
        <v>9</v>
      </c>
      <c r="F729" t="b">
        <f t="shared" si="105"/>
        <v>0</v>
      </c>
      <c r="G729" t="b">
        <f t="shared" si="110"/>
        <v>0</v>
      </c>
      <c r="H729" t="b">
        <f t="shared" si="106"/>
        <v>1</v>
      </c>
      <c r="I729" t="str">
        <f t="shared" si="108"/>
        <v>,Käsesuppe</v>
      </c>
      <c r="J729" t="s">
        <v>2553</v>
      </c>
      <c r="M729">
        <f t="shared" si="107"/>
        <v>0</v>
      </c>
    </row>
    <row r="730" spans="1:15" x14ac:dyDescent="0.2">
      <c r="A730" t="s">
        <v>1238</v>
      </c>
      <c r="B730" t="str">
        <f t="shared" si="109"/>
        <v>Käsesuppe</v>
      </c>
      <c r="C730" t="str">
        <f t="shared" si="102"/>
        <v>4 Leute 0</v>
      </c>
      <c r="D730" t="str">
        <f t="shared" si="103"/>
        <v/>
      </c>
      <c r="E730">
        <f t="shared" si="104"/>
        <v>9</v>
      </c>
      <c r="F730" t="b">
        <f t="shared" si="105"/>
        <v>0</v>
      </c>
      <c r="G730" t="b">
        <f t="shared" si="110"/>
        <v>1</v>
      </c>
      <c r="H730" t="b">
        <f t="shared" si="106"/>
        <v>0</v>
      </c>
      <c r="I730">
        <f t="shared" si="108"/>
        <v>4</v>
      </c>
      <c r="J730">
        <v>4</v>
      </c>
      <c r="K730" t="s">
        <v>1239</v>
      </c>
      <c r="M730">
        <f t="shared" si="107"/>
        <v>0</v>
      </c>
    </row>
    <row r="731" spans="1:15" x14ac:dyDescent="0.2">
      <c r="A731" t="s">
        <v>1238</v>
      </c>
      <c r="B731" t="str">
        <f t="shared" si="109"/>
        <v>Käsesuppe</v>
      </c>
      <c r="C731" t="str">
        <f t="shared" ref="C731:C794" si="111">IF(G731,_xlfn.TEXTJOIN(" ",TRUE,J731:AS731),"")</f>
        <v/>
      </c>
      <c r="D731">
        <f t="shared" ref="D731:D794" si="112">IF(ISNUMBER(K731),K731,"")</f>
        <v>500</v>
      </c>
      <c r="E731">
        <f t="shared" si="104"/>
        <v>10</v>
      </c>
      <c r="F731" t="b">
        <f t="shared" si="105"/>
        <v>1</v>
      </c>
      <c r="G731" t="b">
        <f t="shared" si="110"/>
        <v>0</v>
      </c>
      <c r="H731" t="b">
        <f t="shared" si="106"/>
        <v>0</v>
      </c>
      <c r="I731">
        <f t="shared" si="108"/>
        <v>4</v>
      </c>
      <c r="K731">
        <v>500</v>
      </c>
      <c r="L731" t="s">
        <v>5</v>
      </c>
      <c r="M731" t="str">
        <f t="shared" si="107"/>
        <v>Hackfleisch</v>
      </c>
      <c r="N731" t="s">
        <v>981</v>
      </c>
    </row>
    <row r="732" spans="1:15" x14ac:dyDescent="0.2">
      <c r="A732" t="s">
        <v>1238</v>
      </c>
      <c r="B732" t="str">
        <f t="shared" si="109"/>
        <v>Käsesuppe</v>
      </c>
      <c r="C732" t="str">
        <f t="shared" si="111"/>
        <v/>
      </c>
      <c r="D732">
        <f t="shared" si="112"/>
        <v>1</v>
      </c>
      <c r="E732">
        <f t="shared" si="104"/>
        <v>11</v>
      </c>
      <c r="F732" t="b">
        <f t="shared" si="105"/>
        <v>1</v>
      </c>
      <c r="G732" t="b">
        <f t="shared" si="110"/>
        <v>0</v>
      </c>
      <c r="H732" t="b">
        <f t="shared" si="106"/>
        <v>0</v>
      </c>
      <c r="I732">
        <f t="shared" si="108"/>
        <v>4</v>
      </c>
      <c r="K732">
        <v>1</v>
      </c>
      <c r="L732" t="s">
        <v>1240</v>
      </c>
      <c r="M732" t="str">
        <f t="shared" si="107"/>
        <v>Zwiebel</v>
      </c>
      <c r="N732" t="s">
        <v>982</v>
      </c>
    </row>
    <row r="733" spans="1:15" x14ac:dyDescent="0.2">
      <c r="A733" t="s">
        <v>1238</v>
      </c>
      <c r="B733" t="str">
        <f t="shared" si="109"/>
        <v>Käsesuppe</v>
      </c>
      <c r="C733" t="str">
        <f t="shared" si="111"/>
        <v/>
      </c>
      <c r="D733">
        <f t="shared" si="112"/>
        <v>4</v>
      </c>
      <c r="E733">
        <f t="shared" si="104"/>
        <v>12</v>
      </c>
      <c r="F733" t="b">
        <f t="shared" si="105"/>
        <v>1</v>
      </c>
      <c r="G733" t="b">
        <f t="shared" si="110"/>
        <v>0</v>
      </c>
      <c r="H733" t="b">
        <f t="shared" si="106"/>
        <v>0</v>
      </c>
      <c r="I733">
        <f t="shared" si="108"/>
        <v>4</v>
      </c>
      <c r="K733">
        <v>4</v>
      </c>
      <c r="L733" t="s">
        <v>1241</v>
      </c>
      <c r="M733" t="str">
        <f t="shared" si="107"/>
        <v>(später)</v>
      </c>
      <c r="N733" t="s">
        <v>1242</v>
      </c>
    </row>
    <row r="734" spans="1:15" x14ac:dyDescent="0.2">
      <c r="A734" t="s">
        <v>1238</v>
      </c>
      <c r="B734" t="str">
        <f t="shared" si="109"/>
        <v>Käsesuppe</v>
      </c>
      <c r="C734" t="str">
        <f t="shared" si="111"/>
        <v>Aufbraten 0</v>
      </c>
      <c r="D734" t="str">
        <f t="shared" si="112"/>
        <v/>
      </c>
      <c r="E734">
        <f t="shared" si="104"/>
        <v>12</v>
      </c>
      <c r="F734" t="b">
        <f t="shared" si="105"/>
        <v>0</v>
      </c>
      <c r="G734" t="b">
        <f t="shared" si="110"/>
        <v>1</v>
      </c>
      <c r="H734" t="b">
        <f t="shared" si="106"/>
        <v>0</v>
      </c>
      <c r="I734" t="str">
        <f t="shared" si="108"/>
        <v>Aufbraten</v>
      </c>
      <c r="J734" t="s">
        <v>1243</v>
      </c>
      <c r="M734">
        <f t="shared" si="107"/>
        <v>0</v>
      </c>
    </row>
    <row r="735" spans="1:15" x14ac:dyDescent="0.2">
      <c r="A735" t="s">
        <v>1238</v>
      </c>
      <c r="B735" t="str">
        <f t="shared" si="109"/>
        <v>Käsesuppe</v>
      </c>
      <c r="C735" t="str">
        <f t="shared" si="111"/>
        <v/>
      </c>
      <c r="D735">
        <f t="shared" si="112"/>
        <v>44228</v>
      </c>
      <c r="E735">
        <f t="shared" si="104"/>
        <v>13</v>
      </c>
      <c r="F735" t="b">
        <f t="shared" si="105"/>
        <v>1</v>
      </c>
      <c r="G735" t="b">
        <f t="shared" si="110"/>
        <v>0</v>
      </c>
      <c r="H735" t="b">
        <f t="shared" si="106"/>
        <v>0</v>
      </c>
      <c r="I735" t="str">
        <f t="shared" si="108"/>
        <v>Aufbraten</v>
      </c>
      <c r="K735" s="1">
        <v>44228</v>
      </c>
      <c r="L735" t="s">
        <v>19</v>
      </c>
      <c r="M735" t="str">
        <f t="shared" si="107"/>
        <v>Wasser</v>
      </c>
      <c r="N735" t="s">
        <v>57</v>
      </c>
    </row>
    <row r="736" spans="1:15" x14ac:dyDescent="0.2">
      <c r="A736" t="s">
        <v>1238</v>
      </c>
      <c r="B736" t="str">
        <f t="shared" si="109"/>
        <v>Käsesuppe</v>
      </c>
      <c r="C736" t="str">
        <f t="shared" si="111"/>
        <v/>
      </c>
      <c r="D736">
        <f t="shared" si="112"/>
        <v>1</v>
      </c>
      <c r="E736">
        <f t="shared" si="104"/>
        <v>14</v>
      </c>
      <c r="F736" t="b">
        <f t="shared" si="105"/>
        <v>1</v>
      </c>
      <c r="G736" t="b">
        <f t="shared" si="110"/>
        <v>0</v>
      </c>
      <c r="H736" t="b">
        <f t="shared" si="106"/>
        <v>0</v>
      </c>
      <c r="I736" t="str">
        <f t="shared" si="108"/>
        <v>Aufbraten</v>
      </c>
      <c r="K736">
        <v>1</v>
      </c>
      <c r="L736" t="s">
        <v>1244</v>
      </c>
      <c r="M736">
        <f t="shared" si="107"/>
        <v>0</v>
      </c>
    </row>
    <row r="737" spans="1:23" x14ac:dyDescent="0.2">
      <c r="A737" t="s">
        <v>1238</v>
      </c>
      <c r="B737" t="str">
        <f t="shared" si="109"/>
        <v>Käsesuppe</v>
      </c>
      <c r="C737" t="str">
        <f t="shared" si="111"/>
        <v>Dazugeben und 44228 Std. Std. Kochen lassen</v>
      </c>
      <c r="D737" t="str">
        <f t="shared" si="112"/>
        <v/>
      </c>
      <c r="E737">
        <f t="shared" si="104"/>
        <v>14</v>
      </c>
      <c r="F737" t="b">
        <f t="shared" si="105"/>
        <v>0</v>
      </c>
      <c r="G737" t="b">
        <f t="shared" si="110"/>
        <v>1</v>
      </c>
      <c r="H737" t="b">
        <f t="shared" si="106"/>
        <v>0</v>
      </c>
      <c r="I737" t="str">
        <f t="shared" si="108"/>
        <v>Dazugeben</v>
      </c>
      <c r="J737" t="s">
        <v>1245</v>
      </c>
      <c r="K737" t="s">
        <v>90</v>
      </c>
      <c r="L737" s="1">
        <v>44228</v>
      </c>
      <c r="M737" t="str">
        <f t="shared" si="107"/>
        <v>Std.</v>
      </c>
      <c r="N737" t="s">
        <v>1246</v>
      </c>
      <c r="O737" t="s">
        <v>1247</v>
      </c>
      <c r="P737" t="s">
        <v>1248</v>
      </c>
    </row>
    <row r="738" spans="1:23" x14ac:dyDescent="0.2">
      <c r="A738" t="s">
        <v>1238</v>
      </c>
      <c r="B738" t="str">
        <f t="shared" si="109"/>
        <v>Käsesuppe</v>
      </c>
      <c r="C738" t="str">
        <f t="shared" si="111"/>
        <v/>
      </c>
      <c r="D738">
        <f t="shared" si="112"/>
        <v>400</v>
      </c>
      <c r="E738">
        <f t="shared" si="104"/>
        <v>15</v>
      </c>
      <c r="F738" t="b">
        <f t="shared" si="105"/>
        <v>1</v>
      </c>
      <c r="G738" t="b">
        <f t="shared" si="110"/>
        <v>0</v>
      </c>
      <c r="H738" t="b">
        <f t="shared" si="106"/>
        <v>0</v>
      </c>
      <c r="I738" t="str">
        <f t="shared" si="108"/>
        <v>Dazugeben</v>
      </c>
      <c r="K738">
        <v>400</v>
      </c>
      <c r="L738" t="s">
        <v>5</v>
      </c>
      <c r="M738" t="str">
        <f t="shared" si="107"/>
        <v>Gambú.</v>
      </c>
      <c r="N738" t="s">
        <v>1249</v>
      </c>
    </row>
    <row r="739" spans="1:23" x14ac:dyDescent="0.2">
      <c r="A739" t="s">
        <v>1238</v>
      </c>
      <c r="B739" t="str">
        <f t="shared" si="109"/>
        <v>Käsesuppe</v>
      </c>
      <c r="C739" t="str">
        <f t="shared" si="111"/>
        <v>Zum Schluss 0</v>
      </c>
      <c r="D739" t="str">
        <f t="shared" si="112"/>
        <v/>
      </c>
      <c r="E739">
        <f t="shared" si="104"/>
        <v>15</v>
      </c>
      <c r="F739" t="b">
        <f t="shared" si="105"/>
        <v>0</v>
      </c>
      <c r="G739" t="b">
        <f t="shared" si="110"/>
        <v>1</v>
      </c>
      <c r="H739" t="b">
        <f t="shared" si="106"/>
        <v>0</v>
      </c>
      <c r="I739" t="str">
        <f t="shared" si="108"/>
        <v>Zum</v>
      </c>
      <c r="J739" t="s">
        <v>1250</v>
      </c>
      <c r="K739" t="s">
        <v>1251</v>
      </c>
      <c r="M739">
        <f t="shared" si="107"/>
        <v>0</v>
      </c>
    </row>
    <row r="740" spans="1:23" x14ac:dyDescent="0.2">
      <c r="A740" t="s">
        <v>1235</v>
      </c>
      <c r="B740" t="str">
        <f t="shared" si="109"/>
        <v>Käsesuppe</v>
      </c>
      <c r="C740" t="str">
        <f t="shared" si="111"/>
        <v/>
      </c>
      <c r="D740" t="str">
        <f t="shared" si="112"/>
        <v/>
      </c>
      <c r="E740">
        <f t="shared" si="104"/>
        <v>15</v>
      </c>
      <c r="F740" t="b">
        <f t="shared" si="105"/>
        <v>0</v>
      </c>
      <c r="G740" t="b">
        <f t="shared" si="110"/>
        <v>0</v>
      </c>
      <c r="H740" t="b">
        <f t="shared" si="106"/>
        <v>0</v>
      </c>
      <c r="I740" t="str">
        <f t="shared" si="108"/>
        <v>Zum</v>
      </c>
      <c r="M740">
        <f t="shared" si="107"/>
        <v>0</v>
      </c>
    </row>
    <row r="741" spans="1:23" x14ac:dyDescent="0.2">
      <c r="A741" t="s">
        <v>1235</v>
      </c>
      <c r="B741" t="str">
        <f t="shared" si="109"/>
        <v>Kekse</v>
      </c>
      <c r="C741" t="str">
        <f t="shared" si="111"/>
        <v/>
      </c>
      <c r="D741" t="str">
        <f t="shared" si="112"/>
        <v/>
      </c>
      <c r="E741">
        <f t="shared" si="104"/>
        <v>15</v>
      </c>
      <c r="F741" t="b">
        <f t="shared" si="105"/>
        <v>0</v>
      </c>
      <c r="G741" t="b">
        <f t="shared" si="110"/>
        <v>0</v>
      </c>
      <c r="H741" t="b">
        <f t="shared" si="106"/>
        <v>1</v>
      </c>
      <c r="I741" t="str">
        <f t="shared" si="108"/>
        <v>,Kekse</v>
      </c>
      <c r="J741" t="s">
        <v>2554</v>
      </c>
      <c r="M741">
        <f t="shared" si="107"/>
        <v>0</v>
      </c>
    </row>
    <row r="742" spans="1:23" x14ac:dyDescent="0.2">
      <c r="A742" t="s">
        <v>1235</v>
      </c>
      <c r="B742" t="str">
        <f t="shared" si="109"/>
        <v>Kekse</v>
      </c>
      <c r="C742" t="str">
        <f t="shared" si="111"/>
        <v>Rafa 0</v>
      </c>
      <c r="D742" t="str">
        <f t="shared" si="112"/>
        <v/>
      </c>
      <c r="E742">
        <f t="shared" si="104"/>
        <v>15</v>
      </c>
      <c r="F742" t="b">
        <f t="shared" si="105"/>
        <v>0</v>
      </c>
      <c r="G742" t="b">
        <f t="shared" si="110"/>
        <v>1</v>
      </c>
      <c r="H742" t="b">
        <f t="shared" si="106"/>
        <v>0</v>
      </c>
      <c r="I742" t="str">
        <f t="shared" si="108"/>
        <v>Rafa</v>
      </c>
      <c r="J742" t="s">
        <v>1252</v>
      </c>
      <c r="M742">
        <f t="shared" si="107"/>
        <v>0</v>
      </c>
    </row>
    <row r="743" spans="1:23" x14ac:dyDescent="0.2">
      <c r="A743" t="s">
        <v>1235</v>
      </c>
      <c r="B743" t="str">
        <f t="shared" si="109"/>
        <v>Kekse</v>
      </c>
      <c r="C743" t="str">
        <f t="shared" si="111"/>
        <v/>
      </c>
      <c r="D743">
        <f t="shared" si="112"/>
        <v>100</v>
      </c>
      <c r="E743">
        <f t="shared" si="104"/>
        <v>16</v>
      </c>
      <c r="F743" t="b">
        <f t="shared" si="105"/>
        <v>1</v>
      </c>
      <c r="G743" t="b">
        <f t="shared" si="110"/>
        <v>0</v>
      </c>
      <c r="H743" t="b">
        <f t="shared" si="106"/>
        <v>0</v>
      </c>
      <c r="I743" t="str">
        <f t="shared" si="108"/>
        <v>Rafa</v>
      </c>
      <c r="K743">
        <v>100</v>
      </c>
      <c r="L743" t="s">
        <v>5</v>
      </c>
      <c r="M743" t="str">
        <f t="shared" si="107"/>
        <v>manteca</v>
      </c>
      <c r="N743" t="s">
        <v>200</v>
      </c>
    </row>
    <row r="744" spans="1:23" x14ac:dyDescent="0.2">
      <c r="A744" t="s">
        <v>1235</v>
      </c>
      <c r="B744" t="str">
        <f t="shared" si="109"/>
        <v>Kekse</v>
      </c>
      <c r="C744" t="str">
        <f t="shared" si="111"/>
        <v/>
      </c>
      <c r="D744">
        <f t="shared" si="112"/>
        <v>1</v>
      </c>
      <c r="E744">
        <f t="shared" si="104"/>
        <v>17</v>
      </c>
      <c r="F744" t="b">
        <f t="shared" si="105"/>
        <v>1</v>
      </c>
      <c r="G744" t="b">
        <f t="shared" si="110"/>
        <v>0</v>
      </c>
      <c r="H744" t="b">
        <f t="shared" si="106"/>
        <v>0</v>
      </c>
      <c r="I744" t="str">
        <f t="shared" si="108"/>
        <v>Rafa</v>
      </c>
      <c r="K744">
        <v>1</v>
      </c>
      <c r="L744" t="s">
        <v>144</v>
      </c>
      <c r="M744" t="str">
        <f t="shared" si="107"/>
        <v>azúcar</v>
      </c>
      <c r="N744" t="s">
        <v>216</v>
      </c>
    </row>
    <row r="745" spans="1:23" x14ac:dyDescent="0.2">
      <c r="A745" t="s">
        <v>1235</v>
      </c>
      <c r="B745" t="str">
        <f t="shared" si="109"/>
        <v>Kekse</v>
      </c>
      <c r="C745" t="str">
        <f t="shared" si="111"/>
        <v/>
      </c>
      <c r="D745">
        <f t="shared" si="112"/>
        <v>1</v>
      </c>
      <c r="E745">
        <f t="shared" si="104"/>
        <v>18</v>
      </c>
      <c r="F745" t="b">
        <f t="shared" si="105"/>
        <v>1</v>
      </c>
      <c r="G745" t="b">
        <f t="shared" si="110"/>
        <v>0</v>
      </c>
      <c r="H745" t="b">
        <f t="shared" si="106"/>
        <v>0</v>
      </c>
      <c r="I745" t="str">
        <f t="shared" si="108"/>
        <v>Rafa</v>
      </c>
      <c r="K745">
        <v>1</v>
      </c>
      <c r="L745" t="s">
        <v>2369</v>
      </c>
      <c r="M745" t="str">
        <f t="shared" si="107"/>
        <v>batido</v>
      </c>
      <c r="N745" t="s">
        <v>2442</v>
      </c>
    </row>
    <row r="746" spans="1:23" x14ac:dyDescent="0.2">
      <c r="A746" t="s">
        <v>1235</v>
      </c>
      <c r="B746" t="str">
        <f t="shared" si="109"/>
        <v>Kekse</v>
      </c>
      <c r="C746" t="str">
        <f t="shared" si="111"/>
        <v/>
      </c>
      <c r="D746" t="str">
        <f t="shared" si="112"/>
        <v/>
      </c>
      <c r="E746">
        <f t="shared" si="104"/>
        <v>19</v>
      </c>
      <c r="F746" t="b">
        <f t="shared" si="105"/>
        <v>1</v>
      </c>
      <c r="G746" t="b">
        <f t="shared" si="110"/>
        <v>0</v>
      </c>
      <c r="H746" t="b">
        <f t="shared" si="106"/>
        <v>0</v>
      </c>
      <c r="I746" t="str">
        <f t="shared" si="108"/>
        <v>Rafa</v>
      </c>
      <c r="K746" t="s">
        <v>296</v>
      </c>
      <c r="M746">
        <f t="shared" si="107"/>
        <v>0</v>
      </c>
    </row>
    <row r="747" spans="1:23" x14ac:dyDescent="0.2">
      <c r="A747" t="s">
        <v>1235</v>
      </c>
      <c r="B747" t="str">
        <f t="shared" si="109"/>
        <v>Kekse</v>
      </c>
      <c r="C747" t="str">
        <f t="shared" si="111"/>
        <v/>
      </c>
      <c r="D747">
        <f t="shared" si="112"/>
        <v>225</v>
      </c>
      <c r="E747">
        <f t="shared" si="104"/>
        <v>20</v>
      </c>
      <c r="F747" t="b">
        <f t="shared" si="105"/>
        <v>1</v>
      </c>
      <c r="G747" t="b">
        <f t="shared" si="110"/>
        <v>0</v>
      </c>
      <c r="H747" t="b">
        <f t="shared" si="106"/>
        <v>0</v>
      </c>
      <c r="I747" t="str">
        <f t="shared" si="108"/>
        <v>Rafa</v>
      </c>
      <c r="K747">
        <v>225</v>
      </c>
      <c r="L747" t="s">
        <v>5</v>
      </c>
      <c r="M747" t="str">
        <f t="shared" si="107"/>
        <v>harina</v>
      </c>
      <c r="N747" t="s">
        <v>223</v>
      </c>
    </row>
    <row r="748" spans="1:23" x14ac:dyDescent="0.2">
      <c r="A748" t="s">
        <v>1235</v>
      </c>
      <c r="B748" t="str">
        <f t="shared" si="109"/>
        <v>Kekse</v>
      </c>
      <c r="C748" t="str">
        <f t="shared" si="111"/>
        <v/>
      </c>
      <c r="D748">
        <f t="shared" si="112"/>
        <v>1</v>
      </c>
      <c r="E748">
        <f t="shared" si="104"/>
        <v>21</v>
      </c>
      <c r="F748" t="b">
        <f t="shared" si="105"/>
        <v>1</v>
      </c>
      <c r="G748" t="b">
        <f t="shared" si="110"/>
        <v>0</v>
      </c>
      <c r="H748" t="b">
        <f t="shared" si="106"/>
        <v>0</v>
      </c>
      <c r="I748" t="str">
        <f t="shared" si="108"/>
        <v>Rafa</v>
      </c>
      <c r="K748">
        <v>1</v>
      </c>
      <c r="L748" t="s">
        <v>295</v>
      </c>
      <c r="M748" t="str">
        <f t="shared" si="107"/>
        <v>Royal </v>
      </c>
      <c r="N748" t="s">
        <v>1254</v>
      </c>
    </row>
    <row r="749" spans="1:23" x14ac:dyDescent="0.2">
      <c r="A749" t="s">
        <v>1235</v>
      </c>
      <c r="B749" t="str">
        <f t="shared" si="109"/>
        <v>Kekse</v>
      </c>
      <c r="C749" t="str">
        <f t="shared" si="111"/>
        <v/>
      </c>
      <c r="D749">
        <f t="shared" si="112"/>
        <v>100</v>
      </c>
      <c r="E749">
        <f t="shared" si="104"/>
        <v>22</v>
      </c>
      <c r="F749" t="b">
        <f t="shared" si="105"/>
        <v>1</v>
      </c>
      <c r="G749" t="b">
        <f t="shared" si="110"/>
        <v>0</v>
      </c>
      <c r="H749" t="b">
        <f t="shared" si="106"/>
        <v>0</v>
      </c>
      <c r="I749" t="str">
        <f t="shared" si="108"/>
        <v>Rafa</v>
      </c>
      <c r="K749">
        <v>100</v>
      </c>
      <c r="L749" t="s">
        <v>5</v>
      </c>
      <c r="M749" t="str">
        <f t="shared" si="107"/>
        <v>azúcar</v>
      </c>
      <c r="N749" t="s">
        <v>216</v>
      </c>
      <c r="O749" t="s">
        <v>1071</v>
      </c>
      <c r="P749" t="s">
        <v>1255</v>
      </c>
      <c r="Q749" t="s">
        <v>504</v>
      </c>
      <c r="R749" t="s">
        <v>1256</v>
      </c>
      <c r="S749" t="s">
        <v>550</v>
      </c>
      <c r="T749" t="s">
        <v>1257</v>
      </c>
      <c r="U749" t="s">
        <v>1258</v>
      </c>
      <c r="V749" t="s">
        <v>235</v>
      </c>
      <c r="W749" t="s">
        <v>947</v>
      </c>
    </row>
    <row r="750" spans="1:23" x14ac:dyDescent="0.2">
      <c r="A750" t="s">
        <v>1259</v>
      </c>
      <c r="B750" t="str">
        <f t="shared" si="109"/>
        <v>Kekse</v>
      </c>
      <c r="C750" t="str">
        <f t="shared" si="111"/>
        <v/>
      </c>
      <c r="D750" t="str">
        <f t="shared" si="112"/>
        <v/>
      </c>
      <c r="E750">
        <f t="shared" si="104"/>
        <v>22</v>
      </c>
      <c r="F750" t="b">
        <f t="shared" si="105"/>
        <v>0</v>
      </c>
      <c r="G750" t="b">
        <f t="shared" si="110"/>
        <v>0</v>
      </c>
      <c r="H750" t="b">
        <f t="shared" si="106"/>
        <v>0</v>
      </c>
      <c r="I750" t="str">
        <f t="shared" si="108"/>
        <v>Rafa</v>
      </c>
      <c r="M750">
        <f t="shared" si="107"/>
        <v>0</v>
      </c>
    </row>
    <row r="751" spans="1:23" x14ac:dyDescent="0.2">
      <c r="A751" t="s">
        <v>1259</v>
      </c>
      <c r="B751" t="str">
        <f t="shared" si="109"/>
        <v>Knetgummi</v>
      </c>
      <c r="C751" t="str">
        <f t="shared" si="111"/>
        <v/>
      </c>
      <c r="D751" t="str">
        <f t="shared" si="112"/>
        <v/>
      </c>
      <c r="E751">
        <f t="shared" si="104"/>
        <v>22</v>
      </c>
      <c r="F751" t="b">
        <f t="shared" si="105"/>
        <v>0</v>
      </c>
      <c r="G751" t="b">
        <f t="shared" si="110"/>
        <v>0</v>
      </c>
      <c r="H751" t="b">
        <f t="shared" si="106"/>
        <v>1</v>
      </c>
      <c r="I751" t="str">
        <f t="shared" si="108"/>
        <v>,Knetgummi</v>
      </c>
      <c r="J751" t="s">
        <v>2555</v>
      </c>
      <c r="M751">
        <f t="shared" si="107"/>
        <v>0</v>
      </c>
    </row>
    <row r="752" spans="1:23" x14ac:dyDescent="0.2">
      <c r="A752" t="s">
        <v>1259</v>
      </c>
      <c r="B752" t="str">
        <f t="shared" si="109"/>
        <v>Knetgummi</v>
      </c>
      <c r="C752" t="str">
        <f t="shared" si="111"/>
        <v/>
      </c>
      <c r="D752">
        <f t="shared" si="112"/>
        <v>3</v>
      </c>
      <c r="E752">
        <f t="shared" si="104"/>
        <v>23</v>
      </c>
      <c r="F752" t="b">
        <f t="shared" si="105"/>
        <v>1</v>
      </c>
      <c r="G752" t="b">
        <f t="shared" si="110"/>
        <v>0</v>
      </c>
      <c r="H752" t="b">
        <f t="shared" si="106"/>
        <v>1</v>
      </c>
      <c r="I752" t="str">
        <f t="shared" si="108"/>
        <v>,Knetgummi</v>
      </c>
      <c r="K752">
        <v>3</v>
      </c>
      <c r="L752" t="s">
        <v>144</v>
      </c>
      <c r="M752" t="str">
        <f t="shared" si="107"/>
        <v>Mehl</v>
      </c>
      <c r="N752" t="s">
        <v>12</v>
      </c>
    </row>
    <row r="753" spans="1:14" x14ac:dyDescent="0.2">
      <c r="A753" t="s">
        <v>1259</v>
      </c>
      <c r="B753" t="str">
        <f t="shared" si="109"/>
        <v>Knetgummi</v>
      </c>
      <c r="C753" t="str">
        <f t="shared" si="111"/>
        <v/>
      </c>
      <c r="D753">
        <f t="shared" si="112"/>
        <v>1</v>
      </c>
      <c r="E753">
        <f t="shared" si="104"/>
        <v>24</v>
      </c>
      <c r="F753" t="b">
        <f t="shared" si="105"/>
        <v>1</v>
      </c>
      <c r="G753" t="b">
        <f t="shared" si="110"/>
        <v>0</v>
      </c>
      <c r="H753" t="b">
        <f t="shared" si="106"/>
        <v>1</v>
      </c>
      <c r="I753" t="str">
        <f t="shared" si="108"/>
        <v>,Knetgummi</v>
      </c>
      <c r="K753">
        <v>1</v>
      </c>
      <c r="L753" t="s">
        <v>144</v>
      </c>
      <c r="M753" t="str">
        <f t="shared" si="107"/>
        <v>Salz</v>
      </c>
      <c r="N753" t="s">
        <v>18</v>
      </c>
    </row>
    <row r="754" spans="1:14" x14ac:dyDescent="0.2">
      <c r="A754" t="s">
        <v>1259</v>
      </c>
      <c r="B754" t="str">
        <f t="shared" si="109"/>
        <v>Knetgummi</v>
      </c>
      <c r="C754" t="str">
        <f t="shared" si="111"/>
        <v/>
      </c>
      <c r="D754">
        <f t="shared" si="112"/>
        <v>1</v>
      </c>
      <c r="E754">
        <f t="shared" si="104"/>
        <v>25</v>
      </c>
      <c r="F754" t="b">
        <f t="shared" si="105"/>
        <v>1</v>
      </c>
      <c r="G754" t="b">
        <f t="shared" si="110"/>
        <v>0</v>
      </c>
      <c r="H754" t="b">
        <f t="shared" si="106"/>
        <v>1</v>
      </c>
      <c r="I754" t="str">
        <f t="shared" si="108"/>
        <v>,Knetgummi</v>
      </c>
      <c r="K754">
        <v>1</v>
      </c>
      <c r="L754" t="s">
        <v>144</v>
      </c>
      <c r="M754" t="str">
        <f t="shared" si="107"/>
        <v>Wasser</v>
      </c>
      <c r="N754" t="s">
        <v>57</v>
      </c>
    </row>
    <row r="755" spans="1:14" x14ac:dyDescent="0.2">
      <c r="A755" t="s">
        <v>1259</v>
      </c>
      <c r="B755" t="str">
        <f t="shared" si="109"/>
        <v>Knetgummi</v>
      </c>
      <c r="C755" t="str">
        <f t="shared" si="111"/>
        <v/>
      </c>
      <c r="D755">
        <f t="shared" si="112"/>
        <v>1</v>
      </c>
      <c r="E755">
        <f t="shared" si="104"/>
        <v>26</v>
      </c>
      <c r="F755" t="b">
        <f t="shared" si="105"/>
        <v>1</v>
      </c>
      <c r="G755" t="b">
        <f t="shared" si="110"/>
        <v>0</v>
      </c>
      <c r="H755" t="b">
        <f t="shared" si="106"/>
        <v>1</v>
      </c>
      <c r="I755" t="str">
        <f t="shared" si="108"/>
        <v>,Knetgummi</v>
      </c>
      <c r="K755">
        <v>1</v>
      </c>
      <c r="L755" t="s">
        <v>17</v>
      </c>
      <c r="M755" t="str">
        <f t="shared" si="107"/>
        <v>Öl</v>
      </c>
      <c r="N755" t="s">
        <v>75</v>
      </c>
    </row>
    <row r="756" spans="1:14" x14ac:dyDescent="0.2">
      <c r="A756" t="s">
        <v>1259</v>
      </c>
      <c r="B756" t="str">
        <f t="shared" si="109"/>
        <v>Knetgummi</v>
      </c>
      <c r="C756" t="str">
        <f t="shared" si="111"/>
        <v/>
      </c>
      <c r="D756" t="str">
        <f t="shared" si="112"/>
        <v/>
      </c>
      <c r="E756">
        <f t="shared" si="104"/>
        <v>27</v>
      </c>
      <c r="F756" t="b">
        <f t="shared" si="105"/>
        <v>1</v>
      </c>
      <c r="G756" t="b">
        <f t="shared" si="110"/>
        <v>0</v>
      </c>
      <c r="H756" t="b">
        <f t="shared" si="106"/>
        <v>1</v>
      </c>
      <c r="I756" t="str">
        <f t="shared" si="108"/>
        <v>,Knetgummi</v>
      </c>
      <c r="K756" t="s">
        <v>1260</v>
      </c>
      <c r="M756">
        <f t="shared" si="107"/>
        <v>0</v>
      </c>
    </row>
    <row r="757" spans="1:14" x14ac:dyDescent="0.2">
      <c r="A757" t="s">
        <v>1259</v>
      </c>
      <c r="B757" t="str">
        <f t="shared" si="109"/>
        <v>Knetgummi</v>
      </c>
      <c r="C757" t="str">
        <f t="shared" si="111"/>
        <v>Aufkochen 0</v>
      </c>
      <c r="D757" t="str">
        <f t="shared" si="112"/>
        <v/>
      </c>
      <c r="E757">
        <f t="shared" si="104"/>
        <v>27</v>
      </c>
      <c r="F757" t="b">
        <f t="shared" si="105"/>
        <v>0</v>
      </c>
      <c r="G757" t="b">
        <f t="shared" si="110"/>
        <v>1</v>
      </c>
      <c r="H757" t="b">
        <f t="shared" si="106"/>
        <v>0</v>
      </c>
      <c r="I757" t="str">
        <f t="shared" si="108"/>
        <v>Aufkochen</v>
      </c>
      <c r="J757" t="s">
        <v>670</v>
      </c>
      <c r="M757">
        <f t="shared" si="107"/>
        <v>0</v>
      </c>
    </row>
    <row r="758" spans="1:14" x14ac:dyDescent="0.2">
      <c r="A758" t="s">
        <v>1261</v>
      </c>
      <c r="B758" t="str">
        <f t="shared" si="109"/>
        <v>Knetgummi</v>
      </c>
      <c r="C758" t="str">
        <f t="shared" si="111"/>
        <v/>
      </c>
      <c r="D758" t="str">
        <f t="shared" si="112"/>
        <v/>
      </c>
      <c r="E758">
        <f t="shared" si="104"/>
        <v>27</v>
      </c>
      <c r="F758" t="b">
        <f t="shared" si="105"/>
        <v>0</v>
      </c>
      <c r="G758" t="b">
        <f t="shared" si="110"/>
        <v>0</v>
      </c>
      <c r="H758" t="b">
        <f t="shared" si="106"/>
        <v>0</v>
      </c>
      <c r="I758" t="str">
        <f t="shared" si="108"/>
        <v>Aufkochen</v>
      </c>
      <c r="M758">
        <f t="shared" si="107"/>
        <v>0</v>
      </c>
    </row>
    <row r="759" spans="1:14" x14ac:dyDescent="0.2">
      <c r="A759" t="s">
        <v>1261</v>
      </c>
      <c r="B759" t="str">
        <f t="shared" si="109"/>
        <v>Kokosberge</v>
      </c>
      <c r="C759" t="str">
        <f t="shared" si="111"/>
        <v/>
      </c>
      <c r="D759" t="str">
        <f t="shared" si="112"/>
        <v/>
      </c>
      <c r="E759">
        <f t="shared" si="104"/>
        <v>27</v>
      </c>
      <c r="F759" t="b">
        <f t="shared" si="105"/>
        <v>0</v>
      </c>
      <c r="G759" t="b">
        <f t="shared" si="110"/>
        <v>0</v>
      </c>
      <c r="H759" t="b">
        <f t="shared" si="106"/>
        <v>1</v>
      </c>
      <c r="I759" t="str">
        <f t="shared" si="108"/>
        <v>,Kokosberge</v>
      </c>
      <c r="J759" t="s">
        <v>2556</v>
      </c>
      <c r="M759">
        <f t="shared" si="107"/>
        <v>0</v>
      </c>
    </row>
    <row r="760" spans="1:14" x14ac:dyDescent="0.2">
      <c r="A760" t="s">
        <v>1261</v>
      </c>
      <c r="B760" t="str">
        <f t="shared" si="109"/>
        <v>Kokosberge</v>
      </c>
      <c r="C760" t="str">
        <f t="shared" si="111"/>
        <v/>
      </c>
      <c r="D760">
        <f t="shared" si="112"/>
        <v>125</v>
      </c>
      <c r="E760">
        <f t="shared" si="104"/>
        <v>28</v>
      </c>
      <c r="F760" t="b">
        <f t="shared" si="105"/>
        <v>1</v>
      </c>
      <c r="G760" t="b">
        <f t="shared" si="110"/>
        <v>0</v>
      </c>
      <c r="H760" t="b">
        <f t="shared" si="106"/>
        <v>1</v>
      </c>
      <c r="I760" t="str">
        <f t="shared" si="108"/>
        <v>,Kokosberge</v>
      </c>
      <c r="K760">
        <v>125</v>
      </c>
      <c r="L760" t="s">
        <v>5</v>
      </c>
      <c r="M760" t="str">
        <f t="shared" si="107"/>
        <v>Butter</v>
      </c>
      <c r="N760" t="s">
        <v>6</v>
      </c>
    </row>
    <row r="761" spans="1:14" x14ac:dyDescent="0.2">
      <c r="A761" t="s">
        <v>1261</v>
      </c>
      <c r="B761" t="str">
        <f t="shared" si="109"/>
        <v>Kokosberge</v>
      </c>
      <c r="C761" t="str">
        <f t="shared" si="111"/>
        <v/>
      </c>
      <c r="D761">
        <f t="shared" si="112"/>
        <v>100</v>
      </c>
      <c r="E761">
        <f t="shared" si="104"/>
        <v>29</v>
      </c>
      <c r="F761" t="b">
        <f t="shared" si="105"/>
        <v>1</v>
      </c>
      <c r="G761" t="b">
        <f t="shared" si="110"/>
        <v>0</v>
      </c>
      <c r="H761" t="b">
        <f t="shared" si="106"/>
        <v>1</v>
      </c>
      <c r="I761" t="str">
        <f t="shared" si="108"/>
        <v>,Kokosberge</v>
      </c>
      <c r="K761">
        <v>100</v>
      </c>
      <c r="L761" t="s">
        <v>5</v>
      </c>
      <c r="M761" t="str">
        <f t="shared" si="107"/>
        <v>Zucker</v>
      </c>
      <c r="N761" t="s">
        <v>7</v>
      </c>
    </row>
    <row r="762" spans="1:14" x14ac:dyDescent="0.2">
      <c r="A762" t="s">
        <v>1261</v>
      </c>
      <c r="B762" t="str">
        <f t="shared" si="109"/>
        <v>Kokosberge</v>
      </c>
      <c r="C762" t="str">
        <f t="shared" si="111"/>
        <v/>
      </c>
      <c r="D762" t="str">
        <f t="shared" si="112"/>
        <v/>
      </c>
      <c r="E762">
        <f t="shared" si="104"/>
        <v>30</v>
      </c>
      <c r="F762" t="b">
        <f t="shared" si="105"/>
        <v>1</v>
      </c>
      <c r="G762" t="b">
        <f t="shared" si="110"/>
        <v>0</v>
      </c>
      <c r="H762" t="b">
        <f t="shared" si="106"/>
        <v>1</v>
      </c>
      <c r="I762" t="str">
        <f t="shared" si="108"/>
        <v>,Kokosberge</v>
      </c>
      <c r="K762" t="s">
        <v>185</v>
      </c>
      <c r="M762">
        <f t="shared" si="107"/>
        <v>0</v>
      </c>
    </row>
    <row r="763" spans="1:14" x14ac:dyDescent="0.2">
      <c r="A763" t="s">
        <v>1261</v>
      </c>
      <c r="B763" t="str">
        <f t="shared" si="109"/>
        <v>Kokosberge</v>
      </c>
      <c r="C763" t="str">
        <f t="shared" si="111"/>
        <v/>
      </c>
      <c r="D763">
        <f t="shared" si="112"/>
        <v>1</v>
      </c>
      <c r="E763">
        <f t="shared" si="104"/>
        <v>31</v>
      </c>
      <c r="F763" t="b">
        <f t="shared" si="105"/>
        <v>1</v>
      </c>
      <c r="G763" t="b">
        <f t="shared" si="110"/>
        <v>0</v>
      </c>
      <c r="H763" t="b">
        <f t="shared" si="106"/>
        <v>1</v>
      </c>
      <c r="I763" t="str">
        <f t="shared" si="108"/>
        <v>,Kokosberge</v>
      </c>
      <c r="K763">
        <v>1</v>
      </c>
      <c r="L763" t="s">
        <v>9</v>
      </c>
      <c r="M763" t="str">
        <f t="shared" si="107"/>
        <v>Ei</v>
      </c>
    </row>
    <row r="764" spans="1:14" x14ac:dyDescent="0.2">
      <c r="A764" t="s">
        <v>1261</v>
      </c>
      <c r="B764" t="str">
        <f t="shared" si="109"/>
        <v>Kokosberge</v>
      </c>
      <c r="C764" t="str">
        <f t="shared" si="111"/>
        <v/>
      </c>
      <c r="D764">
        <f t="shared" si="112"/>
        <v>125</v>
      </c>
      <c r="E764">
        <f t="shared" si="104"/>
        <v>32</v>
      </c>
      <c r="F764" t="b">
        <f t="shared" si="105"/>
        <v>1</v>
      </c>
      <c r="G764" t="b">
        <f t="shared" si="110"/>
        <v>0</v>
      </c>
      <c r="H764" t="b">
        <f t="shared" si="106"/>
        <v>1</v>
      </c>
      <c r="I764" t="str">
        <f t="shared" si="108"/>
        <v>,Kokosberge</v>
      </c>
      <c r="K764">
        <v>125</v>
      </c>
      <c r="L764" t="s">
        <v>5</v>
      </c>
      <c r="M764" t="str">
        <f t="shared" si="107"/>
        <v>Mehl</v>
      </c>
      <c r="N764" t="s">
        <v>12</v>
      </c>
    </row>
    <row r="765" spans="1:14" x14ac:dyDescent="0.2">
      <c r="A765" t="s">
        <v>1261</v>
      </c>
      <c r="B765" t="str">
        <f t="shared" si="109"/>
        <v>Kokosberge</v>
      </c>
      <c r="C765" t="str">
        <f t="shared" si="111"/>
        <v/>
      </c>
      <c r="D765">
        <f t="shared" si="112"/>
        <v>75</v>
      </c>
      <c r="E765">
        <f t="shared" si="104"/>
        <v>33</v>
      </c>
      <c r="F765" t="b">
        <f t="shared" si="105"/>
        <v>1</v>
      </c>
      <c r="G765" t="b">
        <f t="shared" si="110"/>
        <v>0</v>
      </c>
      <c r="H765" t="b">
        <f t="shared" si="106"/>
        <v>1</v>
      </c>
      <c r="I765" t="str">
        <f t="shared" si="108"/>
        <v>,Kokosberge</v>
      </c>
      <c r="K765">
        <v>75</v>
      </c>
      <c r="L765" t="s">
        <v>5</v>
      </c>
      <c r="M765" t="str">
        <f t="shared" si="107"/>
        <v>Maizena</v>
      </c>
      <c r="N765" t="s">
        <v>11</v>
      </c>
    </row>
    <row r="766" spans="1:14" x14ac:dyDescent="0.2">
      <c r="A766" t="s">
        <v>1261</v>
      </c>
      <c r="B766" t="str">
        <f t="shared" si="109"/>
        <v>Kokosberge</v>
      </c>
      <c r="C766" t="str">
        <f t="shared" si="111"/>
        <v/>
      </c>
      <c r="D766">
        <f t="shared" si="112"/>
        <v>2</v>
      </c>
      <c r="E766">
        <f t="shared" si="104"/>
        <v>34</v>
      </c>
      <c r="F766" t="b">
        <f t="shared" si="105"/>
        <v>1</v>
      </c>
      <c r="G766" t="b">
        <f t="shared" si="110"/>
        <v>0</v>
      </c>
      <c r="H766" t="b">
        <f t="shared" si="106"/>
        <v>1</v>
      </c>
      <c r="I766" t="str">
        <f t="shared" si="108"/>
        <v>,Kokosberge</v>
      </c>
      <c r="K766">
        <v>2</v>
      </c>
      <c r="L766" t="s">
        <v>13</v>
      </c>
      <c r="M766" t="str">
        <f t="shared" si="107"/>
        <v>Backpulver</v>
      </c>
      <c r="N766" t="s">
        <v>25</v>
      </c>
    </row>
    <row r="767" spans="1:14" x14ac:dyDescent="0.2">
      <c r="A767" t="s">
        <v>1261</v>
      </c>
      <c r="B767" t="str">
        <f t="shared" si="109"/>
        <v>Kokosberge</v>
      </c>
      <c r="C767" t="str">
        <f t="shared" si="111"/>
        <v/>
      </c>
      <c r="D767">
        <f t="shared" si="112"/>
        <v>100</v>
      </c>
      <c r="E767">
        <f t="shared" si="104"/>
        <v>35</v>
      </c>
      <c r="F767" t="b">
        <f t="shared" si="105"/>
        <v>1</v>
      </c>
      <c r="G767" t="b">
        <f t="shared" si="110"/>
        <v>0</v>
      </c>
      <c r="H767" t="b">
        <f t="shared" si="106"/>
        <v>1</v>
      </c>
      <c r="I767" t="str">
        <f t="shared" si="108"/>
        <v>,Kokosberge</v>
      </c>
      <c r="K767">
        <v>100</v>
      </c>
      <c r="L767" t="s">
        <v>5</v>
      </c>
      <c r="M767" t="str">
        <f t="shared" si="107"/>
        <v>Kokosraspeln</v>
      </c>
      <c r="N767" t="s">
        <v>1262</v>
      </c>
    </row>
    <row r="768" spans="1:14" x14ac:dyDescent="0.2">
      <c r="A768" t="s">
        <v>1263</v>
      </c>
      <c r="B768" t="str">
        <f t="shared" si="109"/>
        <v>Kokosberge</v>
      </c>
      <c r="C768" t="str">
        <f t="shared" si="111"/>
        <v/>
      </c>
      <c r="D768" t="str">
        <f t="shared" si="112"/>
        <v/>
      </c>
      <c r="E768">
        <f t="shared" si="104"/>
        <v>35</v>
      </c>
      <c r="F768" t="b">
        <f t="shared" si="105"/>
        <v>0</v>
      </c>
      <c r="G768" t="b">
        <f t="shared" si="110"/>
        <v>0</v>
      </c>
      <c r="H768" t="b">
        <f t="shared" si="106"/>
        <v>1</v>
      </c>
      <c r="I768" t="str">
        <f t="shared" si="108"/>
        <v>,Kokosberge</v>
      </c>
      <c r="M768">
        <f t="shared" si="107"/>
        <v>0</v>
      </c>
    </row>
    <row r="769" spans="1:16" x14ac:dyDescent="0.2">
      <c r="A769" t="s">
        <v>1263</v>
      </c>
      <c r="B769" t="str">
        <f t="shared" si="109"/>
        <v>Kokoskuchen</v>
      </c>
      <c r="C769" t="str">
        <f t="shared" si="111"/>
        <v/>
      </c>
      <c r="D769" t="str">
        <f t="shared" si="112"/>
        <v/>
      </c>
      <c r="E769">
        <f t="shared" si="104"/>
        <v>35</v>
      </c>
      <c r="F769" t="b">
        <f t="shared" si="105"/>
        <v>0</v>
      </c>
      <c r="G769" t="b">
        <f t="shared" si="110"/>
        <v>0</v>
      </c>
      <c r="H769" t="b">
        <f t="shared" si="106"/>
        <v>1</v>
      </c>
      <c r="I769" t="str">
        <f t="shared" si="108"/>
        <v>,Kokoskuchen</v>
      </c>
      <c r="J769" t="s">
        <v>2557</v>
      </c>
      <c r="M769">
        <f t="shared" si="107"/>
        <v>0</v>
      </c>
    </row>
    <row r="770" spans="1:16" x14ac:dyDescent="0.2">
      <c r="A770" t="s">
        <v>1263</v>
      </c>
      <c r="B770" t="str">
        <f t="shared" si="109"/>
        <v>Kokoskuchen</v>
      </c>
      <c r="C770" t="str">
        <f t="shared" si="111"/>
        <v>Oma Ruth 0</v>
      </c>
      <c r="D770" t="str">
        <f t="shared" si="112"/>
        <v/>
      </c>
      <c r="E770">
        <f t="shared" si="104"/>
        <v>35</v>
      </c>
      <c r="F770" t="b">
        <f t="shared" si="105"/>
        <v>0</v>
      </c>
      <c r="G770" t="b">
        <f t="shared" si="110"/>
        <v>1</v>
      </c>
      <c r="H770" t="b">
        <f t="shared" si="106"/>
        <v>0</v>
      </c>
      <c r="I770" t="str">
        <f t="shared" si="108"/>
        <v>Oma</v>
      </c>
      <c r="J770" t="s">
        <v>1264</v>
      </c>
      <c r="K770" t="s">
        <v>1265</v>
      </c>
      <c r="M770">
        <f t="shared" si="107"/>
        <v>0</v>
      </c>
    </row>
    <row r="771" spans="1:16" x14ac:dyDescent="0.2">
      <c r="A771" t="s">
        <v>1263</v>
      </c>
      <c r="B771" t="str">
        <f t="shared" si="109"/>
        <v>Kokoskuchen</v>
      </c>
      <c r="C771" t="str">
        <f t="shared" si="111"/>
        <v/>
      </c>
      <c r="D771">
        <f t="shared" si="112"/>
        <v>200</v>
      </c>
      <c r="E771">
        <f t="shared" ref="E771:E834" si="113">IF(F771,IF(NOT(B771=B770),0,E770+1),E770)</f>
        <v>36</v>
      </c>
      <c r="F771" t="b">
        <f t="shared" ref="F771:F834" si="114">AND(NOT(G771),NOT(ISBLANK(K771)))</f>
        <v>1</v>
      </c>
      <c r="G771" t="b">
        <f t="shared" si="110"/>
        <v>0</v>
      </c>
      <c r="H771" t="b">
        <f t="shared" si="106"/>
        <v>0</v>
      </c>
      <c r="I771" t="str">
        <f t="shared" si="108"/>
        <v>Oma</v>
      </c>
      <c r="K771">
        <v>200</v>
      </c>
      <c r="L771" t="s">
        <v>5</v>
      </c>
      <c r="M771" t="str">
        <f t="shared" si="107"/>
        <v>Butter</v>
      </c>
      <c r="N771" t="s">
        <v>6</v>
      </c>
    </row>
    <row r="772" spans="1:16" x14ac:dyDescent="0.2">
      <c r="A772" t="s">
        <v>1263</v>
      </c>
      <c r="B772" t="str">
        <f t="shared" si="109"/>
        <v>Kokoskuchen</v>
      </c>
      <c r="C772" t="str">
        <f t="shared" si="111"/>
        <v/>
      </c>
      <c r="D772">
        <f t="shared" si="112"/>
        <v>1</v>
      </c>
      <c r="E772">
        <f t="shared" si="113"/>
        <v>37</v>
      </c>
      <c r="F772" t="b">
        <f t="shared" si="114"/>
        <v>1</v>
      </c>
      <c r="G772" t="b">
        <f t="shared" si="110"/>
        <v>0</v>
      </c>
      <c r="H772" t="b">
        <f t="shared" ref="H772:H835" si="115">ISNUMBER(SEARCH(",",I772))</f>
        <v>0</v>
      </c>
      <c r="I772" t="str">
        <f t="shared" si="108"/>
        <v>Oma</v>
      </c>
      <c r="K772">
        <v>1</v>
      </c>
      <c r="L772" s="1">
        <v>44289</v>
      </c>
      <c r="M772" t="str">
        <f t="shared" ref="M772:M835" si="116">+IF(L772="Ei",L772,N772)</f>
        <v>T.</v>
      </c>
      <c r="N772" t="s">
        <v>144</v>
      </c>
      <c r="O772" t="s">
        <v>7</v>
      </c>
    </row>
    <row r="773" spans="1:16" x14ac:dyDescent="0.2">
      <c r="A773" t="s">
        <v>1263</v>
      </c>
      <c r="B773" t="str">
        <f t="shared" si="109"/>
        <v>Kokoskuchen</v>
      </c>
      <c r="C773" t="str">
        <f t="shared" si="111"/>
        <v/>
      </c>
      <c r="D773">
        <f t="shared" si="112"/>
        <v>3</v>
      </c>
      <c r="E773">
        <f t="shared" si="113"/>
        <v>38</v>
      </c>
      <c r="F773" t="b">
        <f t="shared" si="114"/>
        <v>1</v>
      </c>
      <c r="G773" t="b">
        <f t="shared" si="110"/>
        <v>0</v>
      </c>
      <c r="H773" t="b">
        <f t="shared" si="115"/>
        <v>0</v>
      </c>
      <c r="I773" t="str">
        <f t="shared" ref="I773:I836" si="117">IF(ISBLANK(J773),I772,J773)</f>
        <v>Oma</v>
      </c>
      <c r="K773">
        <v>3</v>
      </c>
      <c r="L773" t="s">
        <v>70</v>
      </c>
      <c r="M773">
        <f t="shared" si="116"/>
        <v>0</v>
      </c>
    </row>
    <row r="774" spans="1:16" x14ac:dyDescent="0.2">
      <c r="A774" t="s">
        <v>1263</v>
      </c>
      <c r="B774" t="str">
        <f t="shared" si="109"/>
        <v>Kokoskuchen</v>
      </c>
      <c r="C774" t="str">
        <f t="shared" si="111"/>
        <v/>
      </c>
      <c r="D774">
        <f t="shared" si="112"/>
        <v>2</v>
      </c>
      <c r="E774">
        <f t="shared" si="113"/>
        <v>39</v>
      </c>
      <c r="F774" t="b">
        <f t="shared" si="114"/>
        <v>1</v>
      </c>
      <c r="G774" t="b">
        <f t="shared" si="110"/>
        <v>0</v>
      </c>
      <c r="H774" t="b">
        <f t="shared" si="115"/>
        <v>0</v>
      </c>
      <c r="I774" t="str">
        <f t="shared" si="117"/>
        <v>Oma</v>
      </c>
      <c r="K774">
        <v>2</v>
      </c>
      <c r="L774" t="s">
        <v>1266</v>
      </c>
      <c r="M774" t="str">
        <f t="shared" si="116"/>
        <v>Eier</v>
      </c>
      <c r="N774" t="s">
        <v>34</v>
      </c>
    </row>
    <row r="775" spans="1:16" x14ac:dyDescent="0.2">
      <c r="A775" t="s">
        <v>1263</v>
      </c>
      <c r="B775" t="str">
        <f t="shared" si="109"/>
        <v>Kokoskuchen</v>
      </c>
      <c r="C775" t="str">
        <f t="shared" si="111"/>
        <v/>
      </c>
      <c r="D775">
        <f t="shared" si="112"/>
        <v>44228</v>
      </c>
      <c r="E775">
        <f t="shared" si="113"/>
        <v>40</v>
      </c>
      <c r="F775" t="b">
        <f t="shared" si="114"/>
        <v>1</v>
      </c>
      <c r="G775" t="b">
        <f t="shared" si="110"/>
        <v>0</v>
      </c>
      <c r="H775" t="b">
        <f t="shared" si="115"/>
        <v>0</v>
      </c>
      <c r="I775" t="str">
        <f t="shared" si="117"/>
        <v>Oma</v>
      </c>
      <c r="K775" s="1">
        <v>44228</v>
      </c>
      <c r="L775" t="s">
        <v>13</v>
      </c>
      <c r="M775" t="str">
        <f t="shared" si="116"/>
        <v>Salz</v>
      </c>
      <c r="N775" t="s">
        <v>18</v>
      </c>
    </row>
    <row r="776" spans="1:16" x14ac:dyDescent="0.2">
      <c r="A776" t="s">
        <v>1263</v>
      </c>
      <c r="B776" t="str">
        <f t="shared" ref="B776:B839" si="118">IF(H776,RIGHT(I776,LEN(I776)-1),B775)</f>
        <v>Kokoskuchen</v>
      </c>
      <c r="C776" t="str">
        <f t="shared" si="111"/>
        <v/>
      </c>
      <c r="D776">
        <f t="shared" si="112"/>
        <v>44228</v>
      </c>
      <c r="E776">
        <f t="shared" si="113"/>
        <v>41</v>
      </c>
      <c r="F776" t="b">
        <f t="shared" si="114"/>
        <v>1</v>
      </c>
      <c r="G776" t="b">
        <f t="shared" si="110"/>
        <v>0</v>
      </c>
      <c r="H776" t="b">
        <f t="shared" si="115"/>
        <v>0</v>
      </c>
      <c r="I776" t="str">
        <f t="shared" si="117"/>
        <v>Oma</v>
      </c>
      <c r="K776" s="1">
        <v>44228</v>
      </c>
      <c r="L776" t="s">
        <v>144</v>
      </c>
      <c r="M776" t="str">
        <f t="shared" si="116"/>
        <v>Milch</v>
      </c>
      <c r="N776" t="s">
        <v>20</v>
      </c>
    </row>
    <row r="777" spans="1:16" x14ac:dyDescent="0.2">
      <c r="A777" t="s">
        <v>1263</v>
      </c>
      <c r="B777" t="str">
        <f t="shared" si="118"/>
        <v>Kokoskuchen</v>
      </c>
      <c r="C777" t="str">
        <f t="shared" si="111"/>
        <v/>
      </c>
      <c r="D777">
        <f t="shared" si="112"/>
        <v>2</v>
      </c>
      <c r="E777">
        <f t="shared" si="113"/>
        <v>42</v>
      </c>
      <c r="F777" t="b">
        <f t="shared" si="114"/>
        <v>1</v>
      </c>
      <c r="G777" t="b">
        <f t="shared" si="110"/>
        <v>0</v>
      </c>
      <c r="H777" t="b">
        <f t="shared" si="115"/>
        <v>0</v>
      </c>
      <c r="I777" t="str">
        <f t="shared" si="117"/>
        <v>Oma</v>
      </c>
      <c r="K777">
        <v>2</v>
      </c>
      <c r="L777" t="s">
        <v>17</v>
      </c>
      <c r="M777" t="str">
        <f t="shared" si="116"/>
        <v>Rum</v>
      </c>
      <c r="N777" t="s">
        <v>35</v>
      </c>
    </row>
    <row r="778" spans="1:16" x14ac:dyDescent="0.2">
      <c r="A778" t="s">
        <v>1263</v>
      </c>
      <c r="B778" t="str">
        <f t="shared" si="118"/>
        <v>Kokoskuchen</v>
      </c>
      <c r="C778" t="str">
        <f t="shared" si="111"/>
        <v/>
      </c>
      <c r="D778">
        <f t="shared" si="112"/>
        <v>2</v>
      </c>
      <c r="E778">
        <f t="shared" si="113"/>
        <v>43</v>
      </c>
      <c r="F778" t="b">
        <f t="shared" si="114"/>
        <v>1</v>
      </c>
      <c r="G778" t="b">
        <f t="shared" si="110"/>
        <v>0</v>
      </c>
      <c r="H778" t="b">
        <f t="shared" si="115"/>
        <v>0</v>
      </c>
      <c r="I778" t="str">
        <f t="shared" si="117"/>
        <v>Oma</v>
      </c>
      <c r="K778">
        <v>2</v>
      </c>
      <c r="L778" t="s">
        <v>13</v>
      </c>
      <c r="M778" t="str">
        <f t="shared" si="116"/>
        <v>Vanille</v>
      </c>
      <c r="N778" t="s">
        <v>107</v>
      </c>
    </row>
    <row r="779" spans="1:16" x14ac:dyDescent="0.2">
      <c r="A779" t="s">
        <v>1263</v>
      </c>
      <c r="B779" t="str">
        <f t="shared" si="118"/>
        <v>Kokoskuchen</v>
      </c>
      <c r="C779" t="str">
        <f t="shared" si="111"/>
        <v/>
      </c>
      <c r="D779">
        <f t="shared" si="112"/>
        <v>3</v>
      </c>
      <c r="E779">
        <f t="shared" si="113"/>
        <v>44</v>
      </c>
      <c r="F779" t="b">
        <f t="shared" si="114"/>
        <v>1</v>
      </c>
      <c r="G779" t="b">
        <f t="shared" si="110"/>
        <v>0</v>
      </c>
      <c r="H779" t="b">
        <f t="shared" si="115"/>
        <v>0</v>
      </c>
      <c r="I779" t="str">
        <f t="shared" si="117"/>
        <v>Oma</v>
      </c>
      <c r="K779">
        <v>3</v>
      </c>
      <c r="L779" t="s">
        <v>144</v>
      </c>
      <c r="M779" t="str">
        <f t="shared" si="116"/>
        <v>Mehl</v>
      </c>
      <c r="N779" t="s">
        <v>12</v>
      </c>
    </row>
    <row r="780" spans="1:16" x14ac:dyDescent="0.2">
      <c r="A780" t="s">
        <v>1263</v>
      </c>
      <c r="B780" t="str">
        <f t="shared" si="118"/>
        <v>Kokoskuchen</v>
      </c>
      <c r="C780" t="str">
        <f t="shared" si="111"/>
        <v/>
      </c>
      <c r="D780">
        <f t="shared" si="112"/>
        <v>3</v>
      </c>
      <c r="E780">
        <f t="shared" si="113"/>
        <v>45</v>
      </c>
      <c r="F780" t="b">
        <f t="shared" si="114"/>
        <v>1</v>
      </c>
      <c r="G780" t="b">
        <f t="shared" si="110"/>
        <v>0</v>
      </c>
      <c r="H780" t="b">
        <f t="shared" si="115"/>
        <v>0</v>
      </c>
      <c r="I780" t="str">
        <f t="shared" si="117"/>
        <v>Oma</v>
      </c>
      <c r="K780">
        <v>3</v>
      </c>
      <c r="L780" t="s">
        <v>13</v>
      </c>
      <c r="M780" t="str">
        <f t="shared" si="116"/>
        <v>Backpulver</v>
      </c>
      <c r="N780" t="s">
        <v>25</v>
      </c>
    </row>
    <row r="781" spans="1:16" x14ac:dyDescent="0.2">
      <c r="A781" t="s">
        <v>1263</v>
      </c>
      <c r="B781" t="str">
        <f t="shared" si="118"/>
        <v>Kokoskuchen</v>
      </c>
      <c r="C781" t="str">
        <f t="shared" si="111"/>
        <v/>
      </c>
      <c r="D781">
        <f t="shared" si="112"/>
        <v>44289</v>
      </c>
      <c r="E781">
        <f t="shared" si="113"/>
        <v>46</v>
      </c>
      <c r="F781" t="b">
        <f t="shared" si="114"/>
        <v>1</v>
      </c>
      <c r="G781" t="b">
        <f t="shared" si="110"/>
        <v>0</v>
      </c>
      <c r="H781" t="b">
        <f t="shared" si="115"/>
        <v>0</v>
      </c>
      <c r="I781" t="str">
        <f t="shared" si="117"/>
        <v>Oma</v>
      </c>
      <c r="K781" s="1">
        <v>44289</v>
      </c>
      <c r="L781" t="s">
        <v>144</v>
      </c>
      <c r="M781" t="str">
        <f t="shared" si="116"/>
        <v>Kokosflocken</v>
      </c>
      <c r="N781" t="s">
        <v>1267</v>
      </c>
      <c r="O781" t="s">
        <v>2443</v>
      </c>
      <c r="P781" t="s">
        <v>2444</v>
      </c>
    </row>
    <row r="782" spans="1:16" x14ac:dyDescent="0.2">
      <c r="A782" t="s">
        <v>1263</v>
      </c>
      <c r="B782" t="str">
        <f t="shared" si="118"/>
        <v>Kokoskuchen</v>
      </c>
      <c r="C782" t="str">
        <f t="shared" si="111"/>
        <v/>
      </c>
      <c r="D782" t="str">
        <f t="shared" si="112"/>
        <v/>
      </c>
      <c r="E782">
        <f t="shared" si="113"/>
        <v>46</v>
      </c>
      <c r="F782" t="b">
        <f t="shared" si="114"/>
        <v>0</v>
      </c>
      <c r="G782" t="b">
        <f t="shared" si="110"/>
        <v>0</v>
      </c>
      <c r="H782" t="b">
        <f t="shared" si="115"/>
        <v>0</v>
      </c>
      <c r="I782" t="str">
        <f t="shared" si="117"/>
        <v>Oma</v>
      </c>
      <c r="M782">
        <f t="shared" si="116"/>
        <v>0</v>
      </c>
    </row>
    <row r="783" spans="1:16" x14ac:dyDescent="0.2">
      <c r="A783" t="s">
        <v>1263</v>
      </c>
      <c r="B783" t="str">
        <f t="shared" si="118"/>
        <v>Kokoskuchen</v>
      </c>
      <c r="C783" t="str">
        <f t="shared" si="111"/>
        <v>15-20 min backen. 200 200 °</v>
      </c>
      <c r="D783" t="str">
        <f t="shared" si="112"/>
        <v/>
      </c>
      <c r="E783">
        <f t="shared" si="113"/>
        <v>46</v>
      </c>
      <c r="F783" t="b">
        <f t="shared" si="114"/>
        <v>0</v>
      </c>
      <c r="G783" t="b">
        <f t="shared" si="110"/>
        <v>1</v>
      </c>
      <c r="H783" t="b">
        <f t="shared" si="115"/>
        <v>0</v>
      </c>
      <c r="I783" t="str">
        <f t="shared" si="117"/>
        <v>15-20</v>
      </c>
      <c r="J783" t="s">
        <v>1269</v>
      </c>
      <c r="K783" t="s">
        <v>102</v>
      </c>
      <c r="L783" t="s">
        <v>142</v>
      </c>
      <c r="M783">
        <f t="shared" si="116"/>
        <v>200</v>
      </c>
      <c r="N783">
        <v>200</v>
      </c>
      <c r="O783" t="s">
        <v>301</v>
      </c>
    </row>
    <row r="784" spans="1:16" x14ac:dyDescent="0.2">
      <c r="A784" t="s">
        <v>1263</v>
      </c>
      <c r="B784" t="str">
        <f t="shared" si="118"/>
        <v>Kokoskuchen</v>
      </c>
      <c r="C784" t="str">
        <f t="shared" si="111"/>
        <v/>
      </c>
      <c r="D784" t="str">
        <f t="shared" si="112"/>
        <v/>
      </c>
      <c r="E784">
        <f t="shared" si="113"/>
        <v>46</v>
      </c>
      <c r="F784" t="b">
        <f t="shared" si="114"/>
        <v>0</v>
      </c>
      <c r="G784" t="b">
        <f t="shared" si="110"/>
        <v>0</v>
      </c>
      <c r="H784" t="b">
        <f t="shared" si="115"/>
        <v>0</v>
      </c>
      <c r="I784" t="str">
        <f t="shared" si="117"/>
        <v>15-20</v>
      </c>
      <c r="M784">
        <f t="shared" si="116"/>
        <v>0</v>
      </c>
    </row>
    <row r="785" spans="1:18" x14ac:dyDescent="0.2">
      <c r="A785" t="s">
        <v>1263</v>
      </c>
      <c r="B785" t="str">
        <f t="shared" si="118"/>
        <v>Kokoskuchen</v>
      </c>
      <c r="C785" t="str">
        <f t="shared" si="111"/>
        <v/>
      </c>
      <c r="D785">
        <f t="shared" si="112"/>
        <v>3</v>
      </c>
      <c r="E785">
        <f t="shared" si="113"/>
        <v>47</v>
      </c>
      <c r="F785" t="b">
        <f t="shared" si="114"/>
        <v>1</v>
      </c>
      <c r="G785" t="b">
        <f t="shared" si="110"/>
        <v>0</v>
      </c>
      <c r="H785" t="b">
        <f t="shared" si="115"/>
        <v>0</v>
      </c>
      <c r="I785" t="str">
        <f t="shared" si="117"/>
        <v>15-20</v>
      </c>
      <c r="K785">
        <v>3</v>
      </c>
      <c r="L785" t="s">
        <v>703</v>
      </c>
      <c r="M785">
        <f t="shared" si="116"/>
        <v>0</v>
      </c>
    </row>
    <row r="786" spans="1:18" x14ac:dyDescent="0.2">
      <c r="A786" t="s">
        <v>1263</v>
      </c>
      <c r="B786" t="str">
        <f t="shared" si="118"/>
        <v>Kokoskuchen</v>
      </c>
      <c r="C786" t="str">
        <f t="shared" si="111"/>
        <v/>
      </c>
      <c r="D786">
        <f t="shared" si="112"/>
        <v>44289</v>
      </c>
      <c r="E786">
        <f t="shared" si="113"/>
        <v>48</v>
      </c>
      <c r="F786" t="b">
        <f t="shared" si="114"/>
        <v>1</v>
      </c>
      <c r="G786" t="b">
        <f t="shared" si="110"/>
        <v>0</v>
      </c>
      <c r="H786" t="b">
        <f t="shared" si="115"/>
        <v>0</v>
      </c>
      <c r="I786" t="str">
        <f t="shared" si="117"/>
        <v>15-20</v>
      </c>
      <c r="K786" s="1">
        <v>44289</v>
      </c>
      <c r="L786" t="s">
        <v>144</v>
      </c>
      <c r="M786" t="str">
        <f t="shared" si="116"/>
        <v>Zucker</v>
      </c>
      <c r="N786" t="s">
        <v>7</v>
      </c>
    </row>
    <row r="787" spans="1:18" x14ac:dyDescent="0.2">
      <c r="A787" t="s">
        <v>1263</v>
      </c>
      <c r="B787" t="str">
        <f t="shared" si="118"/>
        <v>Kokoskuchen</v>
      </c>
      <c r="C787" t="str">
        <f t="shared" si="111"/>
        <v/>
      </c>
      <c r="D787">
        <f t="shared" si="112"/>
        <v>1</v>
      </c>
      <c r="E787">
        <f t="shared" si="113"/>
        <v>49</v>
      </c>
      <c r="F787" t="b">
        <f t="shared" si="114"/>
        <v>1</v>
      </c>
      <c r="G787" t="b">
        <f t="shared" si="110"/>
        <v>0</v>
      </c>
      <c r="H787" t="b">
        <f t="shared" si="115"/>
        <v>0</v>
      </c>
      <c r="I787" t="str">
        <f t="shared" si="117"/>
        <v>15-20</v>
      </c>
      <c r="K787">
        <v>1</v>
      </c>
      <c r="L787" t="s">
        <v>144</v>
      </c>
      <c r="M787" t="str">
        <f t="shared" si="116"/>
        <v>Kokusflocken</v>
      </c>
      <c r="N787" t="s">
        <v>1270</v>
      </c>
    </row>
    <row r="788" spans="1:18" x14ac:dyDescent="0.2">
      <c r="A788" t="s">
        <v>1263</v>
      </c>
      <c r="B788" t="str">
        <f t="shared" si="118"/>
        <v>Kokoskuchen</v>
      </c>
      <c r="C788" t="str">
        <f t="shared" si="111"/>
        <v/>
      </c>
      <c r="D788" t="str">
        <f t="shared" si="112"/>
        <v/>
      </c>
      <c r="E788">
        <f t="shared" si="113"/>
        <v>49</v>
      </c>
      <c r="F788" t="b">
        <f t="shared" si="114"/>
        <v>0</v>
      </c>
      <c r="G788" t="b">
        <f t="shared" si="110"/>
        <v>0</v>
      </c>
      <c r="H788" t="b">
        <f t="shared" si="115"/>
        <v>0</v>
      </c>
      <c r="I788" t="str">
        <f t="shared" si="117"/>
        <v>15-20</v>
      </c>
      <c r="M788">
        <f t="shared" si="116"/>
        <v>0</v>
      </c>
    </row>
    <row r="789" spans="1:18" x14ac:dyDescent="0.2">
      <c r="A789" t="s">
        <v>1263</v>
      </c>
      <c r="B789" t="str">
        <f t="shared" si="118"/>
        <v>Kokoskuchen</v>
      </c>
      <c r="C789" t="str">
        <f t="shared" si="111"/>
        <v>Noch 7 min backen. backen.</v>
      </c>
      <c r="D789">
        <f t="shared" si="112"/>
        <v>7</v>
      </c>
      <c r="E789">
        <f t="shared" si="113"/>
        <v>49</v>
      </c>
      <c r="F789" t="b">
        <f t="shared" si="114"/>
        <v>0</v>
      </c>
      <c r="G789" t="b">
        <f t="shared" si="110"/>
        <v>1</v>
      </c>
      <c r="H789" t="b">
        <f t="shared" si="115"/>
        <v>0</v>
      </c>
      <c r="I789" t="str">
        <f t="shared" si="117"/>
        <v>Noch</v>
      </c>
      <c r="J789" t="s">
        <v>1271</v>
      </c>
      <c r="K789">
        <v>7</v>
      </c>
      <c r="L789" t="s">
        <v>102</v>
      </c>
      <c r="M789" t="str">
        <f t="shared" si="116"/>
        <v>backen.</v>
      </c>
      <c r="N789" t="s">
        <v>142</v>
      </c>
    </row>
    <row r="790" spans="1:18" x14ac:dyDescent="0.2">
      <c r="A790" t="s">
        <v>1263</v>
      </c>
      <c r="B790" t="str">
        <f t="shared" si="118"/>
        <v>Kokoskuchen</v>
      </c>
      <c r="C790" t="str">
        <f t="shared" si="111"/>
        <v>Etwas kokusflocken rüberstreuen. 0</v>
      </c>
      <c r="D790" t="str">
        <f t="shared" si="112"/>
        <v/>
      </c>
      <c r="E790">
        <f t="shared" si="113"/>
        <v>49</v>
      </c>
      <c r="F790" t="b">
        <f t="shared" si="114"/>
        <v>0</v>
      </c>
      <c r="G790" t="b">
        <f t="shared" si="110"/>
        <v>1</v>
      </c>
      <c r="H790" t="b">
        <f t="shared" si="115"/>
        <v>0</v>
      </c>
      <c r="I790" t="str">
        <f t="shared" si="117"/>
        <v>Etwas</v>
      </c>
      <c r="J790" t="s">
        <v>186</v>
      </c>
      <c r="K790" t="s">
        <v>1272</v>
      </c>
      <c r="L790" t="s">
        <v>1273</v>
      </c>
      <c r="M790">
        <f t="shared" si="116"/>
        <v>0</v>
      </c>
    </row>
    <row r="791" spans="1:18" x14ac:dyDescent="0.2">
      <c r="A791" t="s">
        <v>1274</v>
      </c>
      <c r="B791" t="str">
        <f t="shared" si="118"/>
        <v>Kokoskuchen</v>
      </c>
      <c r="C791" t="str">
        <f t="shared" si="111"/>
        <v/>
      </c>
      <c r="D791" t="str">
        <f t="shared" si="112"/>
        <v/>
      </c>
      <c r="E791">
        <f t="shared" si="113"/>
        <v>49</v>
      </c>
      <c r="F791" t="b">
        <f t="shared" si="114"/>
        <v>0</v>
      </c>
      <c r="G791" t="b">
        <f t="shared" si="110"/>
        <v>0</v>
      </c>
      <c r="H791" t="b">
        <f t="shared" si="115"/>
        <v>0</v>
      </c>
      <c r="I791" t="str">
        <f t="shared" si="117"/>
        <v>Etwas</v>
      </c>
      <c r="M791">
        <f t="shared" si="116"/>
        <v>0</v>
      </c>
    </row>
    <row r="792" spans="1:18" x14ac:dyDescent="0.2">
      <c r="A792" t="s">
        <v>1274</v>
      </c>
      <c r="B792" t="str">
        <f t="shared" si="118"/>
        <v>Komissbrot</v>
      </c>
      <c r="C792" t="str">
        <f t="shared" si="111"/>
        <v/>
      </c>
      <c r="D792" t="str">
        <f t="shared" si="112"/>
        <v/>
      </c>
      <c r="E792">
        <f t="shared" si="113"/>
        <v>49</v>
      </c>
      <c r="F792" t="b">
        <f t="shared" si="114"/>
        <v>0</v>
      </c>
      <c r="G792" t="b">
        <f t="shared" ref="G792:G855" si="119">AND(NOT(H792),NOT(I791=I792))</f>
        <v>0</v>
      </c>
      <c r="H792" t="b">
        <f t="shared" si="115"/>
        <v>1</v>
      </c>
      <c r="I792" t="str">
        <f t="shared" si="117"/>
        <v>,Komissbrot</v>
      </c>
      <c r="J792" t="s">
        <v>2558</v>
      </c>
      <c r="M792">
        <f t="shared" si="116"/>
        <v>0</v>
      </c>
    </row>
    <row r="793" spans="1:18" x14ac:dyDescent="0.2">
      <c r="A793" t="s">
        <v>1274</v>
      </c>
      <c r="B793" t="str">
        <f t="shared" si="118"/>
        <v>Komissbrot</v>
      </c>
      <c r="C793" t="str">
        <f t="shared" si="111"/>
        <v/>
      </c>
      <c r="D793">
        <f t="shared" si="112"/>
        <v>4</v>
      </c>
      <c r="E793">
        <f t="shared" si="113"/>
        <v>50</v>
      </c>
      <c r="F793" t="b">
        <f t="shared" si="114"/>
        <v>1</v>
      </c>
      <c r="G793" t="b">
        <f t="shared" si="119"/>
        <v>0</v>
      </c>
      <c r="H793" t="b">
        <f t="shared" si="115"/>
        <v>1</v>
      </c>
      <c r="I793" t="str">
        <f t="shared" si="117"/>
        <v>,Komissbrot</v>
      </c>
      <c r="K793">
        <v>4</v>
      </c>
      <c r="L793" t="s">
        <v>1266</v>
      </c>
      <c r="M793" t="str">
        <f t="shared" si="116"/>
        <v>Eier</v>
      </c>
      <c r="N793" t="s">
        <v>34</v>
      </c>
    </row>
    <row r="794" spans="1:18" x14ac:dyDescent="0.2">
      <c r="A794" t="s">
        <v>1274</v>
      </c>
      <c r="B794" t="str">
        <f t="shared" si="118"/>
        <v>Komissbrot</v>
      </c>
      <c r="C794" t="str">
        <f t="shared" si="111"/>
        <v/>
      </c>
      <c r="D794">
        <f t="shared" si="112"/>
        <v>2</v>
      </c>
      <c r="E794">
        <f t="shared" si="113"/>
        <v>51</v>
      </c>
      <c r="F794" t="b">
        <f t="shared" si="114"/>
        <v>1</v>
      </c>
      <c r="G794" t="b">
        <f t="shared" si="119"/>
        <v>0</v>
      </c>
      <c r="H794" t="b">
        <f t="shared" si="115"/>
        <v>1</v>
      </c>
      <c r="I794" t="str">
        <f t="shared" si="117"/>
        <v>,Komissbrot</v>
      </c>
      <c r="K794">
        <v>2</v>
      </c>
      <c r="L794" t="s">
        <v>144</v>
      </c>
      <c r="M794" t="str">
        <f t="shared" si="116"/>
        <v>Zucker</v>
      </c>
      <c r="N794" t="s">
        <v>7</v>
      </c>
    </row>
    <row r="795" spans="1:18" x14ac:dyDescent="0.2">
      <c r="A795" t="s">
        <v>1274</v>
      </c>
      <c r="B795" t="str">
        <f t="shared" si="118"/>
        <v>Komissbrot</v>
      </c>
      <c r="C795" t="str">
        <f t="shared" ref="C795:C858" si="120">IF(G795,_xlfn.TEXTJOIN(" ",TRUE,J795:AS795),"")</f>
        <v/>
      </c>
      <c r="D795">
        <f t="shared" ref="D795:D858" si="121">IF(ISNUMBER(K795),K795,"")</f>
        <v>2</v>
      </c>
      <c r="E795">
        <f t="shared" si="113"/>
        <v>52</v>
      </c>
      <c r="F795" t="b">
        <f t="shared" si="114"/>
        <v>1</v>
      </c>
      <c r="G795" t="b">
        <f t="shared" si="119"/>
        <v>0</v>
      </c>
      <c r="H795" t="b">
        <f t="shared" si="115"/>
        <v>1</v>
      </c>
      <c r="I795" t="str">
        <f t="shared" si="117"/>
        <v>,Komissbrot</v>
      </c>
      <c r="K795">
        <v>2</v>
      </c>
      <c r="L795" t="s">
        <v>17</v>
      </c>
      <c r="M795" t="str">
        <f t="shared" si="116"/>
        <v>Kaka</v>
      </c>
      <c r="N795" t="s">
        <v>1957</v>
      </c>
      <c r="O795" t="s">
        <v>1805</v>
      </c>
    </row>
    <row r="796" spans="1:18" x14ac:dyDescent="0.2">
      <c r="A796" t="s">
        <v>1274</v>
      </c>
      <c r="B796" t="str">
        <f t="shared" si="118"/>
        <v>Komissbrot</v>
      </c>
      <c r="C796" t="str">
        <f t="shared" si="120"/>
        <v/>
      </c>
      <c r="D796">
        <f t="shared" si="121"/>
        <v>1</v>
      </c>
      <c r="E796">
        <f t="shared" si="113"/>
        <v>53</v>
      </c>
      <c r="F796" t="b">
        <f t="shared" si="114"/>
        <v>1</v>
      </c>
      <c r="G796" t="b">
        <f t="shared" si="119"/>
        <v>0</v>
      </c>
      <c r="H796" t="b">
        <f t="shared" si="115"/>
        <v>1</v>
      </c>
      <c r="I796" t="str">
        <f t="shared" si="117"/>
        <v>,Komissbrot</v>
      </c>
      <c r="K796">
        <v>1</v>
      </c>
      <c r="L796" t="s">
        <v>17</v>
      </c>
      <c r="M796" t="str">
        <f t="shared" si="116"/>
        <v>Butter.</v>
      </c>
      <c r="N796" t="s">
        <v>1276</v>
      </c>
      <c r="O796" t="s">
        <v>202</v>
      </c>
      <c r="P796" t="s">
        <v>202</v>
      </c>
      <c r="Q796" t="s">
        <v>202</v>
      </c>
      <c r="R796" t="s">
        <v>202</v>
      </c>
    </row>
    <row r="797" spans="1:18" x14ac:dyDescent="0.2">
      <c r="A797" t="s">
        <v>1274</v>
      </c>
      <c r="B797" t="str">
        <f t="shared" si="118"/>
        <v>Komissbrot</v>
      </c>
      <c r="C797" t="str">
        <f t="shared" si="120"/>
        <v>Schlagen 0</v>
      </c>
      <c r="D797" t="str">
        <f t="shared" si="121"/>
        <v/>
      </c>
      <c r="E797">
        <f t="shared" si="113"/>
        <v>53</v>
      </c>
      <c r="F797" t="b">
        <f t="shared" si="114"/>
        <v>0</v>
      </c>
      <c r="G797" t="b">
        <f t="shared" si="119"/>
        <v>1</v>
      </c>
      <c r="H797" t="b">
        <f t="shared" si="115"/>
        <v>0</v>
      </c>
      <c r="I797" t="str">
        <f t="shared" si="117"/>
        <v>Schlagen</v>
      </c>
      <c r="J797" t="s">
        <v>1234</v>
      </c>
      <c r="M797">
        <f t="shared" si="116"/>
        <v>0</v>
      </c>
    </row>
    <row r="798" spans="1:18" x14ac:dyDescent="0.2">
      <c r="A798" t="s">
        <v>1274</v>
      </c>
      <c r="B798" t="str">
        <f t="shared" si="118"/>
        <v>Komissbrot</v>
      </c>
      <c r="C798" t="str">
        <f t="shared" si="120"/>
        <v/>
      </c>
      <c r="D798">
        <f t="shared" si="121"/>
        <v>2</v>
      </c>
      <c r="E798">
        <f t="shared" si="113"/>
        <v>54</v>
      </c>
      <c r="F798" t="b">
        <f t="shared" si="114"/>
        <v>1</v>
      </c>
      <c r="G798" t="b">
        <f t="shared" si="119"/>
        <v>0</v>
      </c>
      <c r="H798" t="b">
        <f t="shared" si="115"/>
        <v>0</v>
      </c>
      <c r="I798" t="str">
        <f t="shared" si="117"/>
        <v>Schlagen</v>
      </c>
      <c r="K798">
        <v>2</v>
      </c>
      <c r="L798" s="1">
        <v>44228</v>
      </c>
      <c r="M798" t="str">
        <f t="shared" si="116"/>
        <v>T.</v>
      </c>
      <c r="N798" t="s">
        <v>144</v>
      </c>
      <c r="O798" t="s">
        <v>12</v>
      </c>
    </row>
    <row r="799" spans="1:18" x14ac:dyDescent="0.2">
      <c r="A799" t="s">
        <v>1274</v>
      </c>
      <c r="B799" t="str">
        <f t="shared" si="118"/>
        <v>Komissbrot</v>
      </c>
      <c r="C799" t="str">
        <f t="shared" si="120"/>
        <v/>
      </c>
      <c r="D799">
        <f t="shared" si="121"/>
        <v>2</v>
      </c>
      <c r="E799">
        <f t="shared" si="113"/>
        <v>55</v>
      </c>
      <c r="F799" t="b">
        <f t="shared" si="114"/>
        <v>1</v>
      </c>
      <c r="G799" t="b">
        <f t="shared" si="119"/>
        <v>0</v>
      </c>
      <c r="H799" t="b">
        <f t="shared" si="115"/>
        <v>0</v>
      </c>
      <c r="I799" t="str">
        <f t="shared" si="117"/>
        <v>Schlagen</v>
      </c>
      <c r="K799">
        <v>2</v>
      </c>
      <c r="L799" t="s">
        <v>13</v>
      </c>
      <c r="M799" t="str">
        <f t="shared" si="116"/>
        <v>Backpulver</v>
      </c>
      <c r="N799" t="s">
        <v>25</v>
      </c>
    </row>
    <row r="800" spans="1:18" x14ac:dyDescent="0.2">
      <c r="A800" t="s">
        <v>1274</v>
      </c>
      <c r="B800" t="str">
        <f t="shared" si="118"/>
        <v>Komissbrot</v>
      </c>
      <c r="C800" t="str">
        <f t="shared" si="120"/>
        <v/>
      </c>
      <c r="D800">
        <f t="shared" si="121"/>
        <v>44228</v>
      </c>
      <c r="E800">
        <f t="shared" si="113"/>
        <v>56</v>
      </c>
      <c r="F800" t="b">
        <f t="shared" si="114"/>
        <v>1</v>
      </c>
      <c r="G800" t="b">
        <f t="shared" si="119"/>
        <v>0</v>
      </c>
      <c r="H800" t="b">
        <f t="shared" si="115"/>
        <v>0</v>
      </c>
      <c r="I800" t="str">
        <f t="shared" si="117"/>
        <v>Schlagen</v>
      </c>
      <c r="K800" s="1">
        <v>44228</v>
      </c>
      <c r="L800" t="s">
        <v>144</v>
      </c>
      <c r="M800" t="str">
        <f t="shared" si="116"/>
        <v>gehackte</v>
      </c>
      <c r="N800" t="s">
        <v>1277</v>
      </c>
      <c r="O800" t="s">
        <v>183</v>
      </c>
    </row>
    <row r="801" spans="1:30" x14ac:dyDescent="0.2">
      <c r="A801" t="s">
        <v>1274</v>
      </c>
      <c r="B801" t="str">
        <f t="shared" si="118"/>
        <v>Komissbrot</v>
      </c>
      <c r="C801" t="str">
        <f t="shared" si="120"/>
        <v/>
      </c>
      <c r="D801" t="str">
        <f t="shared" si="121"/>
        <v/>
      </c>
      <c r="E801">
        <f t="shared" si="113"/>
        <v>56</v>
      </c>
      <c r="F801" t="b">
        <f t="shared" si="114"/>
        <v>0</v>
      </c>
      <c r="G801" t="b">
        <f t="shared" si="119"/>
        <v>0</v>
      </c>
      <c r="H801" t="b">
        <f t="shared" si="115"/>
        <v>0</v>
      </c>
      <c r="I801" t="str">
        <f t="shared" si="117"/>
        <v>Schlagen</v>
      </c>
      <c r="M801">
        <f t="shared" si="116"/>
        <v>0</v>
      </c>
    </row>
    <row r="802" spans="1:30" x14ac:dyDescent="0.2">
      <c r="A802" t="s">
        <v>1274</v>
      </c>
      <c r="B802" t="str">
        <f t="shared" si="118"/>
        <v>Komissbrot</v>
      </c>
      <c r="C802" t="str">
        <f t="shared" si="120"/>
        <v>Teig kneten. Brötchen formen formen und auf ein Blech legen. Bei Mittelhitze 44228 St. backen</v>
      </c>
      <c r="D802" t="str">
        <f t="shared" si="121"/>
        <v/>
      </c>
      <c r="E802">
        <f t="shared" si="113"/>
        <v>56</v>
      </c>
      <c r="F802" t="b">
        <f t="shared" si="114"/>
        <v>0</v>
      </c>
      <c r="G802" t="b">
        <f t="shared" si="119"/>
        <v>1</v>
      </c>
      <c r="H802" t="b">
        <f t="shared" si="115"/>
        <v>0</v>
      </c>
      <c r="I802" t="str">
        <f t="shared" si="117"/>
        <v>Teig</v>
      </c>
      <c r="J802" t="s">
        <v>32</v>
      </c>
      <c r="K802" t="s">
        <v>1278</v>
      </c>
      <c r="L802" t="s">
        <v>1279</v>
      </c>
      <c r="M802" t="str">
        <f t="shared" si="116"/>
        <v>formen</v>
      </c>
      <c r="N802" t="s">
        <v>171</v>
      </c>
      <c r="O802" t="s">
        <v>90</v>
      </c>
      <c r="P802" t="s">
        <v>117</v>
      </c>
      <c r="Q802" t="s">
        <v>1199</v>
      </c>
      <c r="R802" t="s">
        <v>300</v>
      </c>
      <c r="S802" t="s">
        <v>1280</v>
      </c>
      <c r="T802" t="s">
        <v>1281</v>
      </c>
      <c r="U802" t="s">
        <v>1282</v>
      </c>
      <c r="V802" s="1">
        <v>44228</v>
      </c>
      <c r="W802" t="s">
        <v>1283</v>
      </c>
      <c r="X802" t="s">
        <v>1206</v>
      </c>
    </row>
    <row r="803" spans="1:30" x14ac:dyDescent="0.2">
      <c r="A803" t="s">
        <v>1284</v>
      </c>
      <c r="B803" t="str">
        <f t="shared" si="118"/>
        <v>Komissbrot</v>
      </c>
      <c r="C803" t="str">
        <f t="shared" si="120"/>
        <v/>
      </c>
      <c r="D803" t="str">
        <f t="shared" si="121"/>
        <v/>
      </c>
      <c r="E803">
        <f t="shared" si="113"/>
        <v>56</v>
      </c>
      <c r="F803" t="b">
        <f t="shared" si="114"/>
        <v>0</v>
      </c>
      <c r="G803" t="b">
        <f t="shared" si="119"/>
        <v>0</v>
      </c>
      <c r="H803" t="b">
        <f t="shared" si="115"/>
        <v>0</v>
      </c>
      <c r="I803" t="str">
        <f t="shared" si="117"/>
        <v>Teig</v>
      </c>
      <c r="M803">
        <f t="shared" si="116"/>
        <v>0</v>
      </c>
    </row>
    <row r="804" spans="1:30" x14ac:dyDescent="0.2">
      <c r="A804" t="s">
        <v>1284</v>
      </c>
      <c r="B804" t="str">
        <f t="shared" si="118"/>
        <v>Krachmandeln</v>
      </c>
      <c r="C804" t="str">
        <f t="shared" si="120"/>
        <v/>
      </c>
      <c r="D804" t="str">
        <f t="shared" si="121"/>
        <v/>
      </c>
      <c r="E804">
        <f t="shared" si="113"/>
        <v>56</v>
      </c>
      <c r="F804" t="b">
        <f t="shared" si="114"/>
        <v>0</v>
      </c>
      <c r="G804" t="b">
        <f t="shared" si="119"/>
        <v>0</v>
      </c>
      <c r="H804" t="b">
        <f t="shared" si="115"/>
        <v>1</v>
      </c>
      <c r="I804" t="str">
        <f t="shared" si="117"/>
        <v>,Krachmandeln</v>
      </c>
      <c r="J804" t="s">
        <v>2559</v>
      </c>
      <c r="M804">
        <f t="shared" si="116"/>
        <v>0</v>
      </c>
    </row>
    <row r="805" spans="1:30" x14ac:dyDescent="0.2">
      <c r="A805" t="s">
        <v>1284</v>
      </c>
      <c r="B805" t="str">
        <f t="shared" si="118"/>
        <v>Krachmandeln</v>
      </c>
      <c r="C805" t="str">
        <f t="shared" si="120"/>
        <v>Helga Schröder 0</v>
      </c>
      <c r="D805" t="str">
        <f t="shared" si="121"/>
        <v/>
      </c>
      <c r="E805">
        <f t="shared" si="113"/>
        <v>56</v>
      </c>
      <c r="F805" t="b">
        <f t="shared" si="114"/>
        <v>0</v>
      </c>
      <c r="G805" t="b">
        <f t="shared" si="119"/>
        <v>1</v>
      </c>
      <c r="H805" t="b">
        <f t="shared" si="115"/>
        <v>0</v>
      </c>
      <c r="I805" t="str">
        <f t="shared" si="117"/>
        <v>Helga</v>
      </c>
      <c r="J805" t="s">
        <v>1285</v>
      </c>
      <c r="K805" t="s">
        <v>1286</v>
      </c>
      <c r="M805">
        <f t="shared" si="116"/>
        <v>0</v>
      </c>
    </row>
    <row r="806" spans="1:30" x14ac:dyDescent="0.2">
      <c r="A806" t="s">
        <v>1284</v>
      </c>
      <c r="B806" t="str">
        <f t="shared" si="118"/>
        <v>Krachmandeln</v>
      </c>
      <c r="C806" t="str">
        <f t="shared" si="120"/>
        <v/>
      </c>
      <c r="D806">
        <f t="shared" si="121"/>
        <v>130</v>
      </c>
      <c r="E806">
        <f t="shared" si="113"/>
        <v>57</v>
      </c>
      <c r="F806" t="b">
        <f t="shared" si="114"/>
        <v>1</v>
      </c>
      <c r="G806" t="b">
        <f t="shared" si="119"/>
        <v>0</v>
      </c>
      <c r="H806" t="b">
        <f t="shared" si="115"/>
        <v>0</v>
      </c>
      <c r="I806" t="str">
        <f t="shared" si="117"/>
        <v>Helga</v>
      </c>
      <c r="K806">
        <v>130</v>
      </c>
      <c r="L806" t="s">
        <v>5</v>
      </c>
      <c r="M806" t="str">
        <f t="shared" si="116"/>
        <v>Manis </v>
      </c>
      <c r="N806" t="s">
        <v>1287</v>
      </c>
    </row>
    <row r="807" spans="1:30" x14ac:dyDescent="0.2">
      <c r="A807" t="s">
        <v>1284</v>
      </c>
      <c r="B807" t="str">
        <f t="shared" si="118"/>
        <v>Krachmandeln</v>
      </c>
      <c r="C807" t="str">
        <f t="shared" si="120"/>
        <v/>
      </c>
      <c r="D807">
        <f t="shared" si="121"/>
        <v>130</v>
      </c>
      <c r="E807">
        <f t="shared" si="113"/>
        <v>58</v>
      </c>
      <c r="F807" t="b">
        <f t="shared" si="114"/>
        <v>1</v>
      </c>
      <c r="G807" t="b">
        <f t="shared" si="119"/>
        <v>0</v>
      </c>
      <c r="H807" t="b">
        <f t="shared" si="115"/>
        <v>0</v>
      </c>
      <c r="I807" t="str">
        <f t="shared" si="117"/>
        <v>Helga</v>
      </c>
      <c r="K807">
        <v>130</v>
      </c>
      <c r="L807" t="s">
        <v>5</v>
      </c>
      <c r="M807" t="str">
        <f t="shared" si="116"/>
        <v>Zucker</v>
      </c>
      <c r="N807" t="s">
        <v>7</v>
      </c>
    </row>
    <row r="808" spans="1:30" x14ac:dyDescent="0.2">
      <c r="A808" t="s">
        <v>1284</v>
      </c>
      <c r="B808" t="str">
        <f t="shared" si="118"/>
        <v>Krachmandeln</v>
      </c>
      <c r="C808" t="str">
        <f t="shared" si="120"/>
        <v/>
      </c>
      <c r="D808">
        <f t="shared" si="121"/>
        <v>2</v>
      </c>
      <c r="E808">
        <f t="shared" si="113"/>
        <v>59</v>
      </c>
      <c r="F808" t="b">
        <f t="shared" si="114"/>
        <v>1</v>
      </c>
      <c r="G808" t="b">
        <f t="shared" si="119"/>
        <v>0</v>
      </c>
      <c r="H808" t="b">
        <f t="shared" si="115"/>
        <v>0</v>
      </c>
      <c r="I808" t="str">
        <f t="shared" si="117"/>
        <v>Helga</v>
      </c>
      <c r="K808">
        <v>2</v>
      </c>
      <c r="L808" t="s">
        <v>17</v>
      </c>
      <c r="M808" t="str">
        <f t="shared" si="116"/>
        <v>Kakao</v>
      </c>
      <c r="N808" t="s">
        <v>106</v>
      </c>
    </row>
    <row r="809" spans="1:30" x14ac:dyDescent="0.2">
      <c r="A809" t="s">
        <v>1284</v>
      </c>
      <c r="B809" t="str">
        <f t="shared" si="118"/>
        <v>Krachmandeln</v>
      </c>
      <c r="C809" t="str">
        <f t="shared" si="120"/>
        <v/>
      </c>
      <c r="D809">
        <f t="shared" si="121"/>
        <v>6</v>
      </c>
      <c r="E809">
        <f t="shared" si="113"/>
        <v>60</v>
      </c>
      <c r="F809" t="b">
        <f t="shared" si="114"/>
        <v>1</v>
      </c>
      <c r="G809" t="b">
        <f t="shared" si="119"/>
        <v>0</v>
      </c>
      <c r="H809" t="b">
        <f t="shared" si="115"/>
        <v>0</v>
      </c>
      <c r="I809" t="str">
        <f t="shared" si="117"/>
        <v>Helga</v>
      </c>
      <c r="K809">
        <v>6</v>
      </c>
      <c r="L809" t="s">
        <v>17</v>
      </c>
      <c r="M809" t="str">
        <f t="shared" si="116"/>
        <v>Milch</v>
      </c>
      <c r="N809" t="s">
        <v>20</v>
      </c>
    </row>
    <row r="810" spans="1:30" x14ac:dyDescent="0.2">
      <c r="A810" t="s">
        <v>1284</v>
      </c>
      <c r="B810" t="str">
        <f t="shared" si="118"/>
        <v>Krachmandeln</v>
      </c>
      <c r="C810" t="str">
        <f t="shared" si="120"/>
        <v/>
      </c>
      <c r="D810" t="str">
        <f t="shared" si="121"/>
        <v/>
      </c>
      <c r="E810">
        <f t="shared" si="113"/>
        <v>60</v>
      </c>
      <c r="F810" t="b">
        <f t="shared" si="114"/>
        <v>0</v>
      </c>
      <c r="G810" t="b">
        <f t="shared" si="119"/>
        <v>0</v>
      </c>
      <c r="H810" t="b">
        <f t="shared" si="115"/>
        <v>0</v>
      </c>
      <c r="I810" t="str">
        <f t="shared" si="117"/>
        <v>Helga</v>
      </c>
      <c r="M810">
        <f t="shared" si="116"/>
        <v>0</v>
      </c>
    </row>
    <row r="811" spans="1:30" x14ac:dyDescent="0.2">
      <c r="A811" t="s">
        <v>1284</v>
      </c>
      <c r="B811" t="str">
        <f t="shared" si="118"/>
        <v>ucker,</v>
      </c>
      <c r="C811" t="str">
        <f t="shared" si="120"/>
        <v/>
      </c>
      <c r="D811" t="str">
        <f t="shared" si="121"/>
        <v/>
      </c>
      <c r="E811">
        <f t="shared" si="113"/>
        <v>0</v>
      </c>
      <c r="F811" t="b">
        <f t="shared" si="114"/>
        <v>1</v>
      </c>
      <c r="G811" t="b">
        <f t="shared" si="119"/>
        <v>0</v>
      </c>
      <c r="H811" t="b">
        <f t="shared" si="115"/>
        <v>1</v>
      </c>
      <c r="I811" t="str">
        <f t="shared" si="117"/>
        <v>Zucker,</v>
      </c>
      <c r="J811" t="s">
        <v>1288</v>
      </c>
      <c r="K811" t="s">
        <v>1957</v>
      </c>
      <c r="L811" t="s">
        <v>90</v>
      </c>
      <c r="M811" t="str">
        <f t="shared" si="116"/>
        <v>Milch</v>
      </c>
      <c r="N811" t="s">
        <v>20</v>
      </c>
      <c r="O811" t="s">
        <v>1290</v>
      </c>
      <c r="P811" t="s">
        <v>1202</v>
      </c>
      <c r="Q811" t="s">
        <v>183</v>
      </c>
      <c r="R811" t="s">
        <v>1291</v>
      </c>
      <c r="S811" t="s">
        <v>1292</v>
      </c>
      <c r="T811" t="s">
        <v>1209</v>
      </c>
      <c r="U811" t="s">
        <v>692</v>
      </c>
      <c r="V811" t="s">
        <v>111</v>
      </c>
      <c r="W811" t="s">
        <v>1293</v>
      </c>
      <c r="X811" t="s">
        <v>1294</v>
      </c>
      <c r="Y811" t="s">
        <v>1202</v>
      </c>
      <c r="Z811" t="s">
        <v>1295</v>
      </c>
      <c r="AA811" t="s">
        <v>166</v>
      </c>
      <c r="AB811" t="s">
        <v>965</v>
      </c>
      <c r="AC811" t="s">
        <v>1296</v>
      </c>
      <c r="AD811" t="s">
        <v>1297</v>
      </c>
    </row>
    <row r="812" spans="1:30" x14ac:dyDescent="0.2">
      <c r="A812" t="s">
        <v>1284</v>
      </c>
      <c r="B812" t="str">
        <f t="shared" si="118"/>
        <v>ucker,</v>
      </c>
      <c r="C812" t="str">
        <f t="shared" si="120"/>
        <v/>
      </c>
      <c r="D812" t="str">
        <f t="shared" si="121"/>
        <v/>
      </c>
      <c r="E812">
        <f t="shared" si="113"/>
        <v>0</v>
      </c>
      <c r="F812" t="b">
        <f t="shared" si="114"/>
        <v>0</v>
      </c>
      <c r="G812" t="b">
        <f t="shared" si="119"/>
        <v>0</v>
      </c>
      <c r="H812" t="b">
        <f t="shared" si="115"/>
        <v>1</v>
      </c>
      <c r="I812" t="str">
        <f t="shared" si="117"/>
        <v>Zucker,</v>
      </c>
      <c r="M812">
        <f t="shared" si="116"/>
        <v>0</v>
      </c>
    </row>
    <row r="813" spans="1:30" x14ac:dyDescent="0.2">
      <c r="A813" t="s">
        <v>1298</v>
      </c>
      <c r="B813" t="str">
        <f t="shared" si="118"/>
        <v>ucker,</v>
      </c>
      <c r="C813" t="str">
        <f t="shared" si="120"/>
        <v/>
      </c>
      <c r="D813" t="str">
        <f t="shared" si="121"/>
        <v/>
      </c>
      <c r="E813">
        <f t="shared" si="113"/>
        <v>0</v>
      </c>
      <c r="F813" t="b">
        <f t="shared" si="114"/>
        <v>0</v>
      </c>
      <c r="G813" t="b">
        <f t="shared" si="119"/>
        <v>0</v>
      </c>
      <c r="H813" t="b">
        <f t="shared" si="115"/>
        <v>1</v>
      </c>
      <c r="I813" t="str">
        <f t="shared" si="117"/>
        <v>Zucker,</v>
      </c>
      <c r="M813">
        <f t="shared" si="116"/>
        <v>0</v>
      </c>
    </row>
    <row r="814" spans="1:30" x14ac:dyDescent="0.2">
      <c r="A814" t="s">
        <v>1298</v>
      </c>
      <c r="B814" t="str">
        <f t="shared" si="118"/>
        <v>Krokant</v>
      </c>
      <c r="C814" t="str">
        <f t="shared" si="120"/>
        <v/>
      </c>
      <c r="D814" t="str">
        <f t="shared" si="121"/>
        <v/>
      </c>
      <c r="E814">
        <f t="shared" si="113"/>
        <v>0</v>
      </c>
      <c r="F814" t="b">
        <f t="shared" si="114"/>
        <v>0</v>
      </c>
      <c r="G814" t="b">
        <f t="shared" si="119"/>
        <v>0</v>
      </c>
      <c r="H814" t="b">
        <f t="shared" si="115"/>
        <v>1</v>
      </c>
      <c r="I814" t="str">
        <f t="shared" si="117"/>
        <v>,Krokant</v>
      </c>
      <c r="J814" t="s">
        <v>2560</v>
      </c>
      <c r="M814">
        <f t="shared" si="116"/>
        <v>0</v>
      </c>
    </row>
    <row r="815" spans="1:30" x14ac:dyDescent="0.2">
      <c r="A815" t="s">
        <v>1298</v>
      </c>
      <c r="B815" t="str">
        <f t="shared" si="118"/>
        <v>Krokant</v>
      </c>
      <c r="C815" t="str">
        <f t="shared" si="120"/>
        <v/>
      </c>
      <c r="D815" t="str">
        <f t="shared" si="121"/>
        <v/>
      </c>
      <c r="E815">
        <f t="shared" si="113"/>
        <v>1</v>
      </c>
      <c r="F815" t="b">
        <f t="shared" si="114"/>
        <v>1</v>
      </c>
      <c r="G815" t="b">
        <f t="shared" si="119"/>
        <v>0</v>
      </c>
      <c r="H815" t="b">
        <f t="shared" si="115"/>
        <v>1</v>
      </c>
      <c r="I815" t="str">
        <f t="shared" si="117"/>
        <v>,Krokant</v>
      </c>
      <c r="K815" t="s">
        <v>186</v>
      </c>
      <c r="L815" t="s">
        <v>6</v>
      </c>
      <c r="M815">
        <f t="shared" si="116"/>
        <v>0</v>
      </c>
    </row>
    <row r="816" spans="1:30" x14ac:dyDescent="0.2">
      <c r="A816" t="s">
        <v>1298</v>
      </c>
      <c r="B816" t="str">
        <f t="shared" si="118"/>
        <v>Krokant</v>
      </c>
      <c r="C816" t="str">
        <f t="shared" si="120"/>
        <v/>
      </c>
      <c r="D816">
        <f t="shared" si="121"/>
        <v>3</v>
      </c>
      <c r="E816">
        <f t="shared" si="113"/>
        <v>2</v>
      </c>
      <c r="F816" t="b">
        <f t="shared" si="114"/>
        <v>1</v>
      </c>
      <c r="G816" t="b">
        <f t="shared" si="119"/>
        <v>0</v>
      </c>
      <c r="H816" t="b">
        <f t="shared" si="115"/>
        <v>1</v>
      </c>
      <c r="I816" t="str">
        <f t="shared" si="117"/>
        <v>,Krokant</v>
      </c>
      <c r="K816">
        <v>3</v>
      </c>
      <c r="L816" t="s">
        <v>17</v>
      </c>
      <c r="M816" t="str">
        <f t="shared" si="116"/>
        <v>Zucker</v>
      </c>
      <c r="N816" t="s">
        <v>7</v>
      </c>
      <c r="O816" t="s">
        <v>1299</v>
      </c>
      <c r="P816" t="s">
        <v>1300</v>
      </c>
    </row>
    <row r="817" spans="1:22" x14ac:dyDescent="0.2">
      <c r="A817" t="s">
        <v>1298</v>
      </c>
      <c r="B817" t="str">
        <f t="shared" si="118"/>
        <v>Krokant</v>
      </c>
      <c r="C817" t="str">
        <f t="shared" si="120"/>
        <v>Hellbraunen Syrup machen 0</v>
      </c>
      <c r="D817" t="str">
        <f t="shared" si="121"/>
        <v/>
      </c>
      <c r="E817">
        <f t="shared" si="113"/>
        <v>2</v>
      </c>
      <c r="F817" t="b">
        <f t="shared" si="114"/>
        <v>0</v>
      </c>
      <c r="G817" t="b">
        <f t="shared" si="119"/>
        <v>1</v>
      </c>
      <c r="H817" t="b">
        <f t="shared" si="115"/>
        <v>0</v>
      </c>
      <c r="I817" t="str">
        <f t="shared" si="117"/>
        <v>Hellbraunen</v>
      </c>
      <c r="J817" t="s">
        <v>1301</v>
      </c>
      <c r="K817" t="s">
        <v>1302</v>
      </c>
      <c r="L817" t="s">
        <v>1303</v>
      </c>
      <c r="M817">
        <f t="shared" si="116"/>
        <v>0</v>
      </c>
    </row>
    <row r="818" spans="1:22" x14ac:dyDescent="0.2">
      <c r="A818" t="s">
        <v>1298</v>
      </c>
      <c r="B818" t="str">
        <f t="shared" si="118"/>
        <v>Krokant</v>
      </c>
      <c r="C818" t="str">
        <f t="shared" si="120"/>
        <v/>
      </c>
      <c r="D818">
        <f t="shared" si="121"/>
        <v>1</v>
      </c>
      <c r="E818">
        <f t="shared" si="113"/>
        <v>3</v>
      </c>
      <c r="F818" t="b">
        <f t="shared" si="114"/>
        <v>1</v>
      </c>
      <c r="G818" t="b">
        <f t="shared" si="119"/>
        <v>0</v>
      </c>
      <c r="H818" t="b">
        <f t="shared" si="115"/>
        <v>0</v>
      </c>
      <c r="I818" t="str">
        <f t="shared" si="117"/>
        <v>Hellbraunen</v>
      </c>
      <c r="K818">
        <v>1</v>
      </c>
      <c r="L818" t="s">
        <v>144</v>
      </c>
      <c r="M818" t="str">
        <f t="shared" si="116"/>
        <v>geröstete,</v>
      </c>
      <c r="N818" t="s">
        <v>1304</v>
      </c>
      <c r="O818" t="s">
        <v>1305</v>
      </c>
      <c r="P818" t="s">
        <v>1306</v>
      </c>
      <c r="Q818" t="s">
        <v>1307</v>
      </c>
      <c r="R818" t="s">
        <v>1308</v>
      </c>
      <c r="S818" t="s">
        <v>1309</v>
      </c>
    </row>
    <row r="819" spans="1:22" x14ac:dyDescent="0.2">
      <c r="A819" t="s">
        <v>1315</v>
      </c>
      <c r="B819" t="str">
        <f t="shared" si="118"/>
        <v>Krokant</v>
      </c>
      <c r="C819" t="str">
        <f t="shared" si="120"/>
        <v>Auf ein eingefettetes Blech Blech verteilen. Nach dem erkalten mit dem Rollholz zerstossen.</v>
      </c>
      <c r="D819" t="str">
        <f t="shared" si="121"/>
        <v/>
      </c>
      <c r="E819">
        <f t="shared" si="113"/>
        <v>3</v>
      </c>
      <c r="F819" t="b">
        <f t="shared" si="114"/>
        <v>0</v>
      </c>
      <c r="G819" t="b">
        <f t="shared" si="119"/>
        <v>1</v>
      </c>
      <c r="H819" t="b">
        <f t="shared" si="115"/>
        <v>0</v>
      </c>
      <c r="I819" t="str">
        <f t="shared" si="117"/>
        <v>Auf</v>
      </c>
      <c r="J819" t="s">
        <v>109</v>
      </c>
      <c r="K819" t="s">
        <v>1199</v>
      </c>
      <c r="L819" t="s">
        <v>1310</v>
      </c>
      <c r="M819" t="str">
        <f t="shared" si="116"/>
        <v>Blech</v>
      </c>
      <c r="N819" t="s">
        <v>300</v>
      </c>
      <c r="O819" t="s">
        <v>1311</v>
      </c>
      <c r="P819" t="s">
        <v>1205</v>
      </c>
      <c r="Q819" t="s">
        <v>110</v>
      </c>
      <c r="R819" t="s">
        <v>1312</v>
      </c>
      <c r="S819" t="s">
        <v>45</v>
      </c>
      <c r="T819" t="s">
        <v>110</v>
      </c>
      <c r="U819" t="s">
        <v>1313</v>
      </c>
      <c r="V819" t="s">
        <v>1314</v>
      </c>
    </row>
    <row r="820" spans="1:22" x14ac:dyDescent="0.2">
      <c r="A820" t="s">
        <v>1315</v>
      </c>
      <c r="B820" t="str">
        <f t="shared" si="118"/>
        <v>Lasagna</v>
      </c>
      <c r="C820" t="str">
        <f t="shared" si="120"/>
        <v/>
      </c>
      <c r="D820" t="str">
        <f t="shared" si="121"/>
        <v/>
      </c>
      <c r="E820">
        <f t="shared" si="113"/>
        <v>3</v>
      </c>
      <c r="F820" t="b">
        <f t="shared" si="114"/>
        <v>0</v>
      </c>
      <c r="G820" t="b">
        <f t="shared" si="119"/>
        <v>0</v>
      </c>
      <c r="H820" t="b">
        <f t="shared" si="115"/>
        <v>1</v>
      </c>
      <c r="I820" t="str">
        <f t="shared" si="117"/>
        <v>,Lasagna</v>
      </c>
      <c r="J820" t="s">
        <v>2561</v>
      </c>
      <c r="M820">
        <f t="shared" si="116"/>
        <v>0</v>
      </c>
    </row>
    <row r="821" spans="1:22" x14ac:dyDescent="0.2">
      <c r="A821" t="s">
        <v>1315</v>
      </c>
      <c r="B821" t="str">
        <f t="shared" si="118"/>
        <v>Lasagna</v>
      </c>
      <c r="C821" t="str">
        <f t="shared" si="120"/>
        <v/>
      </c>
      <c r="D821" t="str">
        <f t="shared" si="121"/>
        <v/>
      </c>
      <c r="E821">
        <f t="shared" si="113"/>
        <v>4</v>
      </c>
      <c r="F821" t="b">
        <f t="shared" si="114"/>
        <v>1</v>
      </c>
      <c r="G821" t="b">
        <f t="shared" si="119"/>
        <v>0</v>
      </c>
      <c r="H821" t="b">
        <f t="shared" si="115"/>
        <v>1</v>
      </c>
      <c r="I821" t="str">
        <f t="shared" si="117"/>
        <v>,Lasagna</v>
      </c>
      <c r="K821" t="s">
        <v>1316</v>
      </c>
      <c r="L821" t="s">
        <v>1317</v>
      </c>
      <c r="M821" t="str">
        <f t="shared" si="116"/>
        <v>Schmidt</v>
      </c>
      <c r="N821" t="s">
        <v>1318</v>
      </c>
    </row>
    <row r="822" spans="1:22" x14ac:dyDescent="0.2">
      <c r="A822" t="s">
        <v>1315</v>
      </c>
      <c r="B822" t="str">
        <f t="shared" si="118"/>
        <v>Lasagna</v>
      </c>
      <c r="C822" t="str">
        <f t="shared" si="120"/>
        <v/>
      </c>
      <c r="D822" t="str">
        <f t="shared" si="121"/>
        <v/>
      </c>
      <c r="E822">
        <f t="shared" si="113"/>
        <v>5</v>
      </c>
      <c r="F822" t="b">
        <f t="shared" si="114"/>
        <v>1</v>
      </c>
      <c r="G822" t="b">
        <f t="shared" si="119"/>
        <v>0</v>
      </c>
      <c r="H822" t="b">
        <f t="shared" si="115"/>
        <v>1</v>
      </c>
      <c r="I822" t="str">
        <f t="shared" si="117"/>
        <v>,Lasagna</v>
      </c>
      <c r="K822" t="s">
        <v>73</v>
      </c>
      <c r="L822" t="s">
        <v>1319</v>
      </c>
      <c r="M822" t="str">
        <f t="shared" si="116"/>
        <v>Hackfleisch</v>
      </c>
      <c r="N822" t="s">
        <v>981</v>
      </c>
    </row>
    <row r="823" spans="1:22" x14ac:dyDescent="0.2">
      <c r="A823" t="s">
        <v>1315</v>
      </c>
      <c r="B823" t="str">
        <f t="shared" si="118"/>
        <v>Lasagna</v>
      </c>
      <c r="C823" t="str">
        <f t="shared" si="120"/>
        <v/>
      </c>
      <c r="D823">
        <f t="shared" si="121"/>
        <v>1</v>
      </c>
      <c r="E823">
        <f t="shared" si="113"/>
        <v>6</v>
      </c>
      <c r="F823" t="b">
        <f t="shared" si="114"/>
        <v>1</v>
      </c>
      <c r="G823" t="b">
        <f t="shared" si="119"/>
        <v>0</v>
      </c>
      <c r="H823" t="b">
        <f t="shared" si="115"/>
        <v>1</v>
      </c>
      <c r="I823" t="str">
        <f t="shared" si="117"/>
        <v>,Lasagna</v>
      </c>
      <c r="K823">
        <v>1</v>
      </c>
      <c r="L823" t="s">
        <v>13</v>
      </c>
      <c r="M823" t="str">
        <f t="shared" si="116"/>
        <v>Knoblauch</v>
      </c>
      <c r="N823" t="s">
        <v>983</v>
      </c>
      <c r="O823" t="s">
        <v>988</v>
      </c>
      <c r="P823" t="s">
        <v>982</v>
      </c>
    </row>
    <row r="824" spans="1:22" x14ac:dyDescent="0.2">
      <c r="A824" t="s">
        <v>1315</v>
      </c>
      <c r="B824" t="str">
        <f t="shared" si="118"/>
        <v>Lasagna</v>
      </c>
      <c r="C824" t="str">
        <f t="shared" si="120"/>
        <v/>
      </c>
      <c r="D824">
        <f t="shared" si="121"/>
        <v>1</v>
      </c>
      <c r="E824">
        <f t="shared" si="113"/>
        <v>7</v>
      </c>
      <c r="F824" t="b">
        <f t="shared" si="114"/>
        <v>1</v>
      </c>
      <c r="G824" t="b">
        <f t="shared" si="119"/>
        <v>0</v>
      </c>
      <c r="H824" t="b">
        <f t="shared" si="115"/>
        <v>1</v>
      </c>
      <c r="I824" t="str">
        <f t="shared" si="117"/>
        <v>,Lasagna</v>
      </c>
      <c r="K824">
        <v>1</v>
      </c>
      <c r="L824" t="s">
        <v>17</v>
      </c>
      <c r="M824" t="str">
        <f t="shared" si="116"/>
        <v>Petersilie</v>
      </c>
      <c r="N824" t="s">
        <v>1320</v>
      </c>
    </row>
    <row r="825" spans="1:22" x14ac:dyDescent="0.2">
      <c r="A825" t="s">
        <v>1315</v>
      </c>
      <c r="B825" t="str">
        <f t="shared" si="118"/>
        <v>Lasagna</v>
      </c>
      <c r="C825" t="str">
        <f t="shared" si="120"/>
        <v/>
      </c>
      <c r="D825">
        <f t="shared" si="121"/>
        <v>1</v>
      </c>
      <c r="E825">
        <f t="shared" si="113"/>
        <v>8</v>
      </c>
      <c r="F825" t="b">
        <f t="shared" si="114"/>
        <v>1</v>
      </c>
      <c r="G825" t="b">
        <f t="shared" si="119"/>
        <v>0</v>
      </c>
      <c r="H825" t="b">
        <f t="shared" si="115"/>
        <v>1</v>
      </c>
      <c r="I825" t="str">
        <f t="shared" si="117"/>
        <v>,Lasagna</v>
      </c>
      <c r="K825">
        <v>1</v>
      </c>
      <c r="L825" t="s">
        <v>13</v>
      </c>
      <c r="M825" t="str">
        <f t="shared" si="116"/>
        <v>Oregano/</v>
      </c>
      <c r="N825" t="s">
        <v>1321</v>
      </c>
      <c r="O825" t="s">
        <v>1322</v>
      </c>
    </row>
    <row r="826" spans="1:22" x14ac:dyDescent="0.2">
      <c r="A826" t="s">
        <v>1315</v>
      </c>
      <c r="B826" t="str">
        <f t="shared" si="118"/>
        <v>Lasagna</v>
      </c>
      <c r="C826" t="str">
        <f t="shared" si="120"/>
        <v/>
      </c>
      <c r="D826">
        <f t="shared" si="121"/>
        <v>1</v>
      </c>
      <c r="E826">
        <f t="shared" si="113"/>
        <v>9</v>
      </c>
      <c r="F826" t="b">
        <f t="shared" si="114"/>
        <v>1</v>
      </c>
      <c r="G826" t="b">
        <f t="shared" si="119"/>
        <v>0</v>
      </c>
      <c r="H826" t="b">
        <f t="shared" si="115"/>
        <v>1</v>
      </c>
      <c r="I826" t="str">
        <f t="shared" si="117"/>
        <v>,Lasagna</v>
      </c>
      <c r="K826">
        <v>1</v>
      </c>
      <c r="L826" t="s">
        <v>73</v>
      </c>
      <c r="M826" t="str">
        <f t="shared" si="116"/>
        <v>Teel.</v>
      </c>
      <c r="N826" t="s">
        <v>13</v>
      </c>
      <c r="O826" t="s">
        <v>18</v>
      </c>
    </row>
    <row r="827" spans="1:22" x14ac:dyDescent="0.2">
      <c r="A827" t="s">
        <v>1315</v>
      </c>
      <c r="B827" t="str">
        <f t="shared" si="118"/>
        <v>Lasagna</v>
      </c>
      <c r="C827" t="str">
        <f t="shared" si="120"/>
        <v/>
      </c>
      <c r="D827">
        <f t="shared" si="121"/>
        <v>1</v>
      </c>
      <c r="E827">
        <f t="shared" si="113"/>
        <v>10</v>
      </c>
      <c r="F827" t="b">
        <f t="shared" si="114"/>
        <v>1</v>
      </c>
      <c r="G827" t="b">
        <f t="shared" si="119"/>
        <v>0</v>
      </c>
      <c r="H827" t="b">
        <f t="shared" si="115"/>
        <v>1</v>
      </c>
      <c r="I827" t="str">
        <f t="shared" si="117"/>
        <v>,Lasagna</v>
      </c>
      <c r="K827">
        <v>1</v>
      </c>
      <c r="L827" t="s">
        <v>1323</v>
      </c>
      <c r="M827" t="str">
        <f t="shared" si="116"/>
        <v>Tomatensaft</v>
      </c>
      <c r="N827" t="s">
        <v>1324</v>
      </c>
    </row>
    <row r="828" spans="1:22" x14ac:dyDescent="0.2">
      <c r="A828" t="s">
        <v>1315</v>
      </c>
      <c r="B828" t="str">
        <f t="shared" si="118"/>
        <v>Lasagna</v>
      </c>
      <c r="C828" t="str">
        <f t="shared" si="120"/>
        <v/>
      </c>
      <c r="D828">
        <f t="shared" si="121"/>
        <v>44348</v>
      </c>
      <c r="E828">
        <f t="shared" si="113"/>
        <v>11</v>
      </c>
      <c r="F828" t="b">
        <f t="shared" si="114"/>
        <v>1</v>
      </c>
      <c r="G828" t="b">
        <f t="shared" si="119"/>
        <v>0</v>
      </c>
      <c r="H828" t="b">
        <f t="shared" si="115"/>
        <v>1</v>
      </c>
      <c r="I828" t="str">
        <f t="shared" si="117"/>
        <v>,Lasagna</v>
      </c>
      <c r="K828" s="1">
        <v>44348</v>
      </c>
      <c r="L828" t="s">
        <v>1266</v>
      </c>
      <c r="M828" t="str">
        <f t="shared" si="116"/>
        <v>Dosen</v>
      </c>
      <c r="N828" t="s">
        <v>1325</v>
      </c>
      <c r="O828" t="s">
        <v>1326</v>
      </c>
    </row>
    <row r="829" spans="1:22" x14ac:dyDescent="0.2">
      <c r="A829" t="s">
        <v>1315</v>
      </c>
      <c r="B829" t="str">
        <f t="shared" si="118"/>
        <v>Lasagna</v>
      </c>
      <c r="C829" t="str">
        <f t="shared" si="120"/>
        <v/>
      </c>
      <c r="D829">
        <f t="shared" si="121"/>
        <v>3</v>
      </c>
      <c r="E829">
        <f t="shared" si="113"/>
        <v>12</v>
      </c>
      <c r="F829" t="b">
        <f t="shared" si="114"/>
        <v>1</v>
      </c>
      <c r="G829" t="b">
        <f t="shared" si="119"/>
        <v>0</v>
      </c>
      <c r="H829" t="b">
        <f t="shared" si="115"/>
        <v>1</v>
      </c>
      <c r="I829" t="str">
        <f t="shared" si="117"/>
        <v>,Lasagna</v>
      </c>
      <c r="K829">
        <v>3</v>
      </c>
      <c r="L829" t="s">
        <v>985</v>
      </c>
      <c r="M829" t="str">
        <f t="shared" si="116"/>
        <v>Quark</v>
      </c>
      <c r="N829" t="s">
        <v>1327</v>
      </c>
    </row>
    <row r="830" spans="1:22" x14ac:dyDescent="0.2">
      <c r="A830" t="s">
        <v>1315</v>
      </c>
      <c r="B830" t="str">
        <f t="shared" si="118"/>
        <v>Lasagna</v>
      </c>
      <c r="C830" t="str">
        <f t="shared" si="120"/>
        <v/>
      </c>
      <c r="D830">
        <f t="shared" si="121"/>
        <v>2</v>
      </c>
      <c r="E830">
        <f t="shared" si="113"/>
        <v>13</v>
      </c>
      <c r="F830" t="b">
        <f t="shared" si="114"/>
        <v>1</v>
      </c>
      <c r="G830" t="b">
        <f t="shared" si="119"/>
        <v>0</v>
      </c>
      <c r="H830" t="b">
        <f t="shared" si="115"/>
        <v>1</v>
      </c>
      <c r="I830" t="str">
        <f t="shared" si="117"/>
        <v>,Lasagna</v>
      </c>
      <c r="K830">
        <v>2</v>
      </c>
      <c r="L830" t="s">
        <v>1328</v>
      </c>
      <c r="M830" t="str">
        <f t="shared" si="116"/>
        <v>Eier</v>
      </c>
      <c r="N830" t="s">
        <v>34</v>
      </c>
    </row>
    <row r="831" spans="1:22" x14ac:dyDescent="0.2">
      <c r="A831" t="s">
        <v>1315</v>
      </c>
      <c r="B831" t="str">
        <f t="shared" si="118"/>
        <v>Lasagna</v>
      </c>
      <c r="C831" t="str">
        <f t="shared" si="120"/>
        <v/>
      </c>
      <c r="D831">
        <f t="shared" si="121"/>
        <v>2</v>
      </c>
      <c r="E831">
        <f t="shared" si="113"/>
        <v>14</v>
      </c>
      <c r="F831" t="b">
        <f t="shared" si="114"/>
        <v>1</v>
      </c>
      <c r="G831" t="b">
        <f t="shared" si="119"/>
        <v>0</v>
      </c>
      <c r="H831" t="b">
        <f t="shared" si="115"/>
        <v>1</v>
      </c>
      <c r="I831" t="str">
        <f t="shared" si="117"/>
        <v>,Lasagna</v>
      </c>
      <c r="K831">
        <v>2</v>
      </c>
      <c r="L831" t="s">
        <v>13</v>
      </c>
      <c r="M831" t="str">
        <f t="shared" si="116"/>
        <v>Salz</v>
      </c>
      <c r="N831" t="s">
        <v>18</v>
      </c>
    </row>
    <row r="832" spans="1:22" x14ac:dyDescent="0.2">
      <c r="A832" t="s">
        <v>1315</v>
      </c>
      <c r="B832" t="str">
        <f t="shared" si="118"/>
        <v>Lasagna</v>
      </c>
      <c r="C832" t="str">
        <f t="shared" si="120"/>
        <v>Alles zusammenrühren 0</v>
      </c>
      <c r="D832" t="str">
        <f t="shared" si="121"/>
        <v/>
      </c>
      <c r="E832">
        <f t="shared" si="113"/>
        <v>14</v>
      </c>
      <c r="F832" t="b">
        <f t="shared" si="114"/>
        <v>0</v>
      </c>
      <c r="G832" t="b">
        <f t="shared" si="119"/>
        <v>1</v>
      </c>
      <c r="H832" t="b">
        <f t="shared" si="115"/>
        <v>0</v>
      </c>
      <c r="I832" t="str">
        <f t="shared" si="117"/>
        <v>Alles</v>
      </c>
      <c r="J832" t="s">
        <v>993</v>
      </c>
      <c r="K832" t="s">
        <v>1329</v>
      </c>
      <c r="M832">
        <f t="shared" si="116"/>
        <v>0</v>
      </c>
    </row>
    <row r="833" spans="1:16" x14ac:dyDescent="0.2">
      <c r="A833" t="s">
        <v>1315</v>
      </c>
      <c r="B833" t="str">
        <f t="shared" si="118"/>
        <v>Lasagna</v>
      </c>
      <c r="C833" t="str">
        <f t="shared" si="120"/>
        <v/>
      </c>
      <c r="D833" t="str">
        <f t="shared" si="121"/>
        <v/>
      </c>
      <c r="E833">
        <f t="shared" si="113"/>
        <v>15</v>
      </c>
      <c r="F833" t="b">
        <f t="shared" si="114"/>
        <v>1</v>
      </c>
      <c r="G833" t="b">
        <f t="shared" si="119"/>
        <v>0</v>
      </c>
      <c r="H833" t="b">
        <f t="shared" si="115"/>
        <v>0</v>
      </c>
      <c r="I833" t="str">
        <f t="shared" si="117"/>
        <v>Alles</v>
      </c>
      <c r="K833" t="s">
        <v>73</v>
      </c>
      <c r="L833" t="s">
        <v>13</v>
      </c>
      <c r="M833" t="str">
        <f t="shared" si="116"/>
        <v>Pfeffer</v>
      </c>
      <c r="N833" t="s">
        <v>864</v>
      </c>
    </row>
    <row r="834" spans="1:16" x14ac:dyDescent="0.2">
      <c r="A834" t="s">
        <v>1315</v>
      </c>
      <c r="B834" t="str">
        <f t="shared" si="118"/>
        <v>Lasagna</v>
      </c>
      <c r="C834" t="str">
        <f t="shared" si="120"/>
        <v/>
      </c>
      <c r="D834">
        <f t="shared" si="121"/>
        <v>2</v>
      </c>
      <c r="E834">
        <f t="shared" si="113"/>
        <v>16</v>
      </c>
      <c r="F834" t="b">
        <f t="shared" si="114"/>
        <v>1</v>
      </c>
      <c r="G834" t="b">
        <f t="shared" si="119"/>
        <v>0</v>
      </c>
      <c r="H834" t="b">
        <f t="shared" si="115"/>
        <v>0</v>
      </c>
      <c r="I834" t="str">
        <f t="shared" si="117"/>
        <v>Alles</v>
      </c>
      <c r="K834">
        <v>2</v>
      </c>
      <c r="L834" t="s">
        <v>17</v>
      </c>
      <c r="M834" t="str">
        <f t="shared" si="116"/>
        <v>Petersilie</v>
      </c>
      <c r="N834" t="s">
        <v>1320</v>
      </c>
    </row>
    <row r="835" spans="1:16" x14ac:dyDescent="0.2">
      <c r="A835" t="s">
        <v>1315</v>
      </c>
      <c r="B835" t="str">
        <f t="shared" si="118"/>
        <v>Lasagna</v>
      </c>
      <c r="C835" t="str">
        <f t="shared" si="120"/>
        <v/>
      </c>
      <c r="D835" t="str">
        <f t="shared" si="121"/>
        <v/>
      </c>
      <c r="E835">
        <f t="shared" ref="E835:E898" si="122">IF(F835,IF(NOT(B835=B834),0,E834+1),E834)</f>
        <v>17</v>
      </c>
      <c r="F835" t="b">
        <f t="shared" ref="F835:F898" si="123">AND(NOT(G835),NOT(ISBLANK(K835)))</f>
        <v>1</v>
      </c>
      <c r="G835" t="b">
        <f t="shared" si="119"/>
        <v>0</v>
      </c>
      <c r="H835" t="b">
        <f t="shared" si="115"/>
        <v>0</v>
      </c>
      <c r="I835" t="str">
        <f t="shared" si="117"/>
        <v>Alles</v>
      </c>
      <c r="K835" t="s">
        <v>73</v>
      </c>
      <c r="L835" t="s">
        <v>74</v>
      </c>
      <c r="M835" t="str">
        <f t="shared" si="116"/>
        <v>Parmesan</v>
      </c>
      <c r="N835" t="s">
        <v>1330</v>
      </c>
      <c r="O835" t="s">
        <v>1331</v>
      </c>
    </row>
    <row r="836" spans="1:16" x14ac:dyDescent="0.2">
      <c r="A836" t="s">
        <v>2686</v>
      </c>
      <c r="B836" t="str">
        <f t="shared" si="118"/>
        <v>Lasagna</v>
      </c>
      <c r="C836" t="str">
        <f t="shared" si="120"/>
        <v/>
      </c>
      <c r="D836" t="str">
        <f t="shared" si="121"/>
        <v/>
      </c>
      <c r="E836">
        <f t="shared" si="122"/>
        <v>17</v>
      </c>
      <c r="F836" t="b">
        <f t="shared" si="123"/>
        <v>0</v>
      </c>
      <c r="G836" t="b">
        <f t="shared" si="119"/>
        <v>0</v>
      </c>
      <c r="H836" t="b">
        <f t="shared" ref="H836:H899" si="124">ISNUMBER(SEARCH(",",I836))</f>
        <v>0</v>
      </c>
      <c r="I836" t="str">
        <f t="shared" si="117"/>
        <v>Alles</v>
      </c>
      <c r="M836">
        <f t="shared" ref="M836:M899" si="125">+IF(L836="Ei",L836,N836)</f>
        <v>0</v>
      </c>
    </row>
    <row r="837" spans="1:16" x14ac:dyDescent="0.2">
      <c r="A837" t="s">
        <v>2686</v>
      </c>
      <c r="B837" t="str">
        <f t="shared" si="118"/>
        <v>Lemon</v>
      </c>
      <c r="C837" t="str">
        <f t="shared" si="120"/>
        <v/>
      </c>
      <c r="D837" t="str">
        <f t="shared" si="121"/>
        <v/>
      </c>
      <c r="E837">
        <f t="shared" si="122"/>
        <v>0</v>
      </c>
      <c r="F837" t="b">
        <f t="shared" si="123"/>
        <v>1</v>
      </c>
      <c r="G837" t="b">
        <f t="shared" si="119"/>
        <v>0</v>
      </c>
      <c r="H837" t="b">
        <f t="shared" si="124"/>
        <v>1</v>
      </c>
      <c r="I837" t="str">
        <f t="shared" ref="I837:I900" si="126">IF(ISBLANK(J837),I836,J837)</f>
        <v>,Lemon</v>
      </c>
      <c r="J837" t="s">
        <v>2562</v>
      </c>
      <c r="K837" t="s">
        <v>1333</v>
      </c>
      <c r="M837">
        <f t="shared" si="125"/>
        <v>0</v>
      </c>
    </row>
    <row r="838" spans="1:16" x14ac:dyDescent="0.2">
      <c r="A838" t="s">
        <v>2686</v>
      </c>
      <c r="B838" t="str">
        <f t="shared" si="118"/>
        <v>Lemon</v>
      </c>
      <c r="C838" t="str">
        <f t="shared" si="120"/>
        <v>Rita 0</v>
      </c>
      <c r="D838" t="str">
        <f t="shared" si="121"/>
        <v/>
      </c>
      <c r="E838">
        <f t="shared" si="122"/>
        <v>0</v>
      </c>
      <c r="F838" t="b">
        <f t="shared" si="123"/>
        <v>0</v>
      </c>
      <c r="G838" t="b">
        <f t="shared" si="119"/>
        <v>1</v>
      </c>
      <c r="H838" t="b">
        <f t="shared" si="124"/>
        <v>0</v>
      </c>
      <c r="I838" t="str">
        <f t="shared" si="126"/>
        <v>Rita</v>
      </c>
      <c r="J838" t="s">
        <v>195</v>
      </c>
      <c r="M838">
        <f t="shared" si="125"/>
        <v>0</v>
      </c>
    </row>
    <row r="839" spans="1:16" x14ac:dyDescent="0.2">
      <c r="A839" t="s">
        <v>2686</v>
      </c>
      <c r="B839" t="str">
        <f t="shared" si="118"/>
        <v>Lemon</v>
      </c>
      <c r="C839" t="str">
        <f t="shared" si="120"/>
        <v/>
      </c>
      <c r="D839">
        <f t="shared" si="121"/>
        <v>120</v>
      </c>
      <c r="E839">
        <f t="shared" si="122"/>
        <v>1</v>
      </c>
      <c r="F839" t="b">
        <f t="shared" si="123"/>
        <v>1</v>
      </c>
      <c r="G839" t="b">
        <f t="shared" si="119"/>
        <v>0</v>
      </c>
      <c r="H839" t="b">
        <f t="shared" si="124"/>
        <v>0</v>
      </c>
      <c r="I839" t="str">
        <f t="shared" si="126"/>
        <v>Rita</v>
      </c>
      <c r="K839">
        <v>120</v>
      </c>
      <c r="L839" t="s">
        <v>5</v>
      </c>
      <c r="M839" t="str">
        <f t="shared" si="125"/>
        <v>manteca</v>
      </c>
      <c r="N839" t="s">
        <v>200</v>
      </c>
    </row>
    <row r="840" spans="1:16" x14ac:dyDescent="0.2">
      <c r="A840" t="s">
        <v>2686</v>
      </c>
      <c r="B840" t="str">
        <f t="shared" ref="B840:B903" si="127">IF(H840,RIGHT(I840,LEN(I840)-1),B839)</f>
        <v>Lemon</v>
      </c>
      <c r="C840" t="str">
        <f t="shared" si="120"/>
        <v/>
      </c>
      <c r="D840">
        <f t="shared" si="121"/>
        <v>1</v>
      </c>
      <c r="E840">
        <f t="shared" si="122"/>
        <v>2</v>
      </c>
      <c r="F840" t="b">
        <f t="shared" si="123"/>
        <v>1</v>
      </c>
      <c r="G840" t="b">
        <f t="shared" si="119"/>
        <v>0</v>
      </c>
      <c r="H840" t="b">
        <f t="shared" si="124"/>
        <v>0</v>
      </c>
      <c r="I840" t="str">
        <f t="shared" si="126"/>
        <v>Rita</v>
      </c>
      <c r="K840">
        <v>1</v>
      </c>
      <c r="L840" t="s">
        <v>710</v>
      </c>
      <c r="M840" t="str">
        <f t="shared" si="125"/>
        <v>azúcar</v>
      </c>
      <c r="N840" t="s">
        <v>216</v>
      </c>
    </row>
    <row r="841" spans="1:16" x14ac:dyDescent="0.2">
      <c r="A841" t="s">
        <v>2686</v>
      </c>
      <c r="B841" t="str">
        <f t="shared" si="127"/>
        <v>Lemon</v>
      </c>
      <c r="C841" t="str">
        <f t="shared" si="120"/>
        <v/>
      </c>
      <c r="D841">
        <f t="shared" si="121"/>
        <v>1</v>
      </c>
      <c r="E841">
        <f t="shared" si="122"/>
        <v>3</v>
      </c>
      <c r="F841" t="b">
        <f t="shared" si="123"/>
        <v>1</v>
      </c>
      <c r="G841" t="b">
        <f t="shared" si="119"/>
        <v>0</v>
      </c>
      <c r="H841" t="b">
        <f t="shared" si="124"/>
        <v>0</v>
      </c>
      <c r="I841" t="str">
        <f t="shared" si="126"/>
        <v>Rita</v>
      </c>
      <c r="K841">
        <v>1</v>
      </c>
      <c r="L841" t="s">
        <v>144</v>
      </c>
      <c r="M841" t="str">
        <f t="shared" si="125"/>
        <v>harina</v>
      </c>
      <c r="N841" t="s">
        <v>223</v>
      </c>
    </row>
    <row r="842" spans="1:16" x14ac:dyDescent="0.2">
      <c r="A842" t="s">
        <v>2686</v>
      </c>
      <c r="B842" t="str">
        <f t="shared" si="127"/>
        <v>Lemon</v>
      </c>
      <c r="C842" t="str">
        <f t="shared" si="120"/>
        <v/>
      </c>
      <c r="D842">
        <f t="shared" si="121"/>
        <v>1</v>
      </c>
      <c r="E842">
        <f t="shared" si="122"/>
        <v>4</v>
      </c>
      <c r="F842" t="b">
        <f t="shared" si="123"/>
        <v>1</v>
      </c>
      <c r="G842" t="b">
        <f t="shared" si="119"/>
        <v>0</v>
      </c>
      <c r="H842" t="b">
        <f t="shared" si="124"/>
        <v>0</v>
      </c>
      <c r="I842" t="str">
        <f t="shared" si="126"/>
        <v>Rita</v>
      </c>
      <c r="K842">
        <v>1</v>
      </c>
      <c r="L842" t="s">
        <v>201</v>
      </c>
      <c r="M842">
        <f t="shared" si="125"/>
        <v>0</v>
      </c>
    </row>
    <row r="843" spans="1:16" x14ac:dyDescent="0.2">
      <c r="A843" t="s">
        <v>2686</v>
      </c>
      <c r="B843" t="str">
        <f t="shared" si="127"/>
        <v>Lemon</v>
      </c>
      <c r="C843" t="str">
        <f t="shared" si="120"/>
        <v>Se hornea previamente 0</v>
      </c>
      <c r="D843" t="str">
        <f t="shared" si="121"/>
        <v/>
      </c>
      <c r="E843">
        <f t="shared" si="122"/>
        <v>4</v>
      </c>
      <c r="F843" t="b">
        <f t="shared" si="123"/>
        <v>0</v>
      </c>
      <c r="G843" t="b">
        <f t="shared" si="119"/>
        <v>1</v>
      </c>
      <c r="H843" t="b">
        <f t="shared" si="124"/>
        <v>0</v>
      </c>
      <c r="I843" t="str">
        <f t="shared" si="126"/>
        <v>Se</v>
      </c>
      <c r="J843" t="s">
        <v>1334</v>
      </c>
      <c r="K843" t="s">
        <v>1335</v>
      </c>
      <c r="L843" t="s">
        <v>1080</v>
      </c>
      <c r="M843">
        <f t="shared" si="125"/>
        <v>0</v>
      </c>
    </row>
    <row r="844" spans="1:16" x14ac:dyDescent="0.2">
      <c r="A844" t="s">
        <v>2686</v>
      </c>
      <c r="B844" t="str">
        <f t="shared" si="127"/>
        <v>Lemon</v>
      </c>
      <c r="C844" t="str">
        <f t="shared" si="120"/>
        <v>Relleno: 0</v>
      </c>
      <c r="D844" t="str">
        <f t="shared" si="121"/>
        <v/>
      </c>
      <c r="E844">
        <f t="shared" si="122"/>
        <v>4</v>
      </c>
      <c r="F844" t="b">
        <f t="shared" si="123"/>
        <v>0</v>
      </c>
      <c r="G844" t="b">
        <f t="shared" si="119"/>
        <v>1</v>
      </c>
      <c r="H844" t="b">
        <f t="shared" si="124"/>
        <v>0</v>
      </c>
      <c r="I844" t="str">
        <f t="shared" si="126"/>
        <v>Relleno:</v>
      </c>
      <c r="J844" t="s">
        <v>1336</v>
      </c>
      <c r="M844">
        <f t="shared" si="125"/>
        <v>0</v>
      </c>
    </row>
    <row r="845" spans="1:16" x14ac:dyDescent="0.2">
      <c r="A845" t="s">
        <v>2686</v>
      </c>
      <c r="B845" t="str">
        <f t="shared" si="127"/>
        <v>Lemon</v>
      </c>
      <c r="C845" t="str">
        <f t="shared" si="120"/>
        <v/>
      </c>
      <c r="D845">
        <f t="shared" si="121"/>
        <v>5</v>
      </c>
      <c r="E845">
        <f t="shared" si="122"/>
        <v>5</v>
      </c>
      <c r="F845" t="b">
        <f t="shared" si="123"/>
        <v>1</v>
      </c>
      <c r="G845" t="b">
        <f t="shared" si="119"/>
        <v>0</v>
      </c>
      <c r="H845" t="b">
        <f t="shared" si="124"/>
        <v>0</v>
      </c>
      <c r="I845" t="str">
        <f t="shared" si="126"/>
        <v>Relleno:</v>
      </c>
      <c r="K845">
        <v>5</v>
      </c>
      <c r="L845" t="s">
        <v>1068</v>
      </c>
      <c r="M845">
        <f t="shared" si="125"/>
        <v>0</v>
      </c>
    </row>
    <row r="846" spans="1:16" x14ac:dyDescent="0.2">
      <c r="A846" t="s">
        <v>2686</v>
      </c>
      <c r="B846" t="str">
        <f t="shared" si="127"/>
        <v>Lemon</v>
      </c>
      <c r="C846" t="str">
        <f t="shared" si="120"/>
        <v/>
      </c>
      <c r="D846">
        <f t="shared" si="121"/>
        <v>4</v>
      </c>
      <c r="E846">
        <f t="shared" si="122"/>
        <v>6</v>
      </c>
      <c r="F846" t="b">
        <f t="shared" si="123"/>
        <v>1</v>
      </c>
      <c r="G846" t="b">
        <f t="shared" si="119"/>
        <v>0</v>
      </c>
      <c r="H846" t="b">
        <f t="shared" si="124"/>
        <v>0</v>
      </c>
      <c r="I846" t="str">
        <f t="shared" si="126"/>
        <v>Relleno:</v>
      </c>
      <c r="K846">
        <v>4</v>
      </c>
      <c r="L846" t="s">
        <v>620</v>
      </c>
      <c r="M846">
        <f t="shared" si="125"/>
        <v>0</v>
      </c>
    </row>
    <row r="847" spans="1:16" x14ac:dyDescent="0.2">
      <c r="A847" t="s">
        <v>2686</v>
      </c>
      <c r="B847" t="str">
        <f t="shared" si="127"/>
        <v>Lemon</v>
      </c>
      <c r="C847" t="str">
        <f t="shared" si="120"/>
        <v/>
      </c>
      <c r="D847">
        <f t="shared" si="121"/>
        <v>2</v>
      </c>
      <c r="E847">
        <f t="shared" si="122"/>
        <v>7</v>
      </c>
      <c r="F847" t="b">
        <f t="shared" si="123"/>
        <v>1</v>
      </c>
      <c r="G847" t="b">
        <f t="shared" si="119"/>
        <v>0</v>
      </c>
      <c r="H847" t="b">
        <f t="shared" si="124"/>
        <v>0</v>
      </c>
      <c r="I847" t="str">
        <f t="shared" si="126"/>
        <v>Relleno:</v>
      </c>
      <c r="K847">
        <v>2</v>
      </c>
      <c r="L847" t="s">
        <v>889</v>
      </c>
      <c r="M847" t="str">
        <f t="shared" si="125"/>
        <v>gelatina</v>
      </c>
      <c r="N847" t="s">
        <v>1337</v>
      </c>
      <c r="O847" t="s">
        <v>432</v>
      </c>
      <c r="P847" t="s">
        <v>1338</v>
      </c>
    </row>
    <row r="848" spans="1:16" x14ac:dyDescent="0.2">
      <c r="A848" t="s">
        <v>2686</v>
      </c>
      <c r="B848" t="str">
        <f t="shared" si="127"/>
        <v>Lemon</v>
      </c>
      <c r="C848" t="str">
        <f t="shared" si="120"/>
        <v/>
      </c>
      <c r="D848">
        <f t="shared" si="121"/>
        <v>44228</v>
      </c>
      <c r="E848">
        <f t="shared" si="122"/>
        <v>8</v>
      </c>
      <c r="F848" t="b">
        <f t="shared" si="123"/>
        <v>1</v>
      </c>
      <c r="G848" t="b">
        <f t="shared" si="119"/>
        <v>0</v>
      </c>
      <c r="H848" t="b">
        <f t="shared" si="124"/>
        <v>0</v>
      </c>
      <c r="I848" t="str">
        <f t="shared" si="126"/>
        <v>Relleno:</v>
      </c>
      <c r="K848" s="1">
        <v>44228</v>
      </c>
      <c r="L848" t="s">
        <v>144</v>
      </c>
      <c r="M848" t="str">
        <f t="shared" si="125"/>
        <v>Jug</v>
      </c>
      <c r="N848" t="s">
        <v>2376</v>
      </c>
      <c r="O848" t="s">
        <v>235</v>
      </c>
      <c r="P848" t="s">
        <v>819</v>
      </c>
    </row>
    <row r="849" spans="1:38" x14ac:dyDescent="0.2">
      <c r="A849" t="s">
        <v>2686</v>
      </c>
      <c r="B849" t="str">
        <f t="shared" si="127"/>
        <v>Lemon</v>
      </c>
      <c r="C849" t="str">
        <f t="shared" si="120"/>
        <v/>
      </c>
      <c r="D849">
        <f t="shared" si="121"/>
        <v>44228</v>
      </c>
      <c r="E849">
        <f t="shared" si="122"/>
        <v>9</v>
      </c>
      <c r="F849" t="b">
        <f t="shared" si="123"/>
        <v>1</v>
      </c>
      <c r="G849" t="b">
        <f t="shared" si="119"/>
        <v>0</v>
      </c>
      <c r="H849" t="b">
        <f t="shared" si="124"/>
        <v>0</v>
      </c>
      <c r="I849" t="str">
        <f t="shared" si="126"/>
        <v>Relleno:</v>
      </c>
      <c r="K849" s="1">
        <v>44228</v>
      </c>
      <c r="L849" t="s">
        <v>144</v>
      </c>
      <c r="M849" t="str">
        <f t="shared" si="125"/>
        <v>Azúcar</v>
      </c>
      <c r="N849" t="s">
        <v>1339</v>
      </c>
    </row>
    <row r="850" spans="1:38" x14ac:dyDescent="0.2">
      <c r="A850" t="s">
        <v>2686</v>
      </c>
      <c r="B850" t="str">
        <f t="shared" si="127"/>
        <v>Lemon</v>
      </c>
      <c r="C850" t="str">
        <f t="shared" si="120"/>
        <v/>
      </c>
      <c r="D850">
        <f t="shared" si="121"/>
        <v>10</v>
      </c>
      <c r="E850">
        <f t="shared" si="122"/>
        <v>10</v>
      </c>
      <c r="F850" t="b">
        <f t="shared" si="123"/>
        <v>1</v>
      </c>
      <c r="G850" t="b">
        <f t="shared" si="119"/>
        <v>0</v>
      </c>
      <c r="H850" t="b">
        <f t="shared" si="124"/>
        <v>0</v>
      </c>
      <c r="I850" t="str">
        <f t="shared" si="126"/>
        <v>Relleno:</v>
      </c>
      <c r="K850">
        <v>10</v>
      </c>
      <c r="L850" t="s">
        <v>204</v>
      </c>
      <c r="M850" t="str">
        <f t="shared" si="125"/>
        <v>de</v>
      </c>
      <c r="N850" t="s">
        <v>235</v>
      </c>
      <c r="O850" t="s">
        <v>216</v>
      </c>
    </row>
    <row r="851" spans="1:38" x14ac:dyDescent="0.2">
      <c r="A851" t="s">
        <v>2686</v>
      </c>
      <c r="B851" t="str">
        <f t="shared" si="127"/>
        <v>Lemon</v>
      </c>
      <c r="C851" t="str">
        <f t="shared" si="120"/>
        <v/>
      </c>
      <c r="D851" t="str">
        <f t="shared" si="121"/>
        <v/>
      </c>
      <c r="E851">
        <f t="shared" si="122"/>
        <v>10</v>
      </c>
      <c r="F851" t="b">
        <f t="shared" si="123"/>
        <v>0</v>
      </c>
      <c r="G851" t="b">
        <f t="shared" si="119"/>
        <v>0</v>
      </c>
      <c r="H851" t="b">
        <f t="shared" si="124"/>
        <v>0</v>
      </c>
      <c r="I851" t="str">
        <f t="shared" si="126"/>
        <v>Relleno:</v>
      </c>
      <c r="M851">
        <f t="shared" si="125"/>
        <v>0</v>
      </c>
    </row>
    <row r="852" spans="1:38" x14ac:dyDescent="0.2">
      <c r="A852" t="s">
        <v>2686</v>
      </c>
      <c r="B852" t="str">
        <f t="shared" si="127"/>
        <v>Lemon</v>
      </c>
      <c r="C852" t="str">
        <f t="shared" si="120"/>
        <v>Llevar al fueg las las 4 yemas con el jug de limón y la 44228 taza de azúcar batiend continuamente.</v>
      </c>
      <c r="D852" t="str">
        <f t="shared" si="121"/>
        <v/>
      </c>
      <c r="E852">
        <f t="shared" si="122"/>
        <v>10</v>
      </c>
      <c r="F852" t="b">
        <f t="shared" si="123"/>
        <v>0</v>
      </c>
      <c r="G852" t="b">
        <f t="shared" si="119"/>
        <v>1</v>
      </c>
      <c r="H852" t="b">
        <f t="shared" si="124"/>
        <v>0</v>
      </c>
      <c r="I852" t="str">
        <f t="shared" si="126"/>
        <v>Llevar</v>
      </c>
      <c r="J852" t="s">
        <v>801</v>
      </c>
      <c r="K852" t="s">
        <v>426</v>
      </c>
      <c r="L852" t="s">
        <v>2351</v>
      </c>
      <c r="M852" t="str">
        <f t="shared" si="125"/>
        <v>las</v>
      </c>
      <c r="N852" t="s">
        <v>449</v>
      </c>
      <c r="O852">
        <v>4</v>
      </c>
      <c r="P852" t="s">
        <v>620</v>
      </c>
      <c r="Q852" t="s">
        <v>241</v>
      </c>
      <c r="R852" t="s">
        <v>289</v>
      </c>
      <c r="S852" t="s">
        <v>2367</v>
      </c>
      <c r="T852" t="s">
        <v>235</v>
      </c>
      <c r="U852" t="s">
        <v>819</v>
      </c>
      <c r="V852" t="s">
        <v>1341</v>
      </c>
      <c r="W852" s="1">
        <v>44228</v>
      </c>
      <c r="X852" t="s">
        <v>229</v>
      </c>
      <c r="Y852" t="s">
        <v>235</v>
      </c>
      <c r="Z852" t="s">
        <v>216</v>
      </c>
      <c r="AA852" t="s">
        <v>2379</v>
      </c>
      <c r="AB852" t="s">
        <v>2445</v>
      </c>
    </row>
    <row r="853" spans="1:38" x14ac:dyDescent="0.2">
      <c r="A853" t="s">
        <v>2686</v>
      </c>
      <c r="B853" t="str">
        <f t="shared" si="127"/>
        <v>Lemon</v>
      </c>
      <c r="C853" t="str">
        <f t="shared" si="120"/>
        <v>Lueg se le agregan los los 2 sobres de gelatina previamente disueltos en agua. </v>
      </c>
      <c r="D853" t="str">
        <f t="shared" si="121"/>
        <v/>
      </c>
      <c r="E853">
        <f t="shared" si="122"/>
        <v>10</v>
      </c>
      <c r="F853" t="b">
        <f t="shared" si="123"/>
        <v>0</v>
      </c>
      <c r="G853" t="b">
        <f t="shared" si="119"/>
        <v>1</v>
      </c>
      <c r="H853" t="b">
        <f t="shared" si="124"/>
        <v>0</v>
      </c>
      <c r="I853" t="str">
        <f t="shared" si="126"/>
        <v>Lueg</v>
      </c>
      <c r="J853" t="s">
        <v>2385</v>
      </c>
      <c r="K853" t="s">
        <v>459</v>
      </c>
      <c r="L853" t="s">
        <v>1344</v>
      </c>
      <c r="M853" t="str">
        <f t="shared" si="125"/>
        <v>los</v>
      </c>
      <c r="N853" t="s">
        <v>287</v>
      </c>
      <c r="O853">
        <v>2</v>
      </c>
      <c r="P853" t="s">
        <v>889</v>
      </c>
      <c r="Q853" t="s">
        <v>235</v>
      </c>
      <c r="R853" t="s">
        <v>1337</v>
      </c>
      <c r="S853" t="s">
        <v>1080</v>
      </c>
      <c r="T853" t="s">
        <v>1345</v>
      </c>
      <c r="U853" t="s">
        <v>210</v>
      </c>
      <c r="V853" t="s">
        <v>1346</v>
      </c>
    </row>
    <row r="854" spans="1:38" x14ac:dyDescent="0.2">
      <c r="A854" t="s">
        <v>2686</v>
      </c>
      <c r="B854" t="str">
        <f t="shared" si="127"/>
        <v>Lemon</v>
      </c>
      <c r="C854" t="str">
        <f t="shared" si="120"/>
        <v/>
      </c>
      <c r="D854" t="str">
        <f t="shared" si="121"/>
        <v/>
      </c>
      <c r="E854">
        <f t="shared" si="122"/>
        <v>11</v>
      </c>
      <c r="F854" t="b">
        <f t="shared" si="123"/>
        <v>1</v>
      </c>
      <c r="G854" t="b">
        <f t="shared" si="119"/>
        <v>0</v>
      </c>
      <c r="H854" t="b">
        <f t="shared" si="124"/>
        <v>0</v>
      </c>
      <c r="I854" t="str">
        <f t="shared" si="126"/>
        <v>Lueg</v>
      </c>
      <c r="J854" t="s">
        <v>2385</v>
      </c>
      <c r="K854" t="s">
        <v>459</v>
      </c>
      <c r="L854" t="s">
        <v>1347</v>
      </c>
      <c r="M854" t="str">
        <f t="shared" si="125"/>
        <v>del</v>
      </c>
      <c r="N854" t="s">
        <v>540</v>
      </c>
      <c r="O854" t="s">
        <v>2351</v>
      </c>
      <c r="P854" t="s">
        <v>266</v>
      </c>
      <c r="Q854" t="s">
        <v>459</v>
      </c>
      <c r="R854" t="s">
        <v>1348</v>
      </c>
      <c r="S854" t="s">
        <v>1349</v>
      </c>
    </row>
    <row r="855" spans="1:38" x14ac:dyDescent="0.2">
      <c r="A855" t="s">
        <v>2686</v>
      </c>
      <c r="B855" t="str">
        <f t="shared" si="127"/>
        <v>Lemon</v>
      </c>
      <c r="C855" t="str">
        <f t="shared" si="120"/>
        <v>Aparte se baten las las 5 claras a nieve con 10 cdas. de azúcar, se mezcla con preparación anterior. Se vuelca sobre masa fría y se lleva al congelador.</v>
      </c>
      <c r="D855" t="str">
        <f t="shared" si="121"/>
        <v/>
      </c>
      <c r="E855">
        <f t="shared" si="122"/>
        <v>11</v>
      </c>
      <c r="F855" t="b">
        <f t="shared" si="123"/>
        <v>0</v>
      </c>
      <c r="G855" t="b">
        <f t="shared" si="119"/>
        <v>1</v>
      </c>
      <c r="H855" t="b">
        <f t="shared" si="124"/>
        <v>0</v>
      </c>
      <c r="I855" t="str">
        <f t="shared" si="126"/>
        <v>Aparte</v>
      </c>
      <c r="J855" t="s">
        <v>936</v>
      </c>
      <c r="K855" t="s">
        <v>459</v>
      </c>
      <c r="L855" t="s">
        <v>1350</v>
      </c>
      <c r="M855" t="str">
        <f t="shared" si="125"/>
        <v>las</v>
      </c>
      <c r="N855" t="s">
        <v>449</v>
      </c>
      <c r="O855">
        <v>5</v>
      </c>
      <c r="P855" t="s">
        <v>1068</v>
      </c>
      <c r="Q855" t="s">
        <v>221</v>
      </c>
      <c r="R855" t="s">
        <v>1076</v>
      </c>
      <c r="S855" t="s">
        <v>241</v>
      </c>
      <c r="T855">
        <v>10</v>
      </c>
      <c r="U855" t="s">
        <v>1154</v>
      </c>
      <c r="V855" t="s">
        <v>235</v>
      </c>
      <c r="W855" t="s">
        <v>1103</v>
      </c>
      <c r="X855" t="s">
        <v>459</v>
      </c>
      <c r="Y855" t="s">
        <v>594</v>
      </c>
      <c r="Z855" t="s">
        <v>241</v>
      </c>
      <c r="AA855" t="s">
        <v>527</v>
      </c>
      <c r="AB855" t="s">
        <v>1063</v>
      </c>
      <c r="AC855" t="s">
        <v>1334</v>
      </c>
      <c r="AD855" t="s">
        <v>1351</v>
      </c>
      <c r="AE855" t="s">
        <v>493</v>
      </c>
      <c r="AF855" t="s">
        <v>436</v>
      </c>
      <c r="AG855" t="s">
        <v>1352</v>
      </c>
      <c r="AH855" t="s">
        <v>266</v>
      </c>
      <c r="AI855" t="s">
        <v>459</v>
      </c>
      <c r="AJ855" t="s">
        <v>1353</v>
      </c>
      <c r="AK855" t="s">
        <v>426</v>
      </c>
      <c r="AL855" t="s">
        <v>1354</v>
      </c>
    </row>
    <row r="856" spans="1:38" x14ac:dyDescent="0.2">
      <c r="A856" t="s">
        <v>2687</v>
      </c>
      <c r="B856" t="str">
        <f t="shared" si="127"/>
        <v>Lemon</v>
      </c>
      <c r="C856" t="str">
        <f t="shared" si="120"/>
        <v/>
      </c>
      <c r="D856" t="str">
        <f t="shared" si="121"/>
        <v/>
      </c>
      <c r="E856">
        <f t="shared" si="122"/>
        <v>11</v>
      </c>
      <c r="F856" t="b">
        <f t="shared" si="123"/>
        <v>0</v>
      </c>
      <c r="G856" t="b">
        <f t="shared" ref="G856:G919" si="128">AND(NOT(H856),NOT(I855=I856))</f>
        <v>0</v>
      </c>
      <c r="H856" t="b">
        <f t="shared" si="124"/>
        <v>0</v>
      </c>
      <c r="I856" t="str">
        <f t="shared" si="126"/>
        <v>Aparte</v>
      </c>
      <c r="M856">
        <f t="shared" si="125"/>
        <v>0</v>
      </c>
    </row>
    <row r="857" spans="1:38" x14ac:dyDescent="0.2">
      <c r="A857" t="s">
        <v>2687</v>
      </c>
      <c r="B857" t="str">
        <f t="shared" si="127"/>
        <v>Maiskuchen</v>
      </c>
      <c r="C857" t="str">
        <f t="shared" si="120"/>
        <v/>
      </c>
      <c r="D857" t="str">
        <f t="shared" si="121"/>
        <v/>
      </c>
      <c r="E857">
        <f t="shared" si="122"/>
        <v>0</v>
      </c>
      <c r="F857" t="b">
        <f t="shared" si="123"/>
        <v>1</v>
      </c>
      <c r="G857" t="b">
        <f t="shared" si="128"/>
        <v>0</v>
      </c>
      <c r="H857" t="b">
        <f t="shared" si="124"/>
        <v>1</v>
      </c>
      <c r="I857" t="str">
        <f t="shared" si="126"/>
        <v>,Maiskuchen</v>
      </c>
      <c r="J857" t="s">
        <v>2563</v>
      </c>
      <c r="K857" t="s">
        <v>1356</v>
      </c>
      <c r="M857">
        <f t="shared" si="125"/>
        <v>0</v>
      </c>
    </row>
    <row r="858" spans="1:38" x14ac:dyDescent="0.2">
      <c r="A858" t="s">
        <v>2687</v>
      </c>
      <c r="B858" t="str">
        <f t="shared" si="127"/>
        <v>Maiskuchen</v>
      </c>
      <c r="C858" t="str">
        <f t="shared" si="120"/>
        <v/>
      </c>
      <c r="D858">
        <f t="shared" si="121"/>
        <v>5</v>
      </c>
      <c r="E858">
        <f t="shared" si="122"/>
        <v>1</v>
      </c>
      <c r="F858" t="b">
        <f t="shared" si="123"/>
        <v>1</v>
      </c>
      <c r="G858" t="b">
        <f t="shared" si="128"/>
        <v>0</v>
      </c>
      <c r="H858" t="b">
        <f t="shared" si="124"/>
        <v>1</v>
      </c>
      <c r="I858" t="str">
        <f t="shared" si="126"/>
        <v>,Maiskuchen</v>
      </c>
      <c r="K858">
        <v>5</v>
      </c>
      <c r="L858" t="s">
        <v>34</v>
      </c>
      <c r="M858">
        <f t="shared" si="125"/>
        <v>0</v>
      </c>
    </row>
    <row r="859" spans="1:38" x14ac:dyDescent="0.2">
      <c r="A859" t="s">
        <v>2687</v>
      </c>
      <c r="B859" t="str">
        <f t="shared" si="127"/>
        <v>Maiskuchen</v>
      </c>
      <c r="C859" t="str">
        <f t="shared" ref="C859:C922" si="129">IF(G859,_xlfn.TEXTJOIN(" ",TRUE,J859:AS859),"")</f>
        <v/>
      </c>
      <c r="D859">
        <f t="shared" ref="D859:D922" si="130">IF(ISNUMBER(K859),K859,"")</f>
        <v>1</v>
      </c>
      <c r="E859">
        <f t="shared" si="122"/>
        <v>2</v>
      </c>
      <c r="F859" t="b">
        <f t="shared" si="123"/>
        <v>1</v>
      </c>
      <c r="G859" t="b">
        <f t="shared" si="128"/>
        <v>0</v>
      </c>
      <c r="H859" t="b">
        <f t="shared" si="124"/>
        <v>1</v>
      </c>
      <c r="I859" t="str">
        <f t="shared" si="126"/>
        <v>,Maiskuchen</v>
      </c>
      <c r="K859">
        <v>1</v>
      </c>
      <c r="L859" t="s">
        <v>144</v>
      </c>
      <c r="M859" t="str">
        <f t="shared" si="125"/>
        <v>Milch</v>
      </c>
      <c r="N859" t="s">
        <v>20</v>
      </c>
    </row>
    <row r="860" spans="1:38" x14ac:dyDescent="0.2">
      <c r="A860" t="s">
        <v>2687</v>
      </c>
      <c r="B860" t="str">
        <f t="shared" si="127"/>
        <v>Maiskuchen</v>
      </c>
      <c r="C860" t="str">
        <f t="shared" si="129"/>
        <v/>
      </c>
      <c r="D860">
        <f t="shared" si="130"/>
        <v>44257</v>
      </c>
      <c r="E860">
        <f t="shared" si="122"/>
        <v>3</v>
      </c>
      <c r="F860" t="b">
        <f t="shared" si="123"/>
        <v>1</v>
      </c>
      <c r="G860" t="b">
        <f t="shared" si="128"/>
        <v>0</v>
      </c>
      <c r="H860" t="b">
        <f t="shared" si="124"/>
        <v>1</v>
      </c>
      <c r="I860" t="str">
        <f t="shared" si="126"/>
        <v>,Maiskuchen</v>
      </c>
      <c r="K860" s="1">
        <v>44257</v>
      </c>
      <c r="L860" t="s">
        <v>144</v>
      </c>
      <c r="M860" t="str">
        <f t="shared" si="125"/>
        <v>Öl</v>
      </c>
      <c r="N860" t="s">
        <v>75</v>
      </c>
    </row>
    <row r="861" spans="1:38" x14ac:dyDescent="0.2">
      <c r="A861" t="s">
        <v>2687</v>
      </c>
      <c r="B861" t="str">
        <f t="shared" si="127"/>
        <v>Maiskuchen</v>
      </c>
      <c r="C861" t="str">
        <f t="shared" si="129"/>
        <v/>
      </c>
      <c r="D861">
        <f t="shared" si="130"/>
        <v>1</v>
      </c>
      <c r="E861">
        <f t="shared" si="122"/>
        <v>4</v>
      </c>
      <c r="F861" t="b">
        <f t="shared" si="123"/>
        <v>1</v>
      </c>
      <c r="G861" t="b">
        <f t="shared" si="128"/>
        <v>0</v>
      </c>
      <c r="H861" t="b">
        <f t="shared" si="124"/>
        <v>1</v>
      </c>
      <c r="I861" t="str">
        <f t="shared" si="126"/>
        <v>,Maiskuchen</v>
      </c>
      <c r="K861">
        <v>1</v>
      </c>
      <c r="L861" t="s">
        <v>1357</v>
      </c>
      <c r="M861" t="str">
        <f t="shared" si="125"/>
        <v>mais</v>
      </c>
      <c r="N861" t="s">
        <v>1358</v>
      </c>
    </row>
    <row r="862" spans="1:38" x14ac:dyDescent="0.2">
      <c r="A862" t="s">
        <v>2687</v>
      </c>
      <c r="B862" t="str">
        <f t="shared" si="127"/>
        <v>Maiskuchen</v>
      </c>
      <c r="C862" t="str">
        <f t="shared" si="129"/>
        <v/>
      </c>
      <c r="D862">
        <f t="shared" si="130"/>
        <v>1</v>
      </c>
      <c r="E862">
        <f t="shared" si="122"/>
        <v>5</v>
      </c>
      <c r="F862" t="b">
        <f t="shared" si="123"/>
        <v>1</v>
      </c>
      <c r="G862" t="b">
        <f t="shared" si="128"/>
        <v>0</v>
      </c>
      <c r="H862" t="b">
        <f t="shared" si="124"/>
        <v>1</v>
      </c>
      <c r="I862" t="str">
        <f t="shared" si="126"/>
        <v>,Maiskuchen</v>
      </c>
      <c r="K862">
        <v>1</v>
      </c>
      <c r="L862" t="s">
        <v>143</v>
      </c>
      <c r="M862" t="str">
        <f t="shared" si="125"/>
        <v>Zwiebel</v>
      </c>
      <c r="N862" t="s">
        <v>982</v>
      </c>
    </row>
    <row r="863" spans="1:38" x14ac:dyDescent="0.2">
      <c r="A863" t="s">
        <v>2687</v>
      </c>
      <c r="B863" t="str">
        <f t="shared" si="127"/>
        <v>Maiskuchen</v>
      </c>
      <c r="C863" t="str">
        <f t="shared" si="129"/>
        <v/>
      </c>
      <c r="D863">
        <f t="shared" si="130"/>
        <v>1</v>
      </c>
      <c r="E863">
        <f t="shared" si="122"/>
        <v>6</v>
      </c>
      <c r="F863" t="b">
        <f t="shared" si="123"/>
        <v>1</v>
      </c>
      <c r="G863" t="b">
        <f t="shared" si="128"/>
        <v>0</v>
      </c>
      <c r="H863" t="b">
        <f t="shared" si="124"/>
        <v>1</v>
      </c>
      <c r="I863" t="str">
        <f t="shared" si="126"/>
        <v>,Maiskuchen</v>
      </c>
      <c r="K863">
        <v>1</v>
      </c>
      <c r="L863" t="s">
        <v>13</v>
      </c>
      <c r="M863" t="str">
        <f t="shared" si="125"/>
        <v>Salz</v>
      </c>
      <c r="N863" t="s">
        <v>18</v>
      </c>
    </row>
    <row r="864" spans="1:38" x14ac:dyDescent="0.2">
      <c r="A864" t="s">
        <v>2687</v>
      </c>
      <c r="B864" t="str">
        <f t="shared" si="127"/>
        <v>Maiskuchen</v>
      </c>
      <c r="C864" t="str">
        <f t="shared" si="129"/>
        <v/>
      </c>
      <c r="D864">
        <f t="shared" si="130"/>
        <v>250</v>
      </c>
      <c r="E864">
        <f t="shared" si="122"/>
        <v>7</v>
      </c>
      <c r="F864" t="b">
        <f t="shared" si="123"/>
        <v>1</v>
      </c>
      <c r="G864" t="b">
        <f t="shared" si="128"/>
        <v>0</v>
      </c>
      <c r="H864" t="b">
        <f t="shared" si="124"/>
        <v>1</v>
      </c>
      <c r="I864" t="str">
        <f t="shared" si="126"/>
        <v>,Maiskuchen</v>
      </c>
      <c r="K864">
        <v>250</v>
      </c>
      <c r="L864" t="s">
        <v>5</v>
      </c>
      <c r="M864" t="str">
        <f t="shared" si="125"/>
        <v>Käse</v>
      </c>
      <c r="N864" t="s">
        <v>992</v>
      </c>
      <c r="O864" t="s">
        <v>1359</v>
      </c>
    </row>
    <row r="865" spans="1:26" x14ac:dyDescent="0.2">
      <c r="A865" t="s">
        <v>2687</v>
      </c>
      <c r="B865" t="str">
        <f t="shared" si="127"/>
        <v>Maiskuchen</v>
      </c>
      <c r="C865" t="str">
        <f t="shared" si="129"/>
        <v/>
      </c>
      <c r="D865" t="str">
        <f t="shared" si="130"/>
        <v/>
      </c>
      <c r="E865">
        <f t="shared" si="122"/>
        <v>7</v>
      </c>
      <c r="F865" t="b">
        <f t="shared" si="123"/>
        <v>0</v>
      </c>
      <c r="G865" t="b">
        <f t="shared" si="128"/>
        <v>0</v>
      </c>
      <c r="H865" t="b">
        <f t="shared" si="124"/>
        <v>1</v>
      </c>
      <c r="I865" t="str">
        <f t="shared" si="126"/>
        <v>,Maiskuchen</v>
      </c>
      <c r="M865">
        <f t="shared" si="125"/>
        <v>0</v>
      </c>
    </row>
    <row r="866" spans="1:26" x14ac:dyDescent="0.2">
      <c r="A866" t="s">
        <v>2687</v>
      </c>
      <c r="B866" t="str">
        <f t="shared" si="127"/>
        <v>Maiskuchen</v>
      </c>
      <c r="C866" t="str">
        <f t="shared" si="129"/>
        <v>In einen Mixer geben geben und gut vermischen.</v>
      </c>
      <c r="D866" t="str">
        <f t="shared" si="130"/>
        <v/>
      </c>
      <c r="E866">
        <f t="shared" si="122"/>
        <v>7</v>
      </c>
      <c r="F866" t="b">
        <f t="shared" si="123"/>
        <v>0</v>
      </c>
      <c r="G866" t="b">
        <f t="shared" si="128"/>
        <v>1</v>
      </c>
      <c r="H866" t="b">
        <f t="shared" si="124"/>
        <v>0</v>
      </c>
      <c r="I866" t="str">
        <f t="shared" si="126"/>
        <v>In</v>
      </c>
      <c r="J866" t="s">
        <v>679</v>
      </c>
      <c r="K866" t="s">
        <v>994</v>
      </c>
      <c r="L866" t="s">
        <v>1360</v>
      </c>
      <c r="M866" t="str">
        <f t="shared" si="125"/>
        <v>geben</v>
      </c>
      <c r="N866" t="s">
        <v>151</v>
      </c>
      <c r="O866" t="s">
        <v>90</v>
      </c>
      <c r="P866" t="s">
        <v>62</v>
      </c>
      <c r="Q866" t="s">
        <v>152</v>
      </c>
    </row>
    <row r="867" spans="1:26" x14ac:dyDescent="0.2">
      <c r="A867" t="s">
        <v>2687</v>
      </c>
      <c r="B867" t="str">
        <f t="shared" si="127"/>
        <v>Maiskuchen</v>
      </c>
      <c r="C867" t="str">
        <f t="shared" si="129"/>
        <v>Danach in eine Schüssel Schüssel geben und:</v>
      </c>
      <c r="D867" t="str">
        <f t="shared" si="130"/>
        <v/>
      </c>
      <c r="E867">
        <f t="shared" si="122"/>
        <v>7</v>
      </c>
      <c r="F867" t="b">
        <f t="shared" si="123"/>
        <v>0</v>
      </c>
      <c r="G867" t="b">
        <f t="shared" si="128"/>
        <v>1</v>
      </c>
      <c r="H867" t="b">
        <f t="shared" si="124"/>
        <v>0</v>
      </c>
      <c r="I867" t="str">
        <f t="shared" si="126"/>
        <v>Danach</v>
      </c>
      <c r="J867" t="s">
        <v>1361</v>
      </c>
      <c r="K867" t="s">
        <v>40</v>
      </c>
      <c r="L867" t="s">
        <v>149</v>
      </c>
      <c r="M867" t="str">
        <f t="shared" si="125"/>
        <v>Schüssel</v>
      </c>
      <c r="N867" t="s">
        <v>150</v>
      </c>
      <c r="O867" t="s">
        <v>151</v>
      </c>
      <c r="P867" t="s">
        <v>1362</v>
      </c>
    </row>
    <row r="868" spans="1:26" x14ac:dyDescent="0.2">
      <c r="A868" t="s">
        <v>2687</v>
      </c>
      <c r="B868" t="str">
        <f t="shared" si="127"/>
        <v>Maiskuchen</v>
      </c>
      <c r="C868" t="str">
        <f t="shared" si="129"/>
        <v/>
      </c>
      <c r="D868">
        <f t="shared" si="130"/>
        <v>250</v>
      </c>
      <c r="E868">
        <f t="shared" si="122"/>
        <v>8</v>
      </c>
      <c r="F868" t="b">
        <f t="shared" si="123"/>
        <v>1</v>
      </c>
      <c r="G868" t="b">
        <f t="shared" si="128"/>
        <v>0</v>
      </c>
      <c r="H868" t="b">
        <f t="shared" si="124"/>
        <v>0</v>
      </c>
      <c r="I868" t="str">
        <f t="shared" si="126"/>
        <v>Danach</v>
      </c>
      <c r="K868">
        <v>250</v>
      </c>
      <c r="L868" t="s">
        <v>5</v>
      </c>
      <c r="M868" t="str">
        <f t="shared" si="125"/>
        <v>Maismehl</v>
      </c>
      <c r="N868" t="s">
        <v>1363</v>
      </c>
    </row>
    <row r="869" spans="1:26" x14ac:dyDescent="0.2">
      <c r="A869" t="s">
        <v>2687</v>
      </c>
      <c r="B869" t="str">
        <f t="shared" si="127"/>
        <v>Maiskuchen</v>
      </c>
      <c r="C869" t="str">
        <f t="shared" si="129"/>
        <v/>
      </c>
      <c r="D869">
        <f t="shared" si="130"/>
        <v>1</v>
      </c>
      <c r="E869">
        <f t="shared" si="122"/>
        <v>9</v>
      </c>
      <c r="F869" t="b">
        <f t="shared" si="123"/>
        <v>1</v>
      </c>
      <c r="G869" t="b">
        <f t="shared" si="128"/>
        <v>0</v>
      </c>
      <c r="H869" t="b">
        <f t="shared" si="124"/>
        <v>0</v>
      </c>
      <c r="I869" t="str">
        <f t="shared" si="126"/>
        <v>Danach</v>
      </c>
      <c r="K869">
        <v>1</v>
      </c>
      <c r="L869" t="s">
        <v>13</v>
      </c>
      <c r="M869" t="str">
        <f t="shared" si="125"/>
        <v>Backpulver</v>
      </c>
      <c r="N869" t="s">
        <v>25</v>
      </c>
    </row>
    <row r="870" spans="1:26" x14ac:dyDescent="0.2">
      <c r="A870" t="s">
        <v>2687</v>
      </c>
      <c r="B870" t="str">
        <f t="shared" si="127"/>
        <v>Maiskuchen</v>
      </c>
      <c r="C870" t="str">
        <f t="shared" si="129"/>
        <v>In einem mit Backpapier Backpapier oder gefetteten Backblech geben und bei 150 ° ca. 15-20 Min. backen</v>
      </c>
      <c r="D870" t="str">
        <f t="shared" si="130"/>
        <v/>
      </c>
      <c r="E870">
        <f t="shared" si="122"/>
        <v>9</v>
      </c>
      <c r="F870" t="b">
        <f t="shared" si="123"/>
        <v>0</v>
      </c>
      <c r="G870" t="b">
        <f t="shared" si="128"/>
        <v>1</v>
      </c>
      <c r="H870" t="b">
        <f t="shared" si="124"/>
        <v>0</v>
      </c>
      <c r="I870" t="str">
        <f t="shared" si="126"/>
        <v>In</v>
      </c>
      <c r="J870" t="s">
        <v>679</v>
      </c>
      <c r="K870" t="s">
        <v>156</v>
      </c>
      <c r="L870" t="s">
        <v>45</v>
      </c>
      <c r="M870" t="str">
        <f t="shared" si="125"/>
        <v>Backpapier</v>
      </c>
      <c r="N870" t="s">
        <v>137</v>
      </c>
      <c r="O870" t="s">
        <v>24</v>
      </c>
      <c r="P870" t="s">
        <v>1364</v>
      </c>
      <c r="Q870" t="s">
        <v>1365</v>
      </c>
      <c r="R870" t="s">
        <v>151</v>
      </c>
      <c r="S870" t="s">
        <v>90</v>
      </c>
      <c r="T870" t="s">
        <v>179</v>
      </c>
      <c r="U870">
        <v>150</v>
      </c>
      <c r="V870" t="s">
        <v>301</v>
      </c>
      <c r="W870" t="s">
        <v>140</v>
      </c>
      <c r="X870" t="s">
        <v>1269</v>
      </c>
      <c r="Y870" t="s">
        <v>178</v>
      </c>
      <c r="Z870" t="s">
        <v>1206</v>
      </c>
    </row>
    <row r="871" spans="1:26" x14ac:dyDescent="0.2">
      <c r="A871" t="s">
        <v>1366</v>
      </c>
      <c r="B871" t="str">
        <f t="shared" si="127"/>
        <v>Maiskuchen</v>
      </c>
      <c r="C871" t="str">
        <f t="shared" si="129"/>
        <v/>
      </c>
      <c r="D871" t="str">
        <f t="shared" si="130"/>
        <v/>
      </c>
      <c r="E871">
        <f t="shared" si="122"/>
        <v>9</v>
      </c>
      <c r="F871" t="b">
        <f t="shared" si="123"/>
        <v>0</v>
      </c>
      <c r="G871" t="b">
        <f t="shared" si="128"/>
        <v>0</v>
      </c>
      <c r="H871" t="b">
        <f t="shared" si="124"/>
        <v>0</v>
      </c>
      <c r="I871" t="str">
        <f t="shared" si="126"/>
        <v>In</v>
      </c>
      <c r="M871">
        <f t="shared" si="125"/>
        <v>0</v>
      </c>
    </row>
    <row r="872" spans="1:26" x14ac:dyDescent="0.2">
      <c r="A872" t="s">
        <v>1366</v>
      </c>
      <c r="B872" t="str">
        <f t="shared" si="127"/>
        <v>Maniskonfekt</v>
      </c>
      <c r="C872" t="str">
        <f t="shared" si="129"/>
        <v/>
      </c>
      <c r="D872" t="str">
        <f t="shared" si="130"/>
        <v/>
      </c>
      <c r="E872">
        <f t="shared" si="122"/>
        <v>9</v>
      </c>
      <c r="F872" t="b">
        <f t="shared" si="123"/>
        <v>0</v>
      </c>
      <c r="G872" t="b">
        <f t="shared" si="128"/>
        <v>0</v>
      </c>
      <c r="H872" t="b">
        <f t="shared" si="124"/>
        <v>1</v>
      </c>
      <c r="I872" t="str">
        <f t="shared" si="126"/>
        <v>,Maniskonfekt</v>
      </c>
      <c r="J872" t="s">
        <v>2564</v>
      </c>
      <c r="M872">
        <f t="shared" si="125"/>
        <v>0</v>
      </c>
    </row>
    <row r="873" spans="1:26" x14ac:dyDescent="0.2">
      <c r="A873" t="s">
        <v>1366</v>
      </c>
      <c r="B873" t="str">
        <f t="shared" si="127"/>
        <v>Maniskonfekt</v>
      </c>
      <c r="C873" t="str">
        <f t="shared" si="129"/>
        <v>1.  0</v>
      </c>
      <c r="D873" t="str">
        <f t="shared" si="130"/>
        <v/>
      </c>
      <c r="E873">
        <f t="shared" si="122"/>
        <v>9</v>
      </c>
      <c r="F873" t="b">
        <f t="shared" si="123"/>
        <v>0</v>
      </c>
      <c r="G873" t="b">
        <f t="shared" si="128"/>
        <v>1</v>
      </c>
      <c r="H873" t="b">
        <f t="shared" si="124"/>
        <v>0</v>
      </c>
      <c r="I873" t="str">
        <f t="shared" si="126"/>
        <v>1. </v>
      </c>
      <c r="J873" t="s">
        <v>1367</v>
      </c>
      <c r="M873">
        <f t="shared" si="125"/>
        <v>0</v>
      </c>
    </row>
    <row r="874" spans="1:26" x14ac:dyDescent="0.2">
      <c r="A874" t="s">
        <v>1366</v>
      </c>
      <c r="B874" t="str">
        <f t="shared" si="127"/>
        <v>Maniskonfekt</v>
      </c>
      <c r="C874" t="str">
        <f t="shared" si="129"/>
        <v/>
      </c>
      <c r="D874">
        <f t="shared" si="130"/>
        <v>1</v>
      </c>
      <c r="E874">
        <f t="shared" si="122"/>
        <v>10</v>
      </c>
      <c r="F874" t="b">
        <f t="shared" si="123"/>
        <v>1</v>
      </c>
      <c r="G874" t="b">
        <f t="shared" si="128"/>
        <v>0</v>
      </c>
      <c r="H874" t="b">
        <f t="shared" si="124"/>
        <v>0</v>
      </c>
      <c r="I874" t="str">
        <f t="shared" si="126"/>
        <v>1. </v>
      </c>
      <c r="K874">
        <v>1</v>
      </c>
      <c r="L874" t="s">
        <v>144</v>
      </c>
      <c r="M874" t="str">
        <f t="shared" si="125"/>
        <v>Nüsse</v>
      </c>
      <c r="N874" t="s">
        <v>1307</v>
      </c>
    </row>
    <row r="875" spans="1:26" x14ac:dyDescent="0.2">
      <c r="A875" t="s">
        <v>1366</v>
      </c>
      <c r="B875" t="str">
        <f t="shared" si="127"/>
        <v>Maniskonfekt</v>
      </c>
      <c r="C875" t="str">
        <f t="shared" si="129"/>
        <v/>
      </c>
      <c r="D875">
        <f t="shared" si="130"/>
        <v>44228</v>
      </c>
      <c r="E875">
        <f t="shared" si="122"/>
        <v>11</v>
      </c>
      <c r="F875" t="b">
        <f t="shared" si="123"/>
        <v>1</v>
      </c>
      <c r="G875" t="b">
        <f t="shared" si="128"/>
        <v>0</v>
      </c>
      <c r="H875" t="b">
        <f t="shared" si="124"/>
        <v>0</v>
      </c>
      <c r="I875" t="str">
        <f t="shared" si="126"/>
        <v>1. </v>
      </c>
      <c r="K875" s="1">
        <v>44228</v>
      </c>
      <c r="L875" t="s">
        <v>144</v>
      </c>
      <c r="M875" t="str">
        <f t="shared" si="125"/>
        <v>Öl</v>
      </c>
      <c r="N875" t="s">
        <v>75</v>
      </c>
    </row>
    <row r="876" spans="1:26" x14ac:dyDescent="0.2">
      <c r="A876" t="s">
        <v>1366</v>
      </c>
      <c r="B876" t="str">
        <f t="shared" si="127"/>
        <v>Maniskonfekt</v>
      </c>
      <c r="C876" t="str">
        <f t="shared" si="129"/>
        <v/>
      </c>
      <c r="D876">
        <f t="shared" si="130"/>
        <v>2</v>
      </c>
      <c r="E876">
        <f t="shared" si="122"/>
        <v>12</v>
      </c>
      <c r="F876" t="b">
        <f t="shared" si="123"/>
        <v>1</v>
      </c>
      <c r="G876" t="b">
        <f t="shared" si="128"/>
        <v>0</v>
      </c>
      <c r="H876" t="b">
        <f t="shared" si="124"/>
        <v>0</v>
      </c>
      <c r="I876" t="str">
        <f t="shared" si="126"/>
        <v>1. </v>
      </c>
      <c r="K876">
        <v>2</v>
      </c>
      <c r="L876" t="s">
        <v>34</v>
      </c>
      <c r="M876">
        <f t="shared" si="125"/>
        <v>0</v>
      </c>
    </row>
    <row r="877" spans="1:26" x14ac:dyDescent="0.2">
      <c r="A877" t="s">
        <v>1366</v>
      </c>
      <c r="B877" t="str">
        <f t="shared" si="127"/>
        <v>Maniskonfekt</v>
      </c>
      <c r="C877" t="str">
        <f t="shared" si="129"/>
        <v/>
      </c>
      <c r="D877">
        <f t="shared" si="130"/>
        <v>2</v>
      </c>
      <c r="E877">
        <f t="shared" si="122"/>
        <v>13</v>
      </c>
      <c r="F877" t="b">
        <f t="shared" si="123"/>
        <v>1</v>
      </c>
      <c r="G877" t="b">
        <f t="shared" si="128"/>
        <v>0</v>
      </c>
      <c r="H877" t="b">
        <f t="shared" si="124"/>
        <v>0</v>
      </c>
      <c r="I877" t="str">
        <f t="shared" si="126"/>
        <v>1. </v>
      </c>
      <c r="K877">
        <v>2</v>
      </c>
      <c r="L877" t="s">
        <v>144</v>
      </c>
      <c r="M877" t="str">
        <f t="shared" si="125"/>
        <v>Zucker</v>
      </c>
      <c r="N877" t="s">
        <v>7</v>
      </c>
    </row>
    <row r="878" spans="1:26" x14ac:dyDescent="0.2">
      <c r="A878" t="s">
        <v>1366</v>
      </c>
      <c r="B878" t="str">
        <f t="shared" si="127"/>
        <v>Maniskonfekt</v>
      </c>
      <c r="C878" t="str">
        <f t="shared" si="129"/>
        <v/>
      </c>
      <c r="D878">
        <f t="shared" si="130"/>
        <v>1</v>
      </c>
      <c r="E878">
        <f t="shared" si="122"/>
        <v>14</v>
      </c>
      <c r="F878" t="b">
        <f t="shared" si="123"/>
        <v>1</v>
      </c>
      <c r="G878" t="b">
        <f t="shared" si="128"/>
        <v>0</v>
      </c>
      <c r="H878" t="b">
        <f t="shared" si="124"/>
        <v>0</v>
      </c>
      <c r="I878" t="str">
        <f t="shared" si="126"/>
        <v>1. </v>
      </c>
      <c r="K878">
        <v>1</v>
      </c>
      <c r="L878" t="s">
        <v>144</v>
      </c>
      <c r="M878" t="str">
        <f t="shared" si="125"/>
        <v>Mehl</v>
      </c>
      <c r="N878" t="s">
        <v>12</v>
      </c>
    </row>
    <row r="879" spans="1:26" x14ac:dyDescent="0.2">
      <c r="A879" t="s">
        <v>1366</v>
      </c>
      <c r="B879" t="str">
        <f t="shared" si="127"/>
        <v>Maniskonfekt</v>
      </c>
      <c r="C879" t="str">
        <f t="shared" si="129"/>
        <v/>
      </c>
      <c r="D879">
        <f t="shared" si="130"/>
        <v>1</v>
      </c>
      <c r="E879">
        <f t="shared" si="122"/>
        <v>15</v>
      </c>
      <c r="F879" t="b">
        <f t="shared" si="123"/>
        <v>1</v>
      </c>
      <c r="G879" t="b">
        <f t="shared" si="128"/>
        <v>0</v>
      </c>
      <c r="H879" t="b">
        <f t="shared" si="124"/>
        <v>0</v>
      </c>
      <c r="I879" t="str">
        <f t="shared" si="126"/>
        <v>1. </v>
      </c>
      <c r="K879">
        <v>1</v>
      </c>
      <c r="L879" t="s">
        <v>17</v>
      </c>
      <c r="M879" t="str">
        <f t="shared" si="125"/>
        <v>Kakao</v>
      </c>
      <c r="N879" t="s">
        <v>106</v>
      </c>
    </row>
    <row r="880" spans="1:26" x14ac:dyDescent="0.2">
      <c r="A880" t="s">
        <v>1366</v>
      </c>
      <c r="B880" t="str">
        <f t="shared" si="127"/>
        <v>Maniskonfekt</v>
      </c>
      <c r="C880" t="str">
        <f t="shared" si="129"/>
        <v>44228 Stunde backen. 0</v>
      </c>
      <c r="D880" t="str">
        <f t="shared" si="130"/>
        <v/>
      </c>
      <c r="E880">
        <f t="shared" si="122"/>
        <v>15</v>
      </c>
      <c r="F880" t="b">
        <f t="shared" si="123"/>
        <v>0</v>
      </c>
      <c r="G880" t="b">
        <f t="shared" si="128"/>
        <v>1</v>
      </c>
      <c r="H880" t="b">
        <f t="shared" si="124"/>
        <v>0</v>
      </c>
      <c r="I880">
        <f t="shared" si="126"/>
        <v>44228</v>
      </c>
      <c r="J880" s="1">
        <v>44228</v>
      </c>
      <c r="K880" t="s">
        <v>141</v>
      </c>
      <c r="L880" t="s">
        <v>142</v>
      </c>
      <c r="M880">
        <f t="shared" si="125"/>
        <v>0</v>
      </c>
    </row>
    <row r="881" spans="1:17" x14ac:dyDescent="0.2">
      <c r="A881" t="s">
        <v>1366</v>
      </c>
      <c r="B881" t="str">
        <f t="shared" si="127"/>
        <v>Maniskonfekt</v>
      </c>
      <c r="C881" t="str">
        <f t="shared" si="129"/>
        <v>Bevor es kalt wird wird in Stücke schneiden</v>
      </c>
      <c r="D881" t="str">
        <f t="shared" si="130"/>
        <v/>
      </c>
      <c r="E881">
        <f t="shared" si="122"/>
        <v>15</v>
      </c>
      <c r="F881" t="b">
        <f t="shared" si="123"/>
        <v>0</v>
      </c>
      <c r="G881" t="b">
        <f t="shared" si="128"/>
        <v>1</v>
      </c>
      <c r="H881" t="b">
        <f t="shared" si="124"/>
        <v>0</v>
      </c>
      <c r="I881" t="str">
        <f t="shared" si="126"/>
        <v>Bevor</v>
      </c>
      <c r="J881" t="s">
        <v>1368</v>
      </c>
      <c r="K881" t="s">
        <v>692</v>
      </c>
      <c r="L881" t="s">
        <v>1369</v>
      </c>
      <c r="M881" t="str">
        <f t="shared" si="125"/>
        <v>wird</v>
      </c>
      <c r="N881" t="s">
        <v>1370</v>
      </c>
      <c r="O881" t="s">
        <v>40</v>
      </c>
      <c r="P881" t="s">
        <v>1371</v>
      </c>
      <c r="Q881" t="s">
        <v>42</v>
      </c>
    </row>
    <row r="882" spans="1:17" x14ac:dyDescent="0.2">
      <c r="A882" t="s">
        <v>1366</v>
      </c>
      <c r="B882" t="str">
        <f t="shared" si="127"/>
        <v>Maniskonfekt</v>
      </c>
      <c r="C882" t="str">
        <f t="shared" si="129"/>
        <v/>
      </c>
      <c r="D882" t="str">
        <f t="shared" si="130"/>
        <v/>
      </c>
      <c r="E882">
        <f t="shared" si="122"/>
        <v>15</v>
      </c>
      <c r="F882" t="b">
        <f t="shared" si="123"/>
        <v>0</v>
      </c>
      <c r="G882" t="b">
        <f t="shared" si="128"/>
        <v>0</v>
      </c>
      <c r="H882" t="b">
        <f t="shared" si="124"/>
        <v>0</v>
      </c>
      <c r="I882" t="str">
        <f t="shared" si="126"/>
        <v>Bevor</v>
      </c>
      <c r="M882">
        <f t="shared" si="125"/>
        <v>0</v>
      </c>
    </row>
    <row r="883" spans="1:17" x14ac:dyDescent="0.2">
      <c r="A883" t="s">
        <v>1366</v>
      </c>
      <c r="B883" t="str">
        <f t="shared" si="127"/>
        <v>Maniskonfekt</v>
      </c>
      <c r="C883" t="str">
        <f t="shared" si="129"/>
        <v>2     0</v>
      </c>
      <c r="D883" t="str">
        <f t="shared" si="130"/>
        <v/>
      </c>
      <c r="E883">
        <f t="shared" si="122"/>
        <v>15</v>
      </c>
      <c r="F883" t="b">
        <f t="shared" si="123"/>
        <v>0</v>
      </c>
      <c r="G883" t="b">
        <f t="shared" si="128"/>
        <v>1</v>
      </c>
      <c r="H883" t="b">
        <f t="shared" si="124"/>
        <v>0</v>
      </c>
      <c r="I883">
        <f t="shared" si="126"/>
        <v>2</v>
      </c>
      <c r="J883">
        <v>2</v>
      </c>
      <c r="K883" t="s">
        <v>202</v>
      </c>
      <c r="L883" t="s">
        <v>202</v>
      </c>
      <c r="M883">
        <f t="shared" si="125"/>
        <v>0</v>
      </c>
    </row>
    <row r="884" spans="1:17" x14ac:dyDescent="0.2">
      <c r="A884" t="s">
        <v>1366</v>
      </c>
      <c r="B884" t="str">
        <f t="shared" si="127"/>
        <v>Maniskonfekt</v>
      </c>
      <c r="C884" t="str">
        <f t="shared" si="129"/>
        <v>Oma Christa 0</v>
      </c>
      <c r="D884" t="str">
        <f t="shared" si="130"/>
        <v/>
      </c>
      <c r="E884">
        <f t="shared" si="122"/>
        <v>15</v>
      </c>
      <c r="F884" t="b">
        <f t="shared" si="123"/>
        <v>0</v>
      </c>
      <c r="G884" t="b">
        <f t="shared" si="128"/>
        <v>1</v>
      </c>
      <c r="H884" t="b">
        <f t="shared" si="124"/>
        <v>0</v>
      </c>
      <c r="I884" t="str">
        <f t="shared" si="126"/>
        <v>Oma</v>
      </c>
      <c r="J884" t="s">
        <v>1264</v>
      </c>
      <c r="K884" t="s">
        <v>1372</v>
      </c>
      <c r="M884">
        <f t="shared" si="125"/>
        <v>0</v>
      </c>
    </row>
    <row r="885" spans="1:17" x14ac:dyDescent="0.2">
      <c r="A885" t="s">
        <v>1366</v>
      </c>
      <c r="B885" t="str">
        <f t="shared" si="127"/>
        <v>Maniskonfekt</v>
      </c>
      <c r="C885" t="str">
        <f t="shared" si="129"/>
        <v/>
      </c>
      <c r="D885">
        <f t="shared" si="130"/>
        <v>1</v>
      </c>
      <c r="E885">
        <f t="shared" si="122"/>
        <v>16</v>
      </c>
      <c r="F885" t="b">
        <f t="shared" si="123"/>
        <v>1</v>
      </c>
      <c r="G885" t="b">
        <f t="shared" si="128"/>
        <v>0</v>
      </c>
      <c r="H885" t="b">
        <f t="shared" si="124"/>
        <v>0</v>
      </c>
      <c r="I885" t="str">
        <f t="shared" si="126"/>
        <v>Oma</v>
      </c>
      <c r="K885">
        <v>1</v>
      </c>
      <c r="L885" t="s">
        <v>144</v>
      </c>
      <c r="M885" t="str">
        <f t="shared" si="125"/>
        <v>Zucker </v>
      </c>
      <c r="N885" t="s">
        <v>43</v>
      </c>
    </row>
    <row r="886" spans="1:17" x14ac:dyDescent="0.2">
      <c r="A886" t="s">
        <v>1366</v>
      </c>
      <c r="B886" t="str">
        <f t="shared" si="127"/>
        <v>Maniskonfekt</v>
      </c>
      <c r="C886" t="str">
        <f t="shared" si="129"/>
        <v/>
      </c>
      <c r="D886">
        <f t="shared" si="130"/>
        <v>1</v>
      </c>
      <c r="E886">
        <f t="shared" si="122"/>
        <v>17</v>
      </c>
      <c r="F886" t="b">
        <f t="shared" si="123"/>
        <v>1</v>
      </c>
      <c r="G886" t="b">
        <f t="shared" si="128"/>
        <v>0</v>
      </c>
      <c r="H886" t="b">
        <f t="shared" si="124"/>
        <v>0</v>
      </c>
      <c r="I886" t="str">
        <f t="shared" si="126"/>
        <v>Oma</v>
      </c>
      <c r="K886">
        <v>1</v>
      </c>
      <c r="L886" t="s">
        <v>13</v>
      </c>
      <c r="M886" t="str">
        <f t="shared" si="125"/>
        <v>Butter</v>
      </c>
      <c r="N886" t="s">
        <v>6</v>
      </c>
    </row>
    <row r="887" spans="1:17" x14ac:dyDescent="0.2">
      <c r="A887" t="s">
        <v>1366</v>
      </c>
      <c r="B887" t="str">
        <f t="shared" si="127"/>
        <v>Maniskonfekt</v>
      </c>
      <c r="C887" t="str">
        <f t="shared" si="129"/>
        <v>Gebräunt 0</v>
      </c>
      <c r="D887" t="str">
        <f t="shared" si="130"/>
        <v/>
      </c>
      <c r="E887">
        <f t="shared" si="122"/>
        <v>17</v>
      </c>
      <c r="F887" t="b">
        <f t="shared" si="123"/>
        <v>0</v>
      </c>
      <c r="G887" t="b">
        <f t="shared" si="128"/>
        <v>1</v>
      </c>
      <c r="H887" t="b">
        <f t="shared" si="124"/>
        <v>0</v>
      </c>
      <c r="I887" t="str">
        <f t="shared" si="126"/>
        <v>Gebräunt</v>
      </c>
      <c r="J887" t="s">
        <v>1373</v>
      </c>
      <c r="M887">
        <f t="shared" si="125"/>
        <v>0</v>
      </c>
    </row>
    <row r="888" spans="1:17" x14ac:dyDescent="0.2">
      <c r="A888" t="s">
        <v>1366</v>
      </c>
      <c r="B888" t="str">
        <f t="shared" si="127"/>
        <v>Maniskonfekt</v>
      </c>
      <c r="C888" t="str">
        <f t="shared" si="129"/>
        <v/>
      </c>
      <c r="D888">
        <f t="shared" si="130"/>
        <v>1</v>
      </c>
      <c r="E888">
        <f t="shared" si="122"/>
        <v>18</v>
      </c>
      <c r="F888" t="b">
        <f t="shared" si="123"/>
        <v>1</v>
      </c>
      <c r="G888" t="b">
        <f t="shared" si="128"/>
        <v>0</v>
      </c>
      <c r="H888" t="b">
        <f t="shared" si="124"/>
        <v>0</v>
      </c>
      <c r="I888" t="str">
        <f t="shared" si="126"/>
        <v>Gebräunt</v>
      </c>
      <c r="K888">
        <v>1</v>
      </c>
      <c r="L888" t="s">
        <v>144</v>
      </c>
      <c r="M888" t="str">
        <f t="shared" si="125"/>
        <v>Sahne</v>
      </c>
      <c r="N888" t="s">
        <v>845</v>
      </c>
    </row>
    <row r="889" spans="1:17" x14ac:dyDescent="0.2">
      <c r="A889" t="s">
        <v>1366</v>
      </c>
      <c r="B889" t="str">
        <f t="shared" si="127"/>
        <v>Maniskonfekt</v>
      </c>
      <c r="C889" t="str">
        <f t="shared" si="129"/>
        <v/>
      </c>
      <c r="D889">
        <f t="shared" si="130"/>
        <v>1</v>
      </c>
      <c r="E889">
        <f t="shared" si="122"/>
        <v>19</v>
      </c>
      <c r="F889" t="b">
        <f t="shared" si="123"/>
        <v>1</v>
      </c>
      <c r="G889" t="b">
        <f t="shared" si="128"/>
        <v>0</v>
      </c>
      <c r="H889" t="b">
        <f t="shared" si="124"/>
        <v>0</v>
      </c>
      <c r="I889" t="str">
        <f t="shared" si="126"/>
        <v>Gebräunt</v>
      </c>
      <c r="K889">
        <v>1</v>
      </c>
      <c r="L889" t="s">
        <v>17</v>
      </c>
      <c r="M889" t="str">
        <f t="shared" si="125"/>
        <v>Kakao</v>
      </c>
      <c r="N889" t="s">
        <v>106</v>
      </c>
    </row>
    <row r="890" spans="1:17" x14ac:dyDescent="0.2">
      <c r="A890" t="s">
        <v>1366</v>
      </c>
      <c r="B890" t="str">
        <f t="shared" si="127"/>
        <v>Maniskonfekt</v>
      </c>
      <c r="C890" t="str">
        <f t="shared" si="129"/>
        <v>44287 Std. gekocht 0</v>
      </c>
      <c r="D890" t="str">
        <f t="shared" si="130"/>
        <v/>
      </c>
      <c r="E890">
        <f t="shared" si="122"/>
        <v>19</v>
      </c>
      <c r="F890" t="b">
        <f t="shared" si="123"/>
        <v>0</v>
      </c>
      <c r="G890" t="b">
        <f t="shared" si="128"/>
        <v>1</v>
      </c>
      <c r="H890" t="b">
        <f t="shared" si="124"/>
        <v>0</v>
      </c>
      <c r="I890">
        <f t="shared" si="126"/>
        <v>44287</v>
      </c>
      <c r="J890" s="1">
        <v>44287</v>
      </c>
      <c r="K890" t="s">
        <v>1246</v>
      </c>
      <c r="L890" t="s">
        <v>1374</v>
      </c>
      <c r="M890">
        <f t="shared" si="125"/>
        <v>0</v>
      </c>
    </row>
    <row r="891" spans="1:17" x14ac:dyDescent="0.2">
      <c r="A891" t="s">
        <v>1366</v>
      </c>
      <c r="B891" t="str">
        <f t="shared" si="127"/>
        <v>Maniskonfekt</v>
      </c>
      <c r="C891" t="str">
        <f t="shared" si="129"/>
        <v/>
      </c>
      <c r="D891" t="str">
        <f t="shared" si="130"/>
        <v/>
      </c>
      <c r="E891">
        <f t="shared" si="122"/>
        <v>20</v>
      </c>
      <c r="F891" t="b">
        <f t="shared" si="123"/>
        <v>1</v>
      </c>
      <c r="G891" t="b">
        <f t="shared" si="128"/>
        <v>0</v>
      </c>
      <c r="H891" t="b">
        <f t="shared" si="124"/>
        <v>0</v>
      </c>
      <c r="I891">
        <f t="shared" si="126"/>
        <v>44287</v>
      </c>
      <c r="K891" t="s">
        <v>185</v>
      </c>
      <c r="M891">
        <f t="shared" si="125"/>
        <v>0</v>
      </c>
    </row>
    <row r="892" spans="1:17" x14ac:dyDescent="0.2">
      <c r="A892" t="s">
        <v>1366</v>
      </c>
      <c r="B892" t="str">
        <f t="shared" si="127"/>
        <v>Maniskonfekt</v>
      </c>
      <c r="C892" t="str">
        <f t="shared" si="129"/>
        <v/>
      </c>
      <c r="D892">
        <f t="shared" si="130"/>
        <v>1</v>
      </c>
      <c r="E892">
        <f t="shared" si="122"/>
        <v>21</v>
      </c>
      <c r="F892" t="b">
        <f t="shared" si="123"/>
        <v>1</v>
      </c>
      <c r="G892" t="b">
        <f t="shared" si="128"/>
        <v>0</v>
      </c>
      <c r="H892" t="b">
        <f t="shared" si="124"/>
        <v>0</v>
      </c>
      <c r="I892">
        <f t="shared" si="126"/>
        <v>44287</v>
      </c>
      <c r="K892">
        <v>1</v>
      </c>
      <c r="L892" t="s">
        <v>144</v>
      </c>
      <c r="M892" t="str">
        <f t="shared" si="125"/>
        <v>gehackte</v>
      </c>
      <c r="N892" t="s">
        <v>1277</v>
      </c>
      <c r="O892" t="s">
        <v>977</v>
      </c>
    </row>
    <row r="893" spans="1:17" x14ac:dyDescent="0.2">
      <c r="A893" t="s">
        <v>1366</v>
      </c>
      <c r="B893" t="str">
        <f t="shared" si="127"/>
        <v>Maniskonfekt</v>
      </c>
      <c r="C893" t="str">
        <f t="shared" si="129"/>
        <v>Einmal kurz überkochen. 0</v>
      </c>
      <c r="D893" t="str">
        <f t="shared" si="130"/>
        <v/>
      </c>
      <c r="E893">
        <f t="shared" si="122"/>
        <v>21</v>
      </c>
      <c r="F893" t="b">
        <f t="shared" si="123"/>
        <v>0</v>
      </c>
      <c r="G893" t="b">
        <f t="shared" si="128"/>
        <v>1</v>
      </c>
      <c r="H893" t="b">
        <f t="shared" si="124"/>
        <v>0</v>
      </c>
      <c r="I893" t="str">
        <f t="shared" si="126"/>
        <v>Einmal</v>
      </c>
      <c r="J893" t="s">
        <v>1375</v>
      </c>
      <c r="K893" t="s">
        <v>1376</v>
      </c>
      <c r="L893" t="s">
        <v>1377</v>
      </c>
      <c r="M893">
        <f t="shared" si="125"/>
        <v>0</v>
      </c>
    </row>
    <row r="894" spans="1:17" x14ac:dyDescent="0.2">
      <c r="A894" t="s">
        <v>1378</v>
      </c>
      <c r="B894" t="str">
        <f t="shared" si="127"/>
        <v>Maniskonfekt</v>
      </c>
      <c r="C894" t="str">
        <f t="shared" si="129"/>
        <v/>
      </c>
      <c r="D894" t="str">
        <f t="shared" si="130"/>
        <v/>
      </c>
      <c r="E894">
        <f t="shared" si="122"/>
        <v>21</v>
      </c>
      <c r="F894" t="b">
        <f t="shared" si="123"/>
        <v>0</v>
      </c>
      <c r="G894" t="b">
        <f t="shared" si="128"/>
        <v>0</v>
      </c>
      <c r="H894" t="b">
        <f t="shared" si="124"/>
        <v>0</v>
      </c>
      <c r="I894" t="str">
        <f t="shared" si="126"/>
        <v>Einmal</v>
      </c>
      <c r="M894">
        <f t="shared" si="125"/>
        <v>0</v>
      </c>
    </row>
    <row r="895" spans="1:17" x14ac:dyDescent="0.2">
      <c r="A895" t="s">
        <v>1378</v>
      </c>
      <c r="B895" t="str">
        <f t="shared" si="127"/>
        <v>Marmorkuchen</v>
      </c>
      <c r="C895" t="str">
        <f t="shared" si="129"/>
        <v/>
      </c>
      <c r="D895" t="str">
        <f t="shared" si="130"/>
        <v/>
      </c>
      <c r="E895">
        <f t="shared" si="122"/>
        <v>21</v>
      </c>
      <c r="F895" t="b">
        <f t="shared" si="123"/>
        <v>0</v>
      </c>
      <c r="G895" t="b">
        <f t="shared" si="128"/>
        <v>0</v>
      </c>
      <c r="H895" t="b">
        <f t="shared" si="124"/>
        <v>1</v>
      </c>
      <c r="I895" t="str">
        <f t="shared" si="126"/>
        <v>,Marmorkuchen</v>
      </c>
      <c r="J895" t="s">
        <v>2565</v>
      </c>
      <c r="M895">
        <f t="shared" si="125"/>
        <v>0</v>
      </c>
    </row>
    <row r="896" spans="1:17" x14ac:dyDescent="0.2">
      <c r="A896" t="s">
        <v>1378</v>
      </c>
      <c r="B896" t="str">
        <f t="shared" si="127"/>
        <v>Marmorkuchen</v>
      </c>
      <c r="C896" t="str">
        <f t="shared" si="129"/>
        <v/>
      </c>
      <c r="D896" t="str">
        <f t="shared" si="130"/>
        <v/>
      </c>
      <c r="E896">
        <f t="shared" si="122"/>
        <v>22</v>
      </c>
      <c r="F896" t="b">
        <f t="shared" si="123"/>
        <v>1</v>
      </c>
      <c r="G896" t="b">
        <f t="shared" si="128"/>
        <v>0</v>
      </c>
      <c r="H896" t="b">
        <f t="shared" si="124"/>
        <v>1</v>
      </c>
      <c r="I896" t="str">
        <f t="shared" si="126"/>
        <v>,Marmorkuchen</v>
      </c>
      <c r="K896" t="s">
        <v>467</v>
      </c>
      <c r="M896">
        <f t="shared" si="125"/>
        <v>0</v>
      </c>
    </row>
    <row r="897" spans="1:19" x14ac:dyDescent="0.2">
      <c r="A897" t="s">
        <v>1378</v>
      </c>
      <c r="B897" t="str">
        <f t="shared" si="127"/>
        <v>Marmorkuchen</v>
      </c>
      <c r="C897" t="str">
        <f t="shared" si="129"/>
        <v/>
      </c>
      <c r="D897">
        <f t="shared" si="130"/>
        <v>250</v>
      </c>
      <c r="E897">
        <f t="shared" si="122"/>
        <v>23</v>
      </c>
      <c r="F897" t="b">
        <f t="shared" si="123"/>
        <v>1</v>
      </c>
      <c r="G897" t="b">
        <f t="shared" si="128"/>
        <v>0</v>
      </c>
      <c r="H897" t="b">
        <f t="shared" si="124"/>
        <v>1</v>
      </c>
      <c r="I897" t="str">
        <f t="shared" si="126"/>
        <v>,Marmorkuchen</v>
      </c>
      <c r="K897">
        <v>250</v>
      </c>
      <c r="L897" t="s">
        <v>5</v>
      </c>
      <c r="M897" t="str">
        <f t="shared" si="125"/>
        <v>Butter</v>
      </c>
      <c r="N897" t="s">
        <v>6</v>
      </c>
    </row>
    <row r="898" spans="1:19" x14ac:dyDescent="0.2">
      <c r="A898" t="s">
        <v>1378</v>
      </c>
      <c r="B898" t="str">
        <f t="shared" si="127"/>
        <v>Marmorkuchen</v>
      </c>
      <c r="C898" t="str">
        <f t="shared" si="129"/>
        <v>Cremig rühren 0</v>
      </c>
      <c r="D898" t="str">
        <f t="shared" si="130"/>
        <v/>
      </c>
      <c r="E898">
        <f t="shared" si="122"/>
        <v>23</v>
      </c>
      <c r="F898" t="b">
        <f t="shared" si="123"/>
        <v>0</v>
      </c>
      <c r="G898" t="b">
        <f t="shared" si="128"/>
        <v>1</v>
      </c>
      <c r="H898" t="b">
        <f t="shared" si="124"/>
        <v>0</v>
      </c>
      <c r="I898" t="str">
        <f t="shared" si="126"/>
        <v>Cremig</v>
      </c>
      <c r="J898" t="s">
        <v>1379</v>
      </c>
      <c r="K898" t="s">
        <v>165</v>
      </c>
      <c r="M898">
        <f t="shared" si="125"/>
        <v>0</v>
      </c>
    </row>
    <row r="899" spans="1:19" x14ac:dyDescent="0.2">
      <c r="A899" t="s">
        <v>1378</v>
      </c>
      <c r="B899" t="str">
        <f t="shared" si="127"/>
        <v>Marmorkuchen</v>
      </c>
      <c r="C899" t="str">
        <f t="shared" si="129"/>
        <v/>
      </c>
      <c r="D899">
        <f t="shared" si="130"/>
        <v>400</v>
      </c>
      <c r="E899">
        <f t="shared" ref="E899:E962" si="131">IF(F899,IF(NOT(B899=B898),0,E898+1),E898)</f>
        <v>24</v>
      </c>
      <c r="F899" t="b">
        <f t="shared" ref="F899:F962" si="132">AND(NOT(G899),NOT(ISBLANK(K899)))</f>
        <v>1</v>
      </c>
      <c r="G899" t="b">
        <f t="shared" si="128"/>
        <v>0</v>
      </c>
      <c r="H899" t="b">
        <f t="shared" si="124"/>
        <v>0</v>
      </c>
      <c r="I899" t="str">
        <f t="shared" si="126"/>
        <v>Cremig</v>
      </c>
      <c r="K899">
        <v>400</v>
      </c>
      <c r="L899" t="s">
        <v>5</v>
      </c>
      <c r="M899" t="str">
        <f t="shared" si="125"/>
        <v>Zucker</v>
      </c>
      <c r="N899" t="s">
        <v>7</v>
      </c>
      <c r="O899" t="s">
        <v>1380</v>
      </c>
      <c r="P899" t="s">
        <v>1381</v>
      </c>
      <c r="Q899" t="s">
        <v>40</v>
      </c>
      <c r="R899" t="s">
        <v>65</v>
      </c>
      <c r="S899" t="s">
        <v>1382</v>
      </c>
    </row>
    <row r="900" spans="1:19" x14ac:dyDescent="0.2">
      <c r="A900" t="s">
        <v>1378</v>
      </c>
      <c r="B900" t="str">
        <f t="shared" si="127"/>
        <v>Marmorkuchen</v>
      </c>
      <c r="C900" t="str">
        <f t="shared" si="129"/>
        <v/>
      </c>
      <c r="D900">
        <f t="shared" si="130"/>
        <v>1</v>
      </c>
      <c r="E900">
        <f t="shared" si="131"/>
        <v>25</v>
      </c>
      <c r="F900" t="b">
        <f t="shared" si="132"/>
        <v>1</v>
      </c>
      <c r="G900" t="b">
        <f t="shared" si="128"/>
        <v>0</v>
      </c>
      <c r="H900" t="b">
        <f t="shared" ref="H900:H963" si="133">ISNUMBER(SEARCH(",",I900))</f>
        <v>0</v>
      </c>
      <c r="I900" t="str">
        <f t="shared" si="126"/>
        <v>Cremig</v>
      </c>
      <c r="K900">
        <v>1</v>
      </c>
      <c r="L900" t="s">
        <v>13</v>
      </c>
      <c r="M900" t="str">
        <f t="shared" ref="M900:M963" si="134">+IF(L900="Ei",L900,N900)</f>
        <v>Vanillie</v>
      </c>
      <c r="N900" t="s">
        <v>185</v>
      </c>
    </row>
    <row r="901" spans="1:19" x14ac:dyDescent="0.2">
      <c r="A901" t="s">
        <v>1378</v>
      </c>
      <c r="B901" t="str">
        <f t="shared" si="127"/>
        <v>Marmorkuchen</v>
      </c>
      <c r="C901" t="str">
        <f t="shared" si="129"/>
        <v/>
      </c>
      <c r="D901">
        <f t="shared" si="130"/>
        <v>6</v>
      </c>
      <c r="E901">
        <f t="shared" si="131"/>
        <v>26</v>
      </c>
      <c r="F901" t="b">
        <f t="shared" si="132"/>
        <v>1</v>
      </c>
      <c r="G901" t="b">
        <f t="shared" si="128"/>
        <v>0</v>
      </c>
      <c r="H901" t="b">
        <f t="shared" si="133"/>
        <v>0</v>
      </c>
      <c r="I901" t="str">
        <f t="shared" ref="I901:I964" si="135">IF(ISBLANK(J901),I900,J901)</f>
        <v>Cremig</v>
      </c>
      <c r="K901">
        <v>6</v>
      </c>
      <c r="L901" t="s">
        <v>1383</v>
      </c>
      <c r="M901" t="str">
        <f t="shared" si="134"/>
        <v>(einzeln</v>
      </c>
      <c r="N901" t="s">
        <v>1384</v>
      </c>
      <c r="O901" t="s">
        <v>1385</v>
      </c>
    </row>
    <row r="902" spans="1:19" x14ac:dyDescent="0.2">
      <c r="A902" t="s">
        <v>1378</v>
      </c>
      <c r="B902" t="str">
        <f t="shared" si="127"/>
        <v>Marmorkuchen</v>
      </c>
      <c r="C902" t="str">
        <f t="shared" si="129"/>
        <v/>
      </c>
      <c r="D902">
        <f t="shared" si="130"/>
        <v>1</v>
      </c>
      <c r="E902">
        <f t="shared" si="131"/>
        <v>27</v>
      </c>
      <c r="F902" t="b">
        <f t="shared" si="132"/>
        <v>1</v>
      </c>
      <c r="G902" t="b">
        <f t="shared" si="128"/>
        <v>0</v>
      </c>
      <c r="H902" t="b">
        <f t="shared" si="133"/>
        <v>0</v>
      </c>
      <c r="I902" t="str">
        <f t="shared" si="135"/>
        <v>Cremig</v>
      </c>
      <c r="K902">
        <v>1</v>
      </c>
      <c r="L902" t="s">
        <v>1386</v>
      </c>
      <c r="M902" t="str">
        <f t="shared" si="134"/>
        <v>Salz</v>
      </c>
      <c r="N902" t="s">
        <v>18</v>
      </c>
    </row>
    <row r="903" spans="1:19" x14ac:dyDescent="0.2">
      <c r="A903" t="s">
        <v>1378</v>
      </c>
      <c r="B903" t="str">
        <f t="shared" si="127"/>
        <v>Marmorkuchen</v>
      </c>
      <c r="C903" t="str">
        <f t="shared" si="129"/>
        <v/>
      </c>
      <c r="D903">
        <f t="shared" si="130"/>
        <v>500</v>
      </c>
      <c r="E903">
        <f t="shared" si="131"/>
        <v>28</v>
      </c>
      <c r="F903" t="b">
        <f t="shared" si="132"/>
        <v>1</v>
      </c>
      <c r="G903" t="b">
        <f t="shared" si="128"/>
        <v>0</v>
      </c>
      <c r="H903" t="b">
        <f t="shared" si="133"/>
        <v>0</v>
      </c>
      <c r="I903" t="str">
        <f t="shared" si="135"/>
        <v>Cremig</v>
      </c>
      <c r="K903">
        <v>500</v>
      </c>
      <c r="L903" t="s">
        <v>5</v>
      </c>
      <c r="M903" t="str">
        <f t="shared" si="134"/>
        <v>Mehl</v>
      </c>
      <c r="N903" t="s">
        <v>12</v>
      </c>
    </row>
    <row r="904" spans="1:19" x14ac:dyDescent="0.2">
      <c r="A904" t="s">
        <v>1378</v>
      </c>
      <c r="B904" t="str">
        <f t="shared" ref="B904:B967" si="136">IF(H904,RIGHT(I904,LEN(I904)-1),B903)</f>
        <v>Marmorkuchen</v>
      </c>
      <c r="C904" t="str">
        <f t="shared" si="129"/>
        <v/>
      </c>
      <c r="D904">
        <f t="shared" si="130"/>
        <v>4</v>
      </c>
      <c r="E904">
        <f t="shared" si="131"/>
        <v>29</v>
      </c>
      <c r="F904" t="b">
        <f t="shared" si="132"/>
        <v>1</v>
      </c>
      <c r="G904" t="b">
        <f t="shared" si="128"/>
        <v>0</v>
      </c>
      <c r="H904" t="b">
        <f t="shared" si="133"/>
        <v>0</v>
      </c>
      <c r="I904" t="str">
        <f t="shared" si="135"/>
        <v>Cremig</v>
      </c>
      <c r="K904">
        <v>4</v>
      </c>
      <c r="L904" t="s">
        <v>13</v>
      </c>
      <c r="M904" t="str">
        <f t="shared" si="134"/>
        <v>hochvoll</v>
      </c>
      <c r="N904" t="s">
        <v>1387</v>
      </c>
      <c r="O904" t="s">
        <v>25</v>
      </c>
    </row>
    <row r="905" spans="1:19" x14ac:dyDescent="0.2">
      <c r="A905" t="s">
        <v>1378</v>
      </c>
      <c r="B905" t="str">
        <f t="shared" si="136"/>
        <v>Marmorkuchen</v>
      </c>
      <c r="C905" t="str">
        <f t="shared" si="129"/>
        <v/>
      </c>
      <c r="D905">
        <f t="shared" si="130"/>
        <v>1</v>
      </c>
      <c r="E905">
        <f t="shared" si="131"/>
        <v>30</v>
      </c>
      <c r="F905" t="b">
        <f t="shared" si="132"/>
        <v>1</v>
      </c>
      <c r="G905" t="b">
        <f t="shared" si="128"/>
        <v>0</v>
      </c>
      <c r="H905" t="b">
        <f t="shared" si="133"/>
        <v>0</v>
      </c>
      <c r="I905" t="str">
        <f t="shared" si="135"/>
        <v>Cremig</v>
      </c>
      <c r="K905">
        <v>1</v>
      </c>
      <c r="L905" t="s">
        <v>144</v>
      </c>
      <c r="M905" t="str">
        <f t="shared" si="134"/>
        <v>Milch</v>
      </c>
      <c r="N905" t="s">
        <v>20</v>
      </c>
    </row>
    <row r="906" spans="1:19" x14ac:dyDescent="0.2">
      <c r="A906" t="s">
        <v>1378</v>
      </c>
      <c r="B906" t="str">
        <f t="shared" si="136"/>
        <v>Marmorkuchen</v>
      </c>
      <c r="C906" t="str">
        <f t="shared" si="129"/>
        <v>Die letzten 3 abwechselnd abwechselnd mit reinrühren</v>
      </c>
      <c r="D906" t="str">
        <f t="shared" si="130"/>
        <v/>
      </c>
      <c r="E906">
        <f t="shared" si="131"/>
        <v>30</v>
      </c>
      <c r="F906" t="b">
        <f t="shared" si="132"/>
        <v>0</v>
      </c>
      <c r="G906" t="b">
        <f t="shared" si="128"/>
        <v>1</v>
      </c>
      <c r="H906" t="b">
        <f t="shared" si="133"/>
        <v>0</v>
      </c>
      <c r="I906" t="str">
        <f t="shared" si="135"/>
        <v>Die</v>
      </c>
      <c r="J906" t="s">
        <v>153</v>
      </c>
      <c r="K906" t="s">
        <v>1388</v>
      </c>
      <c r="L906">
        <v>3</v>
      </c>
      <c r="M906" t="str">
        <f t="shared" si="134"/>
        <v>abwechselnd</v>
      </c>
      <c r="N906" t="s">
        <v>92</v>
      </c>
      <c r="O906" t="s">
        <v>45</v>
      </c>
      <c r="P906" t="s">
        <v>1389</v>
      </c>
    </row>
    <row r="907" spans="1:19" x14ac:dyDescent="0.2">
      <c r="A907" t="s">
        <v>1378</v>
      </c>
      <c r="B907" t="str">
        <f t="shared" si="136"/>
        <v>Marmorkuchen</v>
      </c>
      <c r="C907" t="str">
        <f t="shared" si="129"/>
        <v/>
      </c>
      <c r="D907" t="str">
        <f t="shared" si="130"/>
        <v/>
      </c>
      <c r="E907">
        <f t="shared" si="131"/>
        <v>30</v>
      </c>
      <c r="F907" t="b">
        <f t="shared" si="132"/>
        <v>0</v>
      </c>
      <c r="G907" t="b">
        <f t="shared" si="128"/>
        <v>0</v>
      </c>
      <c r="H907" t="b">
        <f t="shared" si="133"/>
        <v>0</v>
      </c>
      <c r="I907" t="str">
        <f t="shared" si="135"/>
        <v>Die</v>
      </c>
      <c r="M907">
        <f t="shared" si="134"/>
        <v>0</v>
      </c>
    </row>
    <row r="908" spans="1:19" x14ac:dyDescent="0.2">
      <c r="A908" t="s">
        <v>1378</v>
      </c>
      <c r="B908" t="str">
        <f t="shared" si="136"/>
        <v>Marmorkuchen</v>
      </c>
      <c r="C908" t="str">
        <f t="shared" si="129"/>
        <v/>
      </c>
      <c r="D908">
        <f t="shared" si="130"/>
        <v>6</v>
      </c>
      <c r="E908">
        <f t="shared" si="131"/>
        <v>31</v>
      </c>
      <c r="F908" t="b">
        <f t="shared" si="132"/>
        <v>1</v>
      </c>
      <c r="G908" t="b">
        <f t="shared" si="128"/>
        <v>0</v>
      </c>
      <c r="H908" t="b">
        <f t="shared" si="133"/>
        <v>0</v>
      </c>
      <c r="I908" t="str">
        <f t="shared" si="135"/>
        <v>Die</v>
      </c>
      <c r="K908">
        <v>6</v>
      </c>
      <c r="L908" t="s">
        <v>703</v>
      </c>
      <c r="M908" t="str">
        <f t="shared" si="134"/>
        <v>steifschlagen</v>
      </c>
      <c r="N908" t="s">
        <v>1390</v>
      </c>
      <c r="O908" t="s">
        <v>90</v>
      </c>
      <c r="P908" t="s">
        <v>99</v>
      </c>
    </row>
    <row r="909" spans="1:19" x14ac:dyDescent="0.2">
      <c r="A909" t="s">
        <v>1378</v>
      </c>
      <c r="B909" t="str">
        <f t="shared" si="136"/>
        <v>Marmorkuchen</v>
      </c>
      <c r="C909" t="str">
        <f t="shared" si="129"/>
        <v>44257 v. Teig in in gefettete Form tun</v>
      </c>
      <c r="D909" t="str">
        <f t="shared" si="130"/>
        <v/>
      </c>
      <c r="E909">
        <f t="shared" si="131"/>
        <v>31</v>
      </c>
      <c r="F909" t="b">
        <f t="shared" si="132"/>
        <v>0</v>
      </c>
      <c r="G909" t="b">
        <f t="shared" si="128"/>
        <v>1</v>
      </c>
      <c r="H909" t="b">
        <f t="shared" si="133"/>
        <v>0</v>
      </c>
      <c r="I909">
        <f t="shared" si="135"/>
        <v>44257</v>
      </c>
      <c r="J909" s="1">
        <v>44257</v>
      </c>
      <c r="K909" t="s">
        <v>1391</v>
      </c>
      <c r="L909" t="s">
        <v>32</v>
      </c>
      <c r="M909" t="str">
        <f t="shared" si="134"/>
        <v>in</v>
      </c>
      <c r="N909" t="s">
        <v>40</v>
      </c>
      <c r="O909" t="s">
        <v>1392</v>
      </c>
      <c r="P909" t="s">
        <v>136</v>
      </c>
      <c r="Q909" t="s">
        <v>1393</v>
      </c>
    </row>
    <row r="910" spans="1:19" x14ac:dyDescent="0.2">
      <c r="A910" t="s">
        <v>1378</v>
      </c>
      <c r="B910" t="str">
        <f t="shared" si="136"/>
        <v>Marmorkuchen</v>
      </c>
      <c r="C910" t="str">
        <f t="shared" si="129"/>
        <v/>
      </c>
      <c r="D910" t="str">
        <f t="shared" si="130"/>
        <v/>
      </c>
      <c r="E910">
        <f t="shared" si="131"/>
        <v>31</v>
      </c>
      <c r="F910" t="b">
        <f t="shared" si="132"/>
        <v>0</v>
      </c>
      <c r="G910" t="b">
        <f t="shared" si="128"/>
        <v>0</v>
      </c>
      <c r="H910" t="b">
        <f t="shared" si="133"/>
        <v>0</v>
      </c>
      <c r="I910">
        <f t="shared" si="135"/>
        <v>44257</v>
      </c>
      <c r="M910">
        <f t="shared" si="134"/>
        <v>0</v>
      </c>
    </row>
    <row r="911" spans="1:19" x14ac:dyDescent="0.2">
      <c r="A911" t="s">
        <v>1378</v>
      </c>
      <c r="B911" t="str">
        <f t="shared" si="136"/>
        <v>Marmorkuchen</v>
      </c>
      <c r="C911" t="str">
        <f t="shared" si="129"/>
        <v/>
      </c>
      <c r="D911">
        <f t="shared" si="130"/>
        <v>2</v>
      </c>
      <c r="E911">
        <f t="shared" si="131"/>
        <v>32</v>
      </c>
      <c r="F911" t="b">
        <f t="shared" si="132"/>
        <v>1</v>
      </c>
      <c r="G911" t="b">
        <f t="shared" si="128"/>
        <v>0</v>
      </c>
      <c r="H911" t="b">
        <f t="shared" si="133"/>
        <v>0</v>
      </c>
      <c r="I911">
        <f t="shared" si="135"/>
        <v>44257</v>
      </c>
      <c r="K911">
        <v>2</v>
      </c>
      <c r="L911" t="s">
        <v>17</v>
      </c>
      <c r="M911" t="str">
        <f t="shared" si="134"/>
        <v>Kakao</v>
      </c>
      <c r="N911" t="s">
        <v>106</v>
      </c>
    </row>
    <row r="912" spans="1:19" x14ac:dyDescent="0.2">
      <c r="A912" t="s">
        <v>1378</v>
      </c>
      <c r="B912" t="str">
        <f t="shared" si="136"/>
        <v>Marmorkuchen</v>
      </c>
      <c r="C912" t="str">
        <f t="shared" si="129"/>
        <v/>
      </c>
      <c r="D912">
        <f t="shared" si="130"/>
        <v>2</v>
      </c>
      <c r="E912">
        <f t="shared" si="131"/>
        <v>33</v>
      </c>
      <c r="F912" t="b">
        <f t="shared" si="132"/>
        <v>1</v>
      </c>
      <c r="G912" t="b">
        <f t="shared" si="128"/>
        <v>0</v>
      </c>
      <c r="H912" t="b">
        <f t="shared" si="133"/>
        <v>0</v>
      </c>
      <c r="I912">
        <f t="shared" si="135"/>
        <v>44257</v>
      </c>
      <c r="K912">
        <v>2</v>
      </c>
      <c r="L912" t="s">
        <v>17</v>
      </c>
      <c r="M912" t="str">
        <f t="shared" si="134"/>
        <v>Zucker</v>
      </c>
      <c r="N912" t="s">
        <v>7</v>
      </c>
    </row>
    <row r="913" spans="1:41" x14ac:dyDescent="0.2">
      <c r="A913" t="s">
        <v>1378</v>
      </c>
      <c r="B913" t="str">
        <f t="shared" si="136"/>
        <v>Marmorkuchen</v>
      </c>
      <c r="C913" t="str">
        <f t="shared" si="129"/>
        <v/>
      </c>
      <c r="D913">
        <f t="shared" si="130"/>
        <v>2</v>
      </c>
      <c r="E913">
        <f t="shared" si="131"/>
        <v>34</v>
      </c>
      <c r="F913" t="b">
        <f t="shared" si="132"/>
        <v>1</v>
      </c>
      <c r="G913" t="b">
        <f t="shared" si="128"/>
        <v>0</v>
      </c>
      <c r="H913" t="b">
        <f t="shared" si="133"/>
        <v>0</v>
      </c>
      <c r="I913">
        <f t="shared" si="135"/>
        <v>44257</v>
      </c>
      <c r="K913">
        <v>2</v>
      </c>
      <c r="L913" t="s">
        <v>17</v>
      </c>
      <c r="M913" t="str">
        <f t="shared" si="134"/>
        <v>Milch</v>
      </c>
      <c r="N913" t="s">
        <v>20</v>
      </c>
    </row>
    <row r="914" spans="1:41" x14ac:dyDescent="0.2">
      <c r="A914" t="s">
        <v>1378</v>
      </c>
      <c r="B914" t="str">
        <f t="shared" si="136"/>
        <v>Marmorkuchen</v>
      </c>
      <c r="C914" t="str">
        <f t="shared" si="129"/>
        <v>Unter den Rest 44256 44256 Teig heben. Auf das Blech verteilen. Mit Babel marmorieren.</v>
      </c>
      <c r="D914" t="str">
        <f t="shared" si="130"/>
        <v/>
      </c>
      <c r="E914">
        <f t="shared" si="131"/>
        <v>34</v>
      </c>
      <c r="F914" t="b">
        <f t="shared" si="132"/>
        <v>0</v>
      </c>
      <c r="G914" t="b">
        <f t="shared" si="128"/>
        <v>1</v>
      </c>
      <c r="H914" t="b">
        <f t="shared" si="133"/>
        <v>0</v>
      </c>
      <c r="I914" t="str">
        <f t="shared" si="135"/>
        <v>Unter</v>
      </c>
      <c r="J914" t="s">
        <v>1394</v>
      </c>
      <c r="K914" t="s">
        <v>176</v>
      </c>
      <c r="L914" t="s">
        <v>1395</v>
      </c>
      <c r="M914">
        <f t="shared" si="134"/>
        <v>44256</v>
      </c>
      <c r="N914" s="1">
        <v>44256</v>
      </c>
      <c r="O914" t="s">
        <v>32</v>
      </c>
      <c r="P914" t="s">
        <v>1396</v>
      </c>
      <c r="Q914" t="s">
        <v>109</v>
      </c>
      <c r="R914" t="s">
        <v>65</v>
      </c>
      <c r="S914" t="s">
        <v>300</v>
      </c>
      <c r="T914" t="s">
        <v>1311</v>
      </c>
      <c r="U914" t="s">
        <v>155</v>
      </c>
      <c r="V914" t="s">
        <v>1397</v>
      </c>
      <c r="W914" t="s">
        <v>1398</v>
      </c>
    </row>
    <row r="915" spans="1:41" x14ac:dyDescent="0.2">
      <c r="A915" t="s">
        <v>1399</v>
      </c>
      <c r="B915" t="str">
        <f t="shared" si="136"/>
        <v>Marmorkuchen</v>
      </c>
      <c r="C915" t="str">
        <f t="shared" si="129"/>
        <v/>
      </c>
      <c r="D915" t="str">
        <f t="shared" si="130"/>
        <v/>
      </c>
      <c r="E915">
        <f t="shared" si="131"/>
        <v>34</v>
      </c>
      <c r="F915" t="b">
        <f t="shared" si="132"/>
        <v>0</v>
      </c>
      <c r="G915" t="b">
        <f t="shared" si="128"/>
        <v>0</v>
      </c>
      <c r="H915" t="b">
        <f t="shared" si="133"/>
        <v>0</v>
      </c>
      <c r="I915" t="str">
        <f t="shared" si="135"/>
        <v>Unter</v>
      </c>
      <c r="M915">
        <f t="shared" si="134"/>
        <v>0</v>
      </c>
    </row>
    <row r="916" spans="1:41" x14ac:dyDescent="0.2">
      <c r="A916" t="s">
        <v>1399</v>
      </c>
      <c r="B916" t="str">
        <f t="shared" si="136"/>
        <v>Medialunas</v>
      </c>
      <c r="C916" t="str">
        <f t="shared" si="129"/>
        <v/>
      </c>
      <c r="D916" t="str">
        <f t="shared" si="130"/>
        <v/>
      </c>
      <c r="E916">
        <f t="shared" si="131"/>
        <v>34</v>
      </c>
      <c r="F916" t="b">
        <f t="shared" si="132"/>
        <v>0</v>
      </c>
      <c r="G916" t="b">
        <f t="shared" si="128"/>
        <v>0</v>
      </c>
      <c r="H916" t="b">
        <f t="shared" si="133"/>
        <v>1</v>
      </c>
      <c r="I916" t="str">
        <f t="shared" si="135"/>
        <v>,Medialunas</v>
      </c>
      <c r="J916" t="s">
        <v>2566</v>
      </c>
      <c r="M916">
        <f t="shared" si="134"/>
        <v>0</v>
      </c>
    </row>
    <row r="917" spans="1:41" x14ac:dyDescent="0.2">
      <c r="A917" t="s">
        <v>1399</v>
      </c>
      <c r="B917" t="str">
        <f t="shared" si="136"/>
        <v>Medialunas</v>
      </c>
      <c r="C917" t="str">
        <f t="shared" si="129"/>
        <v>Romi 0</v>
      </c>
      <c r="D917" t="str">
        <f t="shared" si="130"/>
        <v/>
      </c>
      <c r="E917">
        <f t="shared" si="131"/>
        <v>34</v>
      </c>
      <c r="F917" t="b">
        <f t="shared" si="132"/>
        <v>0</v>
      </c>
      <c r="G917" t="b">
        <f t="shared" si="128"/>
        <v>1</v>
      </c>
      <c r="H917" t="b">
        <f t="shared" si="133"/>
        <v>0</v>
      </c>
      <c r="I917" t="str">
        <f t="shared" si="135"/>
        <v>Romi</v>
      </c>
      <c r="J917" t="s">
        <v>1400</v>
      </c>
      <c r="M917">
        <f t="shared" si="134"/>
        <v>0</v>
      </c>
    </row>
    <row r="918" spans="1:41" x14ac:dyDescent="0.2">
      <c r="A918" t="s">
        <v>1399</v>
      </c>
      <c r="B918" t="str">
        <f t="shared" si="136"/>
        <v>Medialunas</v>
      </c>
      <c r="C918" t="str">
        <f t="shared" si="129"/>
        <v/>
      </c>
      <c r="D918">
        <f t="shared" si="130"/>
        <v>1</v>
      </c>
      <c r="E918">
        <f t="shared" si="131"/>
        <v>35</v>
      </c>
      <c r="F918" t="b">
        <f t="shared" si="132"/>
        <v>1</v>
      </c>
      <c r="G918" t="b">
        <f t="shared" si="128"/>
        <v>0</v>
      </c>
      <c r="H918" t="b">
        <f t="shared" si="133"/>
        <v>0</v>
      </c>
      <c r="I918" t="str">
        <f t="shared" si="135"/>
        <v>Romi</v>
      </c>
      <c r="K918">
        <v>1</v>
      </c>
      <c r="L918" t="s">
        <v>36</v>
      </c>
      <c r="M918" t="str">
        <f t="shared" si="134"/>
        <v>harina</v>
      </c>
      <c r="N918" t="s">
        <v>223</v>
      </c>
    </row>
    <row r="919" spans="1:41" x14ac:dyDescent="0.2">
      <c r="A919" t="s">
        <v>1399</v>
      </c>
      <c r="B919" t="str">
        <f t="shared" si="136"/>
        <v>Medialunas</v>
      </c>
      <c r="C919" t="str">
        <f t="shared" si="129"/>
        <v/>
      </c>
      <c r="D919">
        <f t="shared" si="130"/>
        <v>20</v>
      </c>
      <c r="E919">
        <f t="shared" si="131"/>
        <v>36</v>
      </c>
      <c r="F919" t="b">
        <f t="shared" si="132"/>
        <v>1</v>
      </c>
      <c r="G919" t="b">
        <f t="shared" si="128"/>
        <v>0</v>
      </c>
      <c r="H919" t="b">
        <f t="shared" si="133"/>
        <v>0</v>
      </c>
      <c r="I919" t="str">
        <f t="shared" si="135"/>
        <v>Romi</v>
      </c>
      <c r="K919">
        <v>20</v>
      </c>
      <c r="L919" t="s">
        <v>191</v>
      </c>
      <c r="M919" t="str">
        <f t="shared" si="134"/>
        <v>sal</v>
      </c>
      <c r="N919" t="s">
        <v>226</v>
      </c>
    </row>
    <row r="920" spans="1:41" x14ac:dyDescent="0.2">
      <c r="A920" t="s">
        <v>1399</v>
      </c>
      <c r="B920" t="str">
        <f t="shared" si="136"/>
        <v>Medialunas</v>
      </c>
      <c r="C920" t="str">
        <f t="shared" si="129"/>
        <v/>
      </c>
      <c r="D920">
        <f t="shared" si="130"/>
        <v>130</v>
      </c>
      <c r="E920">
        <f t="shared" si="131"/>
        <v>37</v>
      </c>
      <c r="F920" t="b">
        <f t="shared" si="132"/>
        <v>1</v>
      </c>
      <c r="G920" t="b">
        <f t="shared" ref="G920:G983" si="137">AND(NOT(H920),NOT(I919=I920))</f>
        <v>0</v>
      </c>
      <c r="H920" t="b">
        <f t="shared" si="133"/>
        <v>0</v>
      </c>
      <c r="I920" t="str">
        <f t="shared" si="135"/>
        <v>Romi</v>
      </c>
      <c r="K920">
        <v>130</v>
      </c>
      <c r="L920" t="s">
        <v>191</v>
      </c>
      <c r="M920" t="str">
        <f t="shared" si="134"/>
        <v>azucar</v>
      </c>
      <c r="N920" t="s">
        <v>244</v>
      </c>
    </row>
    <row r="921" spans="1:41" x14ac:dyDescent="0.2">
      <c r="A921" t="s">
        <v>1399</v>
      </c>
      <c r="B921" t="str">
        <f t="shared" si="136"/>
        <v>Medialunas</v>
      </c>
      <c r="C921" t="str">
        <f t="shared" si="129"/>
        <v/>
      </c>
      <c r="D921">
        <f t="shared" si="130"/>
        <v>130</v>
      </c>
      <c r="E921">
        <f t="shared" si="131"/>
        <v>38</v>
      </c>
      <c r="F921" t="b">
        <f t="shared" si="132"/>
        <v>1</v>
      </c>
      <c r="G921" t="b">
        <f t="shared" si="137"/>
        <v>0</v>
      </c>
      <c r="H921" t="b">
        <f t="shared" si="133"/>
        <v>0</v>
      </c>
      <c r="I921" t="str">
        <f t="shared" si="135"/>
        <v>Romi</v>
      </c>
      <c r="K921">
        <v>130</v>
      </c>
      <c r="L921" t="s">
        <v>191</v>
      </c>
      <c r="M921" t="str">
        <f t="shared" si="134"/>
        <v>manteca</v>
      </c>
      <c r="N921" t="s">
        <v>200</v>
      </c>
    </row>
    <row r="922" spans="1:41" x14ac:dyDescent="0.2">
      <c r="A922" t="s">
        <v>1399</v>
      </c>
      <c r="B922" t="str">
        <f t="shared" si="136"/>
        <v>Medialunas</v>
      </c>
      <c r="C922" t="str">
        <f t="shared" si="129"/>
        <v/>
      </c>
      <c r="D922">
        <f t="shared" si="130"/>
        <v>2</v>
      </c>
      <c r="E922">
        <f t="shared" si="131"/>
        <v>39</v>
      </c>
      <c r="F922" t="b">
        <f t="shared" si="132"/>
        <v>1</v>
      </c>
      <c r="G922" t="b">
        <f t="shared" si="137"/>
        <v>0</v>
      </c>
      <c r="H922" t="b">
        <f t="shared" si="133"/>
        <v>0</v>
      </c>
      <c r="I922" t="str">
        <f t="shared" si="135"/>
        <v>Romi</v>
      </c>
      <c r="K922">
        <v>2</v>
      </c>
      <c r="L922" t="s">
        <v>215</v>
      </c>
      <c r="M922">
        <f t="shared" si="134"/>
        <v>0</v>
      </c>
    </row>
    <row r="923" spans="1:41" x14ac:dyDescent="0.2">
      <c r="A923" t="s">
        <v>1399</v>
      </c>
      <c r="B923" t="str">
        <f t="shared" si="136"/>
        <v>Medialunas</v>
      </c>
      <c r="C923" t="str">
        <f t="shared" ref="C923:C986" si="138">IF(G923,_xlfn.TEXTJOIN(" ",TRUE,J923:AS923),"")</f>
        <v/>
      </c>
      <c r="D923">
        <f t="shared" ref="D923:D986" si="139">IF(ISNUMBER(K923),K923,"")</f>
        <v>45</v>
      </c>
      <c r="E923">
        <f t="shared" si="131"/>
        <v>40</v>
      </c>
      <c r="F923" t="b">
        <f t="shared" si="132"/>
        <v>1</v>
      </c>
      <c r="G923" t="b">
        <f t="shared" si="137"/>
        <v>0</v>
      </c>
      <c r="H923" t="b">
        <f t="shared" si="133"/>
        <v>0</v>
      </c>
      <c r="I923" t="str">
        <f t="shared" si="135"/>
        <v>Romi</v>
      </c>
      <c r="K923">
        <v>45</v>
      </c>
      <c r="L923" t="s">
        <v>191</v>
      </c>
      <c r="M923" t="str">
        <f t="shared" si="134"/>
        <v>levadura</v>
      </c>
      <c r="N923" t="s">
        <v>712</v>
      </c>
      <c r="O923" t="s">
        <v>1401</v>
      </c>
    </row>
    <row r="924" spans="1:41" x14ac:dyDescent="0.2">
      <c r="A924" t="s">
        <v>1399</v>
      </c>
      <c r="B924" t="str">
        <f t="shared" si="136"/>
        <v>Medialunas</v>
      </c>
      <c r="C924" t="str">
        <f t="shared" si="138"/>
        <v/>
      </c>
      <c r="D924">
        <f t="shared" si="139"/>
        <v>400</v>
      </c>
      <c r="E924">
        <f t="shared" si="131"/>
        <v>41</v>
      </c>
      <c r="F924" t="b">
        <f t="shared" si="132"/>
        <v>1</v>
      </c>
      <c r="G924" t="b">
        <f t="shared" si="137"/>
        <v>0</v>
      </c>
      <c r="H924" t="b">
        <f t="shared" si="133"/>
        <v>0</v>
      </c>
      <c r="I924" t="str">
        <f t="shared" si="135"/>
        <v>Romi</v>
      </c>
      <c r="K924">
        <v>400</v>
      </c>
      <c r="L924" t="s">
        <v>508</v>
      </c>
      <c r="M924" t="str">
        <f t="shared" si="134"/>
        <v>leche</v>
      </c>
      <c r="N924" t="s">
        <v>197</v>
      </c>
      <c r="O924" t="s">
        <v>765</v>
      </c>
    </row>
    <row r="925" spans="1:41" x14ac:dyDescent="0.2">
      <c r="A925" t="s">
        <v>1399</v>
      </c>
      <c r="B925" t="str">
        <f t="shared" si="136"/>
        <v>Medialunas</v>
      </c>
      <c r="C925" t="str">
        <f t="shared" si="138"/>
        <v/>
      </c>
      <c r="D925" t="str">
        <f t="shared" si="139"/>
        <v/>
      </c>
      <c r="E925">
        <f t="shared" si="131"/>
        <v>41</v>
      </c>
      <c r="F925" t="b">
        <f t="shared" si="132"/>
        <v>0</v>
      </c>
      <c r="G925" t="b">
        <f t="shared" si="137"/>
        <v>0</v>
      </c>
      <c r="H925" t="b">
        <f t="shared" si="133"/>
        <v>0</v>
      </c>
      <c r="I925" t="str">
        <f t="shared" si="135"/>
        <v>Romi</v>
      </c>
      <c r="M925">
        <f t="shared" si="134"/>
        <v>0</v>
      </c>
    </row>
    <row r="926" spans="1:41" x14ac:dyDescent="0.2">
      <c r="A926" t="s">
        <v>1399</v>
      </c>
      <c r="B926" t="str">
        <f t="shared" si="136"/>
        <v>Medialunas</v>
      </c>
      <c r="C926" t="str">
        <f t="shared" si="138"/>
        <v>Preparación: 0</v>
      </c>
      <c r="D926" t="str">
        <f t="shared" si="139"/>
        <v/>
      </c>
      <c r="E926">
        <f t="shared" si="131"/>
        <v>41</v>
      </c>
      <c r="F926" t="b">
        <f t="shared" si="132"/>
        <v>0</v>
      </c>
      <c r="G926" t="b">
        <f t="shared" si="137"/>
        <v>1</v>
      </c>
      <c r="H926" t="b">
        <f t="shared" si="133"/>
        <v>0</v>
      </c>
      <c r="I926" t="str">
        <f t="shared" si="135"/>
        <v>Preparación:</v>
      </c>
      <c r="J926" t="s">
        <v>403</v>
      </c>
      <c r="M926">
        <f t="shared" si="134"/>
        <v>0</v>
      </c>
    </row>
    <row r="927" spans="1:41" x14ac:dyDescent="0.2">
      <c r="A927" t="s">
        <v>1399</v>
      </c>
      <c r="B927" t="str">
        <f t="shared" si="136"/>
        <v>Medialunas</v>
      </c>
      <c r="C927" t="str">
        <f t="shared" si="138"/>
        <v>Amasamos todos los ingredientes ingredientes juntos hasta lograruna masa suave, sedosa y elastica. Dejamos descansar 10 min.</v>
      </c>
      <c r="D927" t="str">
        <f t="shared" si="139"/>
        <v/>
      </c>
      <c r="E927">
        <f t="shared" si="131"/>
        <v>41</v>
      </c>
      <c r="F927" t="b">
        <f t="shared" si="132"/>
        <v>0</v>
      </c>
      <c r="G927" t="b">
        <f t="shared" si="137"/>
        <v>1</v>
      </c>
      <c r="H927" t="b">
        <f t="shared" si="133"/>
        <v>0</v>
      </c>
      <c r="I927" t="str">
        <f t="shared" si="135"/>
        <v>Amasamos</v>
      </c>
      <c r="J927" t="s">
        <v>1402</v>
      </c>
      <c r="K927" t="s">
        <v>571</v>
      </c>
      <c r="L927" t="s">
        <v>287</v>
      </c>
      <c r="M927" t="str">
        <f t="shared" si="134"/>
        <v>ingredientes</v>
      </c>
      <c r="N927" t="s">
        <v>288</v>
      </c>
      <c r="O927" t="s">
        <v>1403</v>
      </c>
      <c r="P927" t="s">
        <v>420</v>
      </c>
      <c r="Q927" t="s">
        <v>1404</v>
      </c>
      <c r="R927" t="s">
        <v>436</v>
      </c>
      <c r="S927" t="s">
        <v>1405</v>
      </c>
      <c r="T927" t="s">
        <v>1406</v>
      </c>
      <c r="U927" t="s">
        <v>266</v>
      </c>
      <c r="V927" t="s">
        <v>1407</v>
      </c>
      <c r="W927" t="s">
        <v>1408</v>
      </c>
      <c r="X927" t="s">
        <v>1162</v>
      </c>
      <c r="Y927">
        <v>10</v>
      </c>
      <c r="Z927" t="s">
        <v>303</v>
      </c>
    </row>
    <row r="928" spans="1:41" x14ac:dyDescent="0.2">
      <c r="A928" t="s">
        <v>1399</v>
      </c>
      <c r="B928" t="str">
        <f t="shared" si="136"/>
        <v>Medialunas</v>
      </c>
      <c r="C928" t="str">
        <f t="shared" si="138"/>
        <v>Estiramos formand un rectángul rectángul de 44228 cm de espesor. Cortamos tiras fajas a l larg y del anch deseado. De las mismas cortamos triangulos. Armamos desde la base hacia la punta.</v>
      </c>
      <c r="D928" t="str">
        <f t="shared" si="139"/>
        <v/>
      </c>
      <c r="E928">
        <f t="shared" si="131"/>
        <v>41</v>
      </c>
      <c r="F928" t="b">
        <f t="shared" si="132"/>
        <v>0</v>
      </c>
      <c r="G928" t="b">
        <f t="shared" si="137"/>
        <v>1</v>
      </c>
      <c r="H928" t="b">
        <f t="shared" si="133"/>
        <v>0</v>
      </c>
      <c r="I928" t="str">
        <f t="shared" si="135"/>
        <v>Estiramos</v>
      </c>
      <c r="J928" t="s">
        <v>1409</v>
      </c>
      <c r="K928" t="s">
        <v>2446</v>
      </c>
      <c r="L928" t="s">
        <v>268</v>
      </c>
      <c r="M928" t="str">
        <f t="shared" si="134"/>
        <v>rectángul</v>
      </c>
      <c r="N928" t="s">
        <v>2447</v>
      </c>
      <c r="O928" t="s">
        <v>235</v>
      </c>
      <c r="P928" s="1">
        <v>44228</v>
      </c>
      <c r="Q928" t="s">
        <v>1412</v>
      </c>
      <c r="R928" t="s">
        <v>235</v>
      </c>
      <c r="S928" t="s">
        <v>1413</v>
      </c>
      <c r="T928" t="s">
        <v>1414</v>
      </c>
      <c r="U928" t="s">
        <v>1415</v>
      </c>
      <c r="V928" t="s">
        <v>1416</v>
      </c>
      <c r="W928" t="s">
        <v>221</v>
      </c>
      <c r="X928" t="s">
        <v>1106</v>
      </c>
      <c r="Y928" t="s">
        <v>2448</v>
      </c>
      <c r="Z928" t="s">
        <v>266</v>
      </c>
      <c r="AA928" t="s">
        <v>540</v>
      </c>
      <c r="AB928" t="s">
        <v>2449</v>
      </c>
      <c r="AC928" t="s">
        <v>2450</v>
      </c>
      <c r="AD928" t="s">
        <v>1110</v>
      </c>
      <c r="AE928" t="s">
        <v>449</v>
      </c>
      <c r="AF928" t="s">
        <v>1419</v>
      </c>
      <c r="AG928" t="s">
        <v>1420</v>
      </c>
      <c r="AH928" t="s">
        <v>1421</v>
      </c>
      <c r="AI928" t="s">
        <v>1422</v>
      </c>
      <c r="AJ928" t="s">
        <v>1423</v>
      </c>
      <c r="AK928" t="s">
        <v>291</v>
      </c>
      <c r="AL928" t="s">
        <v>1424</v>
      </c>
      <c r="AM928" t="s">
        <v>1177</v>
      </c>
      <c r="AN928" t="s">
        <v>291</v>
      </c>
      <c r="AO928" t="s">
        <v>1425</v>
      </c>
    </row>
    <row r="929" spans="1:40" x14ac:dyDescent="0.2">
      <c r="A929" t="s">
        <v>1399</v>
      </c>
      <c r="B929" t="str">
        <f t="shared" si="136"/>
        <v>Medialunas</v>
      </c>
      <c r="C929" t="str">
        <f t="shared" si="138"/>
        <v>Disponemos en lata asadera asadera enmantecada y formamos la medialuna. Pintamos con huev diluid en agua. Dejamos leudar nuevamente (tomar punto).</v>
      </c>
      <c r="D929" t="str">
        <f t="shared" si="139"/>
        <v/>
      </c>
      <c r="E929">
        <f t="shared" si="131"/>
        <v>41</v>
      </c>
      <c r="F929" t="b">
        <f t="shared" si="132"/>
        <v>0</v>
      </c>
      <c r="G929" t="b">
        <f t="shared" si="137"/>
        <v>1</v>
      </c>
      <c r="H929" t="b">
        <f t="shared" si="133"/>
        <v>0</v>
      </c>
      <c r="I929" t="str">
        <f t="shared" si="135"/>
        <v>Disponemos</v>
      </c>
      <c r="J929" t="s">
        <v>1426</v>
      </c>
      <c r="K929" t="s">
        <v>210</v>
      </c>
      <c r="L929" t="s">
        <v>196</v>
      </c>
      <c r="M929" t="str">
        <f t="shared" si="134"/>
        <v>asadera</v>
      </c>
      <c r="N929" t="s">
        <v>828</v>
      </c>
      <c r="O929" t="s">
        <v>1427</v>
      </c>
      <c r="P929" t="s">
        <v>266</v>
      </c>
      <c r="Q929" t="s">
        <v>1428</v>
      </c>
      <c r="R929" t="s">
        <v>291</v>
      </c>
      <c r="S929" t="s">
        <v>1429</v>
      </c>
      <c r="T929" t="s">
        <v>1430</v>
      </c>
      <c r="U929" t="s">
        <v>241</v>
      </c>
      <c r="V929" t="s">
        <v>2369</v>
      </c>
      <c r="W929" t="s">
        <v>2451</v>
      </c>
      <c r="X929" t="s">
        <v>210</v>
      </c>
      <c r="Y929" t="s">
        <v>793</v>
      </c>
      <c r="Z929" t="s">
        <v>1408</v>
      </c>
      <c r="AA929" t="s">
        <v>1432</v>
      </c>
      <c r="AB929" t="s">
        <v>1433</v>
      </c>
      <c r="AC929" t="s">
        <v>1434</v>
      </c>
      <c r="AD929" t="s">
        <v>1435</v>
      </c>
    </row>
    <row r="930" spans="1:40" x14ac:dyDescent="0.2">
      <c r="A930" t="s">
        <v>2688</v>
      </c>
      <c r="B930" t="str">
        <f t="shared" si="136"/>
        <v>Medialunas</v>
      </c>
      <c r="C930" t="str">
        <f t="shared" si="138"/>
        <v>Cocinamos en horn moderad moderad a 200° por 20 min.</v>
      </c>
      <c r="D930" t="str">
        <f t="shared" si="139"/>
        <v/>
      </c>
      <c r="E930">
        <f t="shared" si="131"/>
        <v>41</v>
      </c>
      <c r="F930" t="b">
        <f t="shared" si="132"/>
        <v>0</v>
      </c>
      <c r="G930" t="b">
        <f t="shared" si="137"/>
        <v>1</v>
      </c>
      <c r="H930" t="b">
        <f t="shared" si="133"/>
        <v>0</v>
      </c>
      <c r="I930" t="str">
        <f t="shared" si="135"/>
        <v>Cocinamos</v>
      </c>
      <c r="J930" t="s">
        <v>1436</v>
      </c>
      <c r="K930" t="s">
        <v>210</v>
      </c>
      <c r="L930" t="s">
        <v>2368</v>
      </c>
      <c r="M930" t="str">
        <f t="shared" si="134"/>
        <v>moderad</v>
      </c>
      <c r="N930" t="s">
        <v>2452</v>
      </c>
      <c r="O930" t="s">
        <v>221</v>
      </c>
      <c r="P930" t="s">
        <v>1438</v>
      </c>
      <c r="Q930" t="s">
        <v>441</v>
      </c>
      <c r="R930">
        <v>20</v>
      </c>
      <c r="S930" t="s">
        <v>303</v>
      </c>
    </row>
    <row r="931" spans="1:40" x14ac:dyDescent="0.2">
      <c r="A931" t="s">
        <v>2688</v>
      </c>
      <c r="B931" t="str">
        <f t="shared" si="136"/>
        <v>Mousse</v>
      </c>
      <c r="C931" t="str">
        <f t="shared" si="138"/>
        <v/>
      </c>
      <c r="D931" t="str">
        <f t="shared" si="139"/>
        <v/>
      </c>
      <c r="E931">
        <f t="shared" si="131"/>
        <v>0</v>
      </c>
      <c r="F931" t="b">
        <f t="shared" si="132"/>
        <v>1</v>
      </c>
      <c r="G931" t="b">
        <f t="shared" si="137"/>
        <v>0</v>
      </c>
      <c r="H931" t="b">
        <f t="shared" si="133"/>
        <v>1</v>
      </c>
      <c r="I931" t="str">
        <f t="shared" si="135"/>
        <v>,Mousse</v>
      </c>
      <c r="J931" t="s">
        <v>2567</v>
      </c>
      <c r="K931" t="s">
        <v>235</v>
      </c>
      <c r="L931" t="s">
        <v>205</v>
      </c>
      <c r="M931">
        <f t="shared" si="134"/>
        <v>0</v>
      </c>
    </row>
    <row r="932" spans="1:40" x14ac:dyDescent="0.2">
      <c r="A932" t="s">
        <v>2688</v>
      </c>
      <c r="B932" t="str">
        <f t="shared" si="136"/>
        <v>Mousse</v>
      </c>
      <c r="C932" t="str">
        <f t="shared" si="138"/>
        <v/>
      </c>
      <c r="D932">
        <f t="shared" si="139"/>
        <v>6</v>
      </c>
      <c r="E932">
        <f t="shared" si="131"/>
        <v>1</v>
      </c>
      <c r="F932" t="b">
        <f t="shared" si="132"/>
        <v>1</v>
      </c>
      <c r="G932" t="b">
        <f t="shared" si="137"/>
        <v>0</v>
      </c>
      <c r="H932" t="b">
        <f t="shared" si="133"/>
        <v>1</v>
      </c>
      <c r="I932" t="str">
        <f t="shared" si="135"/>
        <v>,Mousse</v>
      </c>
      <c r="K932">
        <v>6</v>
      </c>
      <c r="L932" t="s">
        <v>620</v>
      </c>
      <c r="M932">
        <f t="shared" si="134"/>
        <v>0</v>
      </c>
    </row>
    <row r="933" spans="1:40" x14ac:dyDescent="0.2">
      <c r="A933" t="s">
        <v>2688</v>
      </c>
      <c r="B933" t="str">
        <f t="shared" si="136"/>
        <v>Mousse</v>
      </c>
      <c r="C933" t="str">
        <f t="shared" si="138"/>
        <v/>
      </c>
      <c r="D933">
        <f t="shared" si="139"/>
        <v>2</v>
      </c>
      <c r="E933">
        <f t="shared" si="131"/>
        <v>2</v>
      </c>
      <c r="F933" t="b">
        <f t="shared" si="132"/>
        <v>1</v>
      </c>
      <c r="G933" t="b">
        <f t="shared" si="137"/>
        <v>0</v>
      </c>
      <c r="H933" t="b">
        <f t="shared" si="133"/>
        <v>1</v>
      </c>
      <c r="I933" t="str">
        <f t="shared" si="135"/>
        <v>,Mousse</v>
      </c>
      <c r="K933">
        <v>2</v>
      </c>
      <c r="L933" t="s">
        <v>215</v>
      </c>
      <c r="M933">
        <f t="shared" si="134"/>
        <v>0</v>
      </c>
    </row>
    <row r="934" spans="1:40" x14ac:dyDescent="0.2">
      <c r="A934" t="s">
        <v>2688</v>
      </c>
      <c r="B934" t="str">
        <f t="shared" si="136"/>
        <v>Mousse</v>
      </c>
      <c r="C934" t="str">
        <f t="shared" si="138"/>
        <v/>
      </c>
      <c r="D934">
        <f t="shared" si="139"/>
        <v>167</v>
      </c>
      <c r="E934">
        <f t="shared" si="131"/>
        <v>3</v>
      </c>
      <c r="F934" t="b">
        <f t="shared" si="132"/>
        <v>1</v>
      </c>
      <c r="G934" t="b">
        <f t="shared" si="137"/>
        <v>0</v>
      </c>
      <c r="H934" t="b">
        <f t="shared" si="133"/>
        <v>1</v>
      </c>
      <c r="I934" t="str">
        <f t="shared" si="135"/>
        <v>,Mousse</v>
      </c>
      <c r="K934">
        <v>167</v>
      </c>
      <c r="L934" t="s">
        <v>191</v>
      </c>
      <c r="M934" t="str">
        <f t="shared" si="134"/>
        <v>azucar</v>
      </c>
      <c r="N934" t="s">
        <v>244</v>
      </c>
    </row>
    <row r="935" spans="1:40" x14ac:dyDescent="0.2">
      <c r="A935" t="s">
        <v>2688</v>
      </c>
      <c r="B935" t="str">
        <f t="shared" si="136"/>
        <v>Mousse</v>
      </c>
      <c r="C935" t="str">
        <f t="shared" si="138"/>
        <v/>
      </c>
      <c r="D935" t="str">
        <f t="shared" si="139"/>
        <v/>
      </c>
      <c r="E935">
        <f t="shared" si="131"/>
        <v>4</v>
      </c>
      <c r="F935" t="b">
        <f t="shared" si="132"/>
        <v>1</v>
      </c>
      <c r="G935" t="b">
        <f t="shared" si="137"/>
        <v>0</v>
      </c>
      <c r="H935" t="b">
        <f t="shared" si="133"/>
        <v>1</v>
      </c>
      <c r="I935" t="str">
        <f t="shared" si="135"/>
        <v>,Mousse</v>
      </c>
      <c r="K935" t="s">
        <v>73</v>
      </c>
      <c r="L935" t="s">
        <v>243</v>
      </c>
      <c r="M935" t="str">
        <f t="shared" si="134"/>
        <v>agua</v>
      </c>
      <c r="N935" t="s">
        <v>504</v>
      </c>
    </row>
    <row r="936" spans="1:40" x14ac:dyDescent="0.2">
      <c r="A936" t="s">
        <v>2688</v>
      </c>
      <c r="B936" t="str">
        <f t="shared" si="136"/>
        <v>Mousse</v>
      </c>
      <c r="C936" t="str">
        <f t="shared" si="138"/>
        <v/>
      </c>
      <c r="D936">
        <f t="shared" si="139"/>
        <v>100</v>
      </c>
      <c r="E936">
        <f t="shared" si="131"/>
        <v>5</v>
      </c>
      <c r="F936" t="b">
        <f t="shared" si="132"/>
        <v>1</v>
      </c>
      <c r="G936" t="b">
        <f t="shared" si="137"/>
        <v>0</v>
      </c>
      <c r="H936" t="b">
        <f t="shared" si="133"/>
        <v>1</v>
      </c>
      <c r="I936" t="str">
        <f t="shared" si="135"/>
        <v>,Mousse</v>
      </c>
      <c r="K936">
        <v>100</v>
      </c>
      <c r="L936" t="s">
        <v>191</v>
      </c>
      <c r="M936" t="str">
        <f t="shared" si="134"/>
        <v>chocolate</v>
      </c>
      <c r="N936" t="s">
        <v>205</v>
      </c>
      <c r="O936" t="s">
        <v>1231</v>
      </c>
    </row>
    <row r="937" spans="1:40" x14ac:dyDescent="0.2">
      <c r="A937" t="s">
        <v>2688</v>
      </c>
      <c r="B937" t="str">
        <f t="shared" si="136"/>
        <v>Mousse</v>
      </c>
      <c r="C937" t="str">
        <f t="shared" si="138"/>
        <v/>
      </c>
      <c r="D937">
        <f t="shared" si="139"/>
        <v>167</v>
      </c>
      <c r="E937">
        <f t="shared" si="131"/>
        <v>6</v>
      </c>
      <c r="F937" t="b">
        <f t="shared" si="132"/>
        <v>1</v>
      </c>
      <c r="G937" t="b">
        <f t="shared" si="137"/>
        <v>0</v>
      </c>
      <c r="H937" t="b">
        <f t="shared" si="133"/>
        <v>1</v>
      </c>
      <c r="I937" t="str">
        <f t="shared" si="135"/>
        <v>,Mousse</v>
      </c>
      <c r="K937">
        <v>167</v>
      </c>
      <c r="L937" t="s">
        <v>191</v>
      </c>
      <c r="M937" t="str">
        <f t="shared" si="134"/>
        <v>chocolate</v>
      </c>
      <c r="N937" t="s">
        <v>205</v>
      </c>
      <c r="O937" t="s">
        <v>1440</v>
      </c>
    </row>
    <row r="938" spans="1:40" x14ac:dyDescent="0.2">
      <c r="A938" t="s">
        <v>2688</v>
      </c>
      <c r="B938" t="str">
        <f t="shared" si="136"/>
        <v>Mousse</v>
      </c>
      <c r="C938" t="str">
        <f t="shared" si="138"/>
        <v/>
      </c>
      <c r="D938">
        <f t="shared" si="139"/>
        <v>500</v>
      </c>
      <c r="E938">
        <f t="shared" si="131"/>
        <v>7</v>
      </c>
      <c r="F938" t="b">
        <f t="shared" si="132"/>
        <v>1</v>
      </c>
      <c r="G938" t="b">
        <f t="shared" si="137"/>
        <v>0</v>
      </c>
      <c r="H938" t="b">
        <f t="shared" si="133"/>
        <v>1</v>
      </c>
      <c r="I938" t="str">
        <f t="shared" si="135"/>
        <v>,Mousse</v>
      </c>
      <c r="K938">
        <v>500</v>
      </c>
      <c r="L938" t="s">
        <v>191</v>
      </c>
      <c r="M938" t="str">
        <f t="shared" si="134"/>
        <v>crema</v>
      </c>
      <c r="N938" t="s">
        <v>549</v>
      </c>
      <c r="O938" t="s">
        <v>235</v>
      </c>
      <c r="P938" t="s">
        <v>197</v>
      </c>
    </row>
    <row r="939" spans="1:40" x14ac:dyDescent="0.2">
      <c r="A939" t="s">
        <v>2688</v>
      </c>
      <c r="B939" t="str">
        <f t="shared" si="136"/>
        <v>Mousse</v>
      </c>
      <c r="C939" t="str">
        <f t="shared" si="138"/>
        <v/>
      </c>
      <c r="D939" t="str">
        <f t="shared" si="139"/>
        <v/>
      </c>
      <c r="E939">
        <f t="shared" si="131"/>
        <v>7</v>
      </c>
      <c r="F939" t="b">
        <f t="shared" si="132"/>
        <v>0</v>
      </c>
      <c r="G939" t="b">
        <f t="shared" si="137"/>
        <v>0</v>
      </c>
      <c r="H939" t="b">
        <f t="shared" si="133"/>
        <v>1</v>
      </c>
      <c r="I939" t="str">
        <f t="shared" si="135"/>
        <v>,Mousse</v>
      </c>
      <c r="M939">
        <f t="shared" si="134"/>
        <v>0</v>
      </c>
    </row>
    <row r="940" spans="1:40" x14ac:dyDescent="0.2">
      <c r="A940" t="s">
        <v>2688</v>
      </c>
      <c r="B940" t="str">
        <f t="shared" si="136"/>
        <v>Mousse</v>
      </c>
      <c r="C940" t="str">
        <f t="shared" si="138"/>
        <v>Preparación: 0</v>
      </c>
      <c r="D940" t="str">
        <f t="shared" si="139"/>
        <v/>
      </c>
      <c r="E940">
        <f t="shared" si="131"/>
        <v>7</v>
      </c>
      <c r="F940" t="b">
        <f t="shared" si="132"/>
        <v>0</v>
      </c>
      <c r="G940" t="b">
        <f t="shared" si="137"/>
        <v>1</v>
      </c>
      <c r="H940" t="b">
        <f t="shared" si="133"/>
        <v>0</v>
      </c>
      <c r="I940" t="str">
        <f t="shared" si="135"/>
        <v>Preparación:</v>
      </c>
      <c r="J940" t="s">
        <v>403</v>
      </c>
      <c r="M940">
        <f t="shared" si="134"/>
        <v>0</v>
      </c>
    </row>
    <row r="941" spans="1:40" x14ac:dyDescent="0.2">
      <c r="A941" t="s">
        <v>2688</v>
      </c>
      <c r="B941" t="str">
        <f t="shared" si="136"/>
        <v>Mousse</v>
      </c>
      <c r="C941" t="str">
        <f t="shared" si="138"/>
        <v>Batí las yemas y y los huevos, prepará un almibar de 120° con el azucar y el agua, y agregá en forma de hil al batido. Seguí batiend hasta que enfríe.</v>
      </c>
      <c r="D941" t="str">
        <f t="shared" si="139"/>
        <v/>
      </c>
      <c r="E941">
        <f t="shared" si="131"/>
        <v>7</v>
      </c>
      <c r="F941" t="b">
        <f t="shared" si="132"/>
        <v>0</v>
      </c>
      <c r="G941" t="b">
        <f t="shared" si="137"/>
        <v>1</v>
      </c>
      <c r="H941" t="b">
        <f t="shared" si="133"/>
        <v>0</v>
      </c>
      <c r="I941" t="str">
        <f t="shared" si="135"/>
        <v>Batí</v>
      </c>
      <c r="J941" t="s">
        <v>1441</v>
      </c>
      <c r="K941" t="s">
        <v>449</v>
      </c>
      <c r="L941" t="s">
        <v>620</v>
      </c>
      <c r="M941" t="str">
        <f t="shared" si="134"/>
        <v>y</v>
      </c>
      <c r="N941" t="s">
        <v>266</v>
      </c>
      <c r="O941" t="s">
        <v>287</v>
      </c>
      <c r="P941" t="s">
        <v>1442</v>
      </c>
      <c r="Q941" t="s">
        <v>1443</v>
      </c>
      <c r="R941" t="s">
        <v>268</v>
      </c>
      <c r="S941" t="s">
        <v>1444</v>
      </c>
      <c r="T941" t="s">
        <v>235</v>
      </c>
      <c r="U941" t="s">
        <v>1445</v>
      </c>
      <c r="V941" t="s">
        <v>241</v>
      </c>
      <c r="W941" t="s">
        <v>289</v>
      </c>
      <c r="X941" t="s">
        <v>244</v>
      </c>
      <c r="Y941" t="s">
        <v>266</v>
      </c>
      <c r="Z941" t="s">
        <v>289</v>
      </c>
      <c r="AA941" t="s">
        <v>1446</v>
      </c>
      <c r="AB941" t="s">
        <v>266</v>
      </c>
      <c r="AC941" t="s">
        <v>1447</v>
      </c>
      <c r="AD941" t="s">
        <v>210</v>
      </c>
      <c r="AE941" t="s">
        <v>552</v>
      </c>
      <c r="AF941" t="s">
        <v>235</v>
      </c>
      <c r="AG941" t="s">
        <v>2454</v>
      </c>
      <c r="AH941" t="s">
        <v>426</v>
      </c>
      <c r="AI941" t="s">
        <v>427</v>
      </c>
      <c r="AJ941" t="s">
        <v>1449</v>
      </c>
      <c r="AK941" t="s">
        <v>2379</v>
      </c>
      <c r="AL941" t="s">
        <v>420</v>
      </c>
      <c r="AM941" t="s">
        <v>330</v>
      </c>
      <c r="AN941" t="s">
        <v>1151</v>
      </c>
    </row>
    <row r="942" spans="1:40" x14ac:dyDescent="0.2">
      <c r="A942" t="s">
        <v>2688</v>
      </c>
      <c r="B942" t="str">
        <f t="shared" si="136"/>
        <v>Mousse</v>
      </c>
      <c r="C942" t="str">
        <f t="shared" si="138"/>
        <v>Derretí los chocolates, dejá dejá que enfria un poc e incorporá a la preparacion anterior.</v>
      </c>
      <c r="D942" t="str">
        <f t="shared" si="139"/>
        <v/>
      </c>
      <c r="E942">
        <f t="shared" si="131"/>
        <v>7</v>
      </c>
      <c r="F942" t="b">
        <f t="shared" si="132"/>
        <v>0</v>
      </c>
      <c r="G942" t="b">
        <f t="shared" si="137"/>
        <v>1</v>
      </c>
      <c r="H942" t="b">
        <f t="shared" si="133"/>
        <v>0</v>
      </c>
      <c r="I942" t="str">
        <f t="shared" si="135"/>
        <v>Derretí</v>
      </c>
      <c r="J942" t="s">
        <v>1450</v>
      </c>
      <c r="K942" t="s">
        <v>287</v>
      </c>
      <c r="L942" t="s">
        <v>1451</v>
      </c>
      <c r="M942" t="str">
        <f t="shared" si="134"/>
        <v>dejá</v>
      </c>
      <c r="N942" t="s">
        <v>1452</v>
      </c>
      <c r="O942" t="s">
        <v>330</v>
      </c>
      <c r="P942" t="s">
        <v>1453</v>
      </c>
      <c r="Q942" t="s">
        <v>268</v>
      </c>
      <c r="R942" t="s">
        <v>2372</v>
      </c>
      <c r="S942" t="s">
        <v>1062</v>
      </c>
      <c r="T942" t="s">
        <v>1455</v>
      </c>
      <c r="U942" t="s">
        <v>221</v>
      </c>
      <c r="V942" t="s">
        <v>291</v>
      </c>
      <c r="W942" t="s">
        <v>1456</v>
      </c>
      <c r="X942" t="s">
        <v>1063</v>
      </c>
    </row>
    <row r="943" spans="1:40" x14ac:dyDescent="0.2">
      <c r="A943" t="s">
        <v>2688</v>
      </c>
      <c r="B943" t="str">
        <f t="shared" si="136"/>
        <v>Mousse</v>
      </c>
      <c r="C943" t="str">
        <f t="shared" si="138"/>
        <v>Por último, incorporá la la crema batida a 3/4.</v>
      </c>
      <c r="D943" t="str">
        <f t="shared" si="139"/>
        <v/>
      </c>
      <c r="E943">
        <f t="shared" si="131"/>
        <v>7</v>
      </c>
      <c r="F943" t="b">
        <f t="shared" si="132"/>
        <v>0</v>
      </c>
      <c r="G943" t="b">
        <f t="shared" si="137"/>
        <v>1</v>
      </c>
      <c r="H943" t="b">
        <f t="shared" si="133"/>
        <v>0</v>
      </c>
      <c r="I943" t="str">
        <f t="shared" si="135"/>
        <v>Por</v>
      </c>
      <c r="J943" t="s">
        <v>227</v>
      </c>
      <c r="K943" t="s">
        <v>1457</v>
      </c>
      <c r="L943" t="s">
        <v>1455</v>
      </c>
      <c r="M943" t="str">
        <f t="shared" si="134"/>
        <v>la</v>
      </c>
      <c r="N943" t="s">
        <v>291</v>
      </c>
      <c r="O943" t="s">
        <v>549</v>
      </c>
      <c r="P943" t="s">
        <v>1081</v>
      </c>
      <c r="Q943" t="s">
        <v>221</v>
      </c>
      <c r="R943" t="s">
        <v>1458</v>
      </c>
    </row>
    <row r="944" spans="1:40" x14ac:dyDescent="0.2">
      <c r="A944" t="s">
        <v>2688</v>
      </c>
      <c r="B944" t="str">
        <f t="shared" si="136"/>
        <v>Mousse</v>
      </c>
      <c r="C944" t="str">
        <f t="shared" si="138"/>
        <v>Pionon (para 44230 de de la receta del mousse)</v>
      </c>
      <c r="D944" t="str">
        <f t="shared" si="139"/>
        <v/>
      </c>
      <c r="E944">
        <f t="shared" si="131"/>
        <v>7</v>
      </c>
      <c r="F944" t="b">
        <f t="shared" si="132"/>
        <v>0</v>
      </c>
      <c r="G944" t="b">
        <f t="shared" si="137"/>
        <v>1</v>
      </c>
      <c r="H944" t="b">
        <f t="shared" si="133"/>
        <v>0</v>
      </c>
      <c r="I944" t="str">
        <f t="shared" si="135"/>
        <v>Pionon</v>
      </c>
      <c r="J944" t="s">
        <v>2455</v>
      </c>
      <c r="K944" t="s">
        <v>2456</v>
      </c>
      <c r="L944" s="1">
        <v>44230</v>
      </c>
      <c r="M944" t="str">
        <f t="shared" si="134"/>
        <v>de</v>
      </c>
      <c r="N944" t="s">
        <v>235</v>
      </c>
      <c r="O944" t="s">
        <v>291</v>
      </c>
      <c r="P944" t="s">
        <v>1460</v>
      </c>
      <c r="Q944" t="s">
        <v>540</v>
      </c>
      <c r="R944" t="s">
        <v>1461</v>
      </c>
    </row>
    <row r="945" spans="1:42" x14ac:dyDescent="0.2">
      <c r="A945" t="s">
        <v>2688</v>
      </c>
      <c r="B945" t="str">
        <f t="shared" si="136"/>
        <v>Mousse</v>
      </c>
      <c r="C945" t="str">
        <f t="shared" si="138"/>
        <v/>
      </c>
      <c r="D945">
        <f t="shared" si="139"/>
        <v>5</v>
      </c>
      <c r="E945">
        <f t="shared" si="131"/>
        <v>8</v>
      </c>
      <c r="F945" t="b">
        <f t="shared" si="132"/>
        <v>1</v>
      </c>
      <c r="G945" t="b">
        <f t="shared" si="137"/>
        <v>0</v>
      </c>
      <c r="H945" t="b">
        <f t="shared" si="133"/>
        <v>0</v>
      </c>
      <c r="I945" t="str">
        <f t="shared" si="135"/>
        <v>Pionon</v>
      </c>
      <c r="K945">
        <v>5</v>
      </c>
      <c r="L945" t="s">
        <v>215</v>
      </c>
      <c r="M945">
        <f t="shared" si="134"/>
        <v>0</v>
      </c>
    </row>
    <row r="946" spans="1:42" x14ac:dyDescent="0.2">
      <c r="A946" t="s">
        <v>2688</v>
      </c>
      <c r="B946" t="str">
        <f t="shared" si="136"/>
        <v>Mousse</v>
      </c>
      <c r="C946" t="str">
        <f t="shared" si="138"/>
        <v/>
      </c>
      <c r="D946">
        <f t="shared" si="139"/>
        <v>5</v>
      </c>
      <c r="E946">
        <f t="shared" si="131"/>
        <v>9</v>
      </c>
      <c r="F946" t="b">
        <f t="shared" si="132"/>
        <v>1</v>
      </c>
      <c r="G946" t="b">
        <f t="shared" si="137"/>
        <v>0</v>
      </c>
      <c r="H946" t="b">
        <f t="shared" si="133"/>
        <v>0</v>
      </c>
      <c r="I946" t="str">
        <f t="shared" si="135"/>
        <v>Pionon</v>
      </c>
      <c r="K946">
        <v>5</v>
      </c>
      <c r="L946" t="s">
        <v>204</v>
      </c>
      <c r="M946" t="str">
        <f t="shared" si="134"/>
        <v>de</v>
      </c>
      <c r="N946" t="s">
        <v>235</v>
      </c>
      <c r="O946" t="s">
        <v>244</v>
      </c>
    </row>
    <row r="947" spans="1:42" x14ac:dyDescent="0.2">
      <c r="A947" t="s">
        <v>2688</v>
      </c>
      <c r="B947" t="str">
        <f t="shared" si="136"/>
        <v>Mousse</v>
      </c>
      <c r="C947" t="str">
        <f t="shared" si="138"/>
        <v/>
      </c>
      <c r="D947">
        <f t="shared" si="139"/>
        <v>1</v>
      </c>
      <c r="E947">
        <f t="shared" si="131"/>
        <v>10</v>
      </c>
      <c r="F947" t="b">
        <f t="shared" si="132"/>
        <v>1</v>
      </c>
      <c r="G947" t="b">
        <f t="shared" si="137"/>
        <v>0</v>
      </c>
      <c r="H947" t="b">
        <f t="shared" si="133"/>
        <v>0</v>
      </c>
      <c r="I947" t="str">
        <f t="shared" si="135"/>
        <v>Pionon</v>
      </c>
      <c r="K947">
        <v>1</v>
      </c>
      <c r="L947" t="s">
        <v>248</v>
      </c>
      <c r="M947" t="str">
        <f t="shared" si="134"/>
        <v>vainilla</v>
      </c>
      <c r="N947" t="s">
        <v>246</v>
      </c>
    </row>
    <row r="948" spans="1:42" x14ac:dyDescent="0.2">
      <c r="A948" t="s">
        <v>2688</v>
      </c>
      <c r="B948" t="str">
        <f t="shared" si="136"/>
        <v>Mousse</v>
      </c>
      <c r="C948" t="str">
        <f t="shared" si="138"/>
        <v/>
      </c>
      <c r="D948">
        <f t="shared" si="139"/>
        <v>1</v>
      </c>
      <c r="E948">
        <f t="shared" si="131"/>
        <v>11</v>
      </c>
      <c r="F948" t="b">
        <f t="shared" si="132"/>
        <v>1</v>
      </c>
      <c r="G948" t="b">
        <f t="shared" si="137"/>
        <v>0</v>
      </c>
      <c r="H948" t="b">
        <f t="shared" si="133"/>
        <v>0</v>
      </c>
      <c r="I948" t="str">
        <f t="shared" si="135"/>
        <v>Pionon</v>
      </c>
      <c r="K948">
        <v>1</v>
      </c>
      <c r="L948" t="s">
        <v>248</v>
      </c>
      <c r="M948" t="str">
        <f t="shared" si="134"/>
        <v>glicerina</v>
      </c>
      <c r="N948" t="s">
        <v>1462</v>
      </c>
    </row>
    <row r="949" spans="1:42" x14ac:dyDescent="0.2">
      <c r="A949" t="s">
        <v>2688</v>
      </c>
      <c r="B949" t="str">
        <f t="shared" si="136"/>
        <v>Mousse</v>
      </c>
      <c r="C949" t="str">
        <f t="shared" si="138"/>
        <v/>
      </c>
      <c r="D949">
        <f t="shared" si="139"/>
        <v>3</v>
      </c>
      <c r="E949">
        <f t="shared" si="131"/>
        <v>12</v>
      </c>
      <c r="F949" t="b">
        <f t="shared" si="132"/>
        <v>1</v>
      </c>
      <c r="G949" t="b">
        <f t="shared" si="137"/>
        <v>0</v>
      </c>
      <c r="H949" t="b">
        <f t="shared" si="133"/>
        <v>0</v>
      </c>
      <c r="I949" t="str">
        <f t="shared" si="135"/>
        <v>Pionon</v>
      </c>
      <c r="K949">
        <v>3</v>
      </c>
      <c r="L949" t="s">
        <v>204</v>
      </c>
      <c r="M949" t="str">
        <f t="shared" si="134"/>
        <v>de</v>
      </c>
      <c r="N949" t="s">
        <v>235</v>
      </c>
      <c r="O949" t="s">
        <v>11</v>
      </c>
    </row>
    <row r="950" spans="1:42" x14ac:dyDescent="0.2">
      <c r="A950" t="s">
        <v>2688</v>
      </c>
      <c r="B950" t="str">
        <f t="shared" si="136"/>
        <v>Mousse</v>
      </c>
      <c r="C950" t="str">
        <f t="shared" si="138"/>
        <v/>
      </c>
      <c r="D950">
        <f t="shared" si="139"/>
        <v>2</v>
      </c>
      <c r="E950">
        <f t="shared" si="131"/>
        <v>13</v>
      </c>
      <c r="F950" t="b">
        <f t="shared" si="132"/>
        <v>1</v>
      </c>
      <c r="G950" t="b">
        <f t="shared" si="137"/>
        <v>0</v>
      </c>
      <c r="H950" t="b">
        <f t="shared" si="133"/>
        <v>0</v>
      </c>
      <c r="I950" t="str">
        <f t="shared" si="135"/>
        <v>Pionon</v>
      </c>
      <c r="K950">
        <v>2</v>
      </c>
      <c r="L950" t="s">
        <v>204</v>
      </c>
      <c r="M950" t="str">
        <f t="shared" si="134"/>
        <v>de</v>
      </c>
      <c r="N950" t="s">
        <v>235</v>
      </c>
      <c r="O950" t="s">
        <v>2457</v>
      </c>
      <c r="P950" t="s">
        <v>1231</v>
      </c>
    </row>
    <row r="951" spans="1:42" x14ac:dyDescent="0.2">
      <c r="A951" t="s">
        <v>2688</v>
      </c>
      <c r="B951" t="str">
        <f t="shared" si="136"/>
        <v>Mousse</v>
      </c>
      <c r="C951" t="str">
        <f t="shared" si="138"/>
        <v/>
      </c>
      <c r="D951" t="str">
        <f t="shared" si="139"/>
        <v/>
      </c>
      <c r="E951">
        <f t="shared" si="131"/>
        <v>13</v>
      </c>
      <c r="F951" t="b">
        <f t="shared" si="132"/>
        <v>0</v>
      </c>
      <c r="G951" t="b">
        <f t="shared" si="137"/>
        <v>0</v>
      </c>
      <c r="H951" t="b">
        <f t="shared" si="133"/>
        <v>0</v>
      </c>
      <c r="I951" t="str">
        <f t="shared" si="135"/>
        <v>Pionon</v>
      </c>
      <c r="M951">
        <f t="shared" si="134"/>
        <v>0</v>
      </c>
    </row>
    <row r="952" spans="1:42" x14ac:dyDescent="0.2">
      <c r="A952" t="s">
        <v>2688</v>
      </c>
      <c r="B952" t="str">
        <f t="shared" si="136"/>
        <v>Mousse</v>
      </c>
      <c r="C952" t="str">
        <f t="shared" si="138"/>
        <v>Preparación: 0</v>
      </c>
      <c r="D952" t="str">
        <f t="shared" si="139"/>
        <v/>
      </c>
      <c r="E952">
        <f t="shared" si="131"/>
        <v>13</v>
      </c>
      <c r="F952" t="b">
        <f t="shared" si="132"/>
        <v>0</v>
      </c>
      <c r="G952" t="b">
        <f t="shared" si="137"/>
        <v>1</v>
      </c>
      <c r="H952" t="b">
        <f t="shared" si="133"/>
        <v>0</v>
      </c>
      <c r="I952" t="str">
        <f t="shared" si="135"/>
        <v>Preparación:</v>
      </c>
      <c r="J952" t="s">
        <v>403</v>
      </c>
      <c r="M952">
        <f t="shared" si="134"/>
        <v>0</v>
      </c>
    </row>
    <row r="953" spans="1:42" x14ac:dyDescent="0.2">
      <c r="A953" t="s">
        <v>2688</v>
      </c>
      <c r="B953" t="str">
        <f t="shared" si="136"/>
        <v>Mousse</v>
      </c>
      <c r="C953" t="str">
        <f t="shared" si="138"/>
        <v>Colocá en la batidora batidora los huevos, el azúcar, la vainilla y la glicerina. Batí hasta obtener un punt letra fuerte y, por último, agregá en forma envolvente la Maizena y el cacao.</v>
      </c>
      <c r="D953" t="str">
        <f t="shared" si="139"/>
        <v/>
      </c>
      <c r="E953">
        <f t="shared" si="131"/>
        <v>13</v>
      </c>
      <c r="F953" t="b">
        <f t="shared" si="132"/>
        <v>0</v>
      </c>
      <c r="G953" t="b">
        <f t="shared" si="137"/>
        <v>1</v>
      </c>
      <c r="H953" t="b">
        <f t="shared" si="133"/>
        <v>0</v>
      </c>
      <c r="I953" t="str">
        <f t="shared" si="135"/>
        <v>Colocá</v>
      </c>
      <c r="J953" t="s">
        <v>1464</v>
      </c>
      <c r="K953" t="s">
        <v>210</v>
      </c>
      <c r="L953" t="s">
        <v>291</v>
      </c>
      <c r="M953" t="str">
        <f t="shared" si="134"/>
        <v>batidora</v>
      </c>
      <c r="N953" t="s">
        <v>636</v>
      </c>
      <c r="O953" t="s">
        <v>287</v>
      </c>
      <c r="P953" t="s">
        <v>1442</v>
      </c>
      <c r="Q953" t="s">
        <v>289</v>
      </c>
      <c r="R953" t="s">
        <v>1103</v>
      </c>
      <c r="S953" t="s">
        <v>291</v>
      </c>
      <c r="T953" t="s">
        <v>246</v>
      </c>
      <c r="U953" t="s">
        <v>266</v>
      </c>
      <c r="V953" t="s">
        <v>291</v>
      </c>
      <c r="W953" t="s">
        <v>1465</v>
      </c>
      <c r="X953" t="s">
        <v>1441</v>
      </c>
      <c r="Y953" t="s">
        <v>420</v>
      </c>
      <c r="Z953" t="s">
        <v>1052</v>
      </c>
      <c r="AA953" t="s">
        <v>268</v>
      </c>
      <c r="AB953" t="s">
        <v>2381</v>
      </c>
      <c r="AC953" t="s">
        <v>2458</v>
      </c>
      <c r="AD953" t="s">
        <v>1467</v>
      </c>
      <c r="AE953" t="s">
        <v>1468</v>
      </c>
      <c r="AF953" t="s">
        <v>441</v>
      </c>
      <c r="AG953" t="s">
        <v>1457</v>
      </c>
      <c r="AH953" t="s">
        <v>1447</v>
      </c>
      <c r="AI953" t="s">
        <v>210</v>
      </c>
      <c r="AJ953" t="s">
        <v>552</v>
      </c>
      <c r="AK953" t="s">
        <v>1084</v>
      </c>
      <c r="AL953" t="s">
        <v>291</v>
      </c>
      <c r="AM953" t="s">
        <v>11</v>
      </c>
      <c r="AN953" t="s">
        <v>266</v>
      </c>
      <c r="AO953" t="s">
        <v>289</v>
      </c>
      <c r="AP953" t="s">
        <v>1469</v>
      </c>
    </row>
    <row r="954" spans="1:42" x14ac:dyDescent="0.2">
      <c r="A954" t="s">
        <v>2688</v>
      </c>
      <c r="B954" t="str">
        <f t="shared" si="136"/>
        <v>Mousse</v>
      </c>
      <c r="C954" t="str">
        <f t="shared" si="138"/>
        <v>Prepará una placa forrada forrada en el fond con papel manteca y esparcí la preparación.</v>
      </c>
      <c r="D954" t="str">
        <f t="shared" si="139"/>
        <v/>
      </c>
      <c r="E954">
        <f t="shared" si="131"/>
        <v>13</v>
      </c>
      <c r="F954" t="b">
        <f t="shared" si="132"/>
        <v>0</v>
      </c>
      <c r="G954" t="b">
        <f t="shared" si="137"/>
        <v>1</v>
      </c>
      <c r="H954" t="b">
        <f t="shared" si="133"/>
        <v>0</v>
      </c>
      <c r="I954" t="str">
        <f t="shared" si="135"/>
        <v>Prepará</v>
      </c>
      <c r="J954" t="s">
        <v>1470</v>
      </c>
      <c r="K954" t="s">
        <v>263</v>
      </c>
      <c r="L954" t="s">
        <v>1471</v>
      </c>
      <c r="M954" t="str">
        <f t="shared" si="134"/>
        <v>forrada</v>
      </c>
      <c r="N954" t="s">
        <v>1472</v>
      </c>
      <c r="O954" t="s">
        <v>210</v>
      </c>
      <c r="P954" t="s">
        <v>289</v>
      </c>
      <c r="Q954" t="s">
        <v>2459</v>
      </c>
      <c r="R954" t="s">
        <v>241</v>
      </c>
      <c r="S954" t="s">
        <v>547</v>
      </c>
      <c r="T954" t="s">
        <v>200</v>
      </c>
      <c r="U954" t="s">
        <v>266</v>
      </c>
      <c r="V954" t="s">
        <v>1474</v>
      </c>
      <c r="W954" t="s">
        <v>291</v>
      </c>
      <c r="X954" t="s">
        <v>1475</v>
      </c>
    </row>
    <row r="955" spans="1:42" x14ac:dyDescent="0.2">
      <c r="A955" t="s">
        <v>2688</v>
      </c>
      <c r="B955" t="str">
        <f t="shared" si="136"/>
        <v>Mousse</v>
      </c>
      <c r="C955" t="str">
        <f t="shared" si="138"/>
        <v>Horneá a fueg fuerte fuerte por 7‘.</v>
      </c>
      <c r="D955" t="str">
        <f t="shared" si="139"/>
        <v/>
      </c>
      <c r="E955">
        <f t="shared" si="131"/>
        <v>13</v>
      </c>
      <c r="F955" t="b">
        <f t="shared" si="132"/>
        <v>0</v>
      </c>
      <c r="G955" t="b">
        <f t="shared" si="137"/>
        <v>1</v>
      </c>
      <c r="H955" t="b">
        <f t="shared" si="133"/>
        <v>0</v>
      </c>
      <c r="I955" t="str">
        <f t="shared" si="135"/>
        <v>Horneá</v>
      </c>
      <c r="J955" t="s">
        <v>1476</v>
      </c>
      <c r="K955" t="s">
        <v>221</v>
      </c>
      <c r="L955" t="s">
        <v>2351</v>
      </c>
      <c r="M955" t="str">
        <f t="shared" si="134"/>
        <v>fuerte</v>
      </c>
      <c r="N955" t="s">
        <v>1467</v>
      </c>
      <c r="O955" t="s">
        <v>441</v>
      </c>
      <c r="P955" t="s">
        <v>1478</v>
      </c>
    </row>
    <row r="956" spans="1:42" x14ac:dyDescent="0.2">
      <c r="A956" t="s">
        <v>2688</v>
      </c>
      <c r="B956" t="str">
        <f t="shared" si="136"/>
        <v>Mousse</v>
      </c>
      <c r="C956" t="str">
        <f t="shared" si="138"/>
        <v>Prepará aparte un lienz lienz y colocá azucar por encima, retirá del horn la placa y volcala sobre el lienz azucarado, después de 5‘.</v>
      </c>
      <c r="D956" t="str">
        <f t="shared" si="139"/>
        <v/>
      </c>
      <c r="E956">
        <f t="shared" si="131"/>
        <v>13</v>
      </c>
      <c r="F956" t="b">
        <f t="shared" si="132"/>
        <v>0</v>
      </c>
      <c r="G956" t="b">
        <f t="shared" si="137"/>
        <v>1</v>
      </c>
      <c r="H956" t="b">
        <f t="shared" si="133"/>
        <v>0</v>
      </c>
      <c r="I956" t="str">
        <f t="shared" si="135"/>
        <v>Prepará</v>
      </c>
      <c r="J956" t="s">
        <v>1470</v>
      </c>
      <c r="K956" t="s">
        <v>1479</v>
      </c>
      <c r="L956" t="s">
        <v>268</v>
      </c>
      <c r="M956" t="str">
        <f t="shared" si="134"/>
        <v>lienz</v>
      </c>
      <c r="N956" t="s">
        <v>2460</v>
      </c>
      <c r="O956" t="s">
        <v>266</v>
      </c>
      <c r="P956" t="s">
        <v>1481</v>
      </c>
      <c r="Q956" t="s">
        <v>244</v>
      </c>
      <c r="R956" t="s">
        <v>441</v>
      </c>
      <c r="S956" t="s">
        <v>1482</v>
      </c>
      <c r="T956" t="s">
        <v>1483</v>
      </c>
      <c r="U956" t="s">
        <v>540</v>
      </c>
      <c r="V956" t="s">
        <v>2368</v>
      </c>
      <c r="W956" t="s">
        <v>291</v>
      </c>
      <c r="X956" t="s">
        <v>1471</v>
      </c>
      <c r="Y956" t="s">
        <v>266</v>
      </c>
      <c r="Z956" t="s">
        <v>1485</v>
      </c>
      <c r="AA956" t="s">
        <v>493</v>
      </c>
      <c r="AB956" t="s">
        <v>289</v>
      </c>
      <c r="AC956" t="s">
        <v>2460</v>
      </c>
      <c r="AD956" t="s">
        <v>2461</v>
      </c>
      <c r="AE956" t="s">
        <v>1487</v>
      </c>
      <c r="AF956" t="s">
        <v>235</v>
      </c>
      <c r="AG956" t="s">
        <v>1488</v>
      </c>
    </row>
    <row r="957" spans="1:42" x14ac:dyDescent="0.2">
      <c r="A957" t="s">
        <v>2688</v>
      </c>
      <c r="B957" t="str">
        <f t="shared" si="136"/>
        <v>Mousse</v>
      </c>
      <c r="C957" t="str">
        <f t="shared" si="138"/>
        <v>Despegá los bordes, volvé volvé a volcar sobre el lienz y luego, despegá el papel manteca, dejá enfriar y envolvé con la ayuda del lienzo, para reservar.</v>
      </c>
      <c r="D957" t="str">
        <f t="shared" si="139"/>
        <v/>
      </c>
      <c r="E957">
        <f t="shared" si="131"/>
        <v>13</v>
      </c>
      <c r="F957" t="b">
        <f t="shared" si="132"/>
        <v>0</v>
      </c>
      <c r="G957" t="b">
        <f t="shared" si="137"/>
        <v>1</v>
      </c>
      <c r="H957" t="b">
        <f t="shared" si="133"/>
        <v>0</v>
      </c>
      <c r="I957" t="str">
        <f t="shared" si="135"/>
        <v>Despegá</v>
      </c>
      <c r="J957" t="s">
        <v>1489</v>
      </c>
      <c r="K957" t="s">
        <v>287</v>
      </c>
      <c r="L957" t="s">
        <v>1490</v>
      </c>
      <c r="M957" t="str">
        <f t="shared" si="134"/>
        <v>volvé</v>
      </c>
      <c r="N957" t="s">
        <v>1491</v>
      </c>
      <c r="O957" t="s">
        <v>221</v>
      </c>
      <c r="P957" t="s">
        <v>1492</v>
      </c>
      <c r="Q957" t="s">
        <v>493</v>
      </c>
      <c r="R957" t="s">
        <v>289</v>
      </c>
      <c r="S957" t="s">
        <v>2460</v>
      </c>
      <c r="T957" t="s">
        <v>266</v>
      </c>
      <c r="U957" t="s">
        <v>1493</v>
      </c>
      <c r="V957" t="s">
        <v>1494</v>
      </c>
      <c r="W957" t="s">
        <v>289</v>
      </c>
      <c r="X957" t="s">
        <v>547</v>
      </c>
      <c r="Y957" t="s">
        <v>1495</v>
      </c>
      <c r="Z957" t="s">
        <v>1452</v>
      </c>
      <c r="AA957" t="s">
        <v>455</v>
      </c>
      <c r="AB957" t="s">
        <v>266</v>
      </c>
      <c r="AC957" t="s">
        <v>1496</v>
      </c>
      <c r="AD957" t="s">
        <v>241</v>
      </c>
      <c r="AE957" t="s">
        <v>291</v>
      </c>
      <c r="AF957" t="s">
        <v>792</v>
      </c>
      <c r="AG957" t="s">
        <v>540</v>
      </c>
      <c r="AH957" t="s">
        <v>1497</v>
      </c>
      <c r="AI957" t="s">
        <v>550</v>
      </c>
      <c r="AJ957" t="s">
        <v>606</v>
      </c>
    </row>
    <row r="958" spans="1:42" x14ac:dyDescent="0.2">
      <c r="A958" t="s">
        <v>2688</v>
      </c>
      <c r="B958" t="str">
        <f t="shared" si="136"/>
        <v>Mousse</v>
      </c>
      <c r="C958" t="str">
        <f t="shared" si="138"/>
        <v>Glasead de cacao 0</v>
      </c>
      <c r="D958" t="str">
        <f t="shared" si="139"/>
        <v/>
      </c>
      <c r="E958">
        <f t="shared" si="131"/>
        <v>13</v>
      </c>
      <c r="F958" t="b">
        <f t="shared" si="132"/>
        <v>0</v>
      </c>
      <c r="G958" t="b">
        <f t="shared" si="137"/>
        <v>1</v>
      </c>
      <c r="H958" t="b">
        <f t="shared" si="133"/>
        <v>0</v>
      </c>
      <c r="I958" t="str">
        <f t="shared" si="135"/>
        <v>Glasead</v>
      </c>
      <c r="J958" t="s">
        <v>2462</v>
      </c>
      <c r="K958" t="s">
        <v>235</v>
      </c>
      <c r="L958" t="s">
        <v>1499</v>
      </c>
      <c r="M958">
        <f t="shared" si="134"/>
        <v>0</v>
      </c>
    </row>
    <row r="959" spans="1:42" x14ac:dyDescent="0.2">
      <c r="A959" t="s">
        <v>2688</v>
      </c>
      <c r="B959" t="str">
        <f t="shared" si="136"/>
        <v>Mousse</v>
      </c>
      <c r="C959" t="str">
        <f t="shared" si="138"/>
        <v/>
      </c>
      <c r="D959">
        <f t="shared" si="139"/>
        <v>1</v>
      </c>
      <c r="E959">
        <f t="shared" si="131"/>
        <v>14</v>
      </c>
      <c r="F959" t="b">
        <f t="shared" si="132"/>
        <v>1</v>
      </c>
      <c r="G959" t="b">
        <f t="shared" si="137"/>
        <v>0</v>
      </c>
      <c r="H959" t="b">
        <f t="shared" si="133"/>
        <v>0</v>
      </c>
      <c r="I959" t="str">
        <f t="shared" si="135"/>
        <v>Glasead</v>
      </c>
      <c r="K959">
        <v>1</v>
      </c>
      <c r="L959" t="s">
        <v>243</v>
      </c>
      <c r="M959" t="str">
        <f t="shared" si="134"/>
        <v>agua</v>
      </c>
      <c r="N959" t="s">
        <v>504</v>
      </c>
    </row>
    <row r="960" spans="1:42" x14ac:dyDescent="0.2">
      <c r="A960" t="s">
        <v>2688</v>
      </c>
      <c r="B960" t="str">
        <f t="shared" si="136"/>
        <v>Mousse</v>
      </c>
      <c r="C960" t="str">
        <f t="shared" si="138"/>
        <v/>
      </c>
      <c r="D960">
        <f t="shared" si="139"/>
        <v>1</v>
      </c>
      <c r="E960">
        <f t="shared" si="131"/>
        <v>15</v>
      </c>
      <c r="F960" t="b">
        <f t="shared" si="132"/>
        <v>1</v>
      </c>
      <c r="G960" t="b">
        <f t="shared" si="137"/>
        <v>0</v>
      </c>
      <c r="H960" t="b">
        <f t="shared" si="133"/>
        <v>0</v>
      </c>
      <c r="I960" t="str">
        <f t="shared" si="135"/>
        <v>Glasead</v>
      </c>
      <c r="K960">
        <v>1</v>
      </c>
      <c r="L960" t="s">
        <v>243</v>
      </c>
      <c r="M960" t="str">
        <f t="shared" si="134"/>
        <v>crema</v>
      </c>
      <c r="N960" t="s">
        <v>549</v>
      </c>
      <c r="O960" t="s">
        <v>235</v>
      </c>
      <c r="P960" t="s">
        <v>197</v>
      </c>
    </row>
    <row r="961" spans="1:40" x14ac:dyDescent="0.2">
      <c r="A961" t="s">
        <v>2688</v>
      </c>
      <c r="B961" t="str">
        <f t="shared" si="136"/>
        <v>Mousse</v>
      </c>
      <c r="C961" t="str">
        <f t="shared" si="138"/>
        <v/>
      </c>
      <c r="D961">
        <f t="shared" si="139"/>
        <v>1</v>
      </c>
      <c r="E961">
        <f t="shared" si="131"/>
        <v>16</v>
      </c>
      <c r="F961" t="b">
        <f t="shared" si="132"/>
        <v>1</v>
      </c>
      <c r="G961" t="b">
        <f t="shared" si="137"/>
        <v>0</v>
      </c>
      <c r="H961" t="b">
        <f t="shared" si="133"/>
        <v>0</v>
      </c>
      <c r="I961" t="str">
        <f t="shared" si="135"/>
        <v>Glasead</v>
      </c>
      <c r="K961">
        <v>1</v>
      </c>
      <c r="L961" t="s">
        <v>243</v>
      </c>
      <c r="M961" t="str">
        <f t="shared" si="134"/>
        <v>azucar</v>
      </c>
      <c r="N961" t="s">
        <v>244</v>
      </c>
    </row>
    <row r="962" spans="1:40" x14ac:dyDescent="0.2">
      <c r="A962" t="s">
        <v>2688</v>
      </c>
      <c r="B962" t="str">
        <f t="shared" si="136"/>
        <v>Mousse</v>
      </c>
      <c r="C962" t="str">
        <f t="shared" si="138"/>
        <v/>
      </c>
      <c r="D962">
        <f t="shared" si="139"/>
        <v>1</v>
      </c>
      <c r="E962">
        <f t="shared" si="131"/>
        <v>17</v>
      </c>
      <c r="F962" t="b">
        <f t="shared" si="132"/>
        <v>1</v>
      </c>
      <c r="G962" t="b">
        <f t="shared" si="137"/>
        <v>0</v>
      </c>
      <c r="H962" t="b">
        <f t="shared" si="133"/>
        <v>0</v>
      </c>
      <c r="I962" t="str">
        <f t="shared" si="135"/>
        <v>Glasead</v>
      </c>
      <c r="K962">
        <v>1</v>
      </c>
      <c r="L962" t="s">
        <v>243</v>
      </c>
      <c r="M962" t="str">
        <f t="shared" si="134"/>
        <v>caca</v>
      </c>
      <c r="N962" t="s">
        <v>2457</v>
      </c>
      <c r="O962" t="s">
        <v>1231</v>
      </c>
    </row>
    <row r="963" spans="1:40" x14ac:dyDescent="0.2">
      <c r="A963" t="s">
        <v>2688</v>
      </c>
      <c r="B963" t="str">
        <f t="shared" si="136"/>
        <v>Mousse</v>
      </c>
      <c r="C963" t="str">
        <f t="shared" si="138"/>
        <v/>
      </c>
      <c r="D963">
        <f t="shared" si="139"/>
        <v>1</v>
      </c>
      <c r="E963">
        <f t="shared" ref="E963:E1026" si="140">IF(F963,IF(NOT(B963=B962),0,E962+1),E962)</f>
        <v>18</v>
      </c>
      <c r="F963" t="b">
        <f t="shared" ref="F963:F1026" si="141">AND(NOT(G963),NOT(ISBLANK(K963)))</f>
        <v>1</v>
      </c>
      <c r="G963" t="b">
        <f t="shared" si="137"/>
        <v>0</v>
      </c>
      <c r="H963" t="b">
        <f t="shared" si="133"/>
        <v>0</v>
      </c>
      <c r="I963" t="str">
        <f t="shared" si="135"/>
        <v>Glasead</v>
      </c>
      <c r="K963">
        <v>1</v>
      </c>
      <c r="L963" t="s">
        <v>493</v>
      </c>
      <c r="M963" t="str">
        <f t="shared" si="134"/>
        <v>de</v>
      </c>
      <c r="N963" t="s">
        <v>235</v>
      </c>
      <c r="O963" t="s">
        <v>1337</v>
      </c>
      <c r="P963" t="s">
        <v>432</v>
      </c>
      <c r="Q963" t="s">
        <v>1338</v>
      </c>
    </row>
    <row r="964" spans="1:40" x14ac:dyDescent="0.2">
      <c r="A964" t="s">
        <v>2688</v>
      </c>
      <c r="B964" t="str">
        <f t="shared" si="136"/>
        <v>Mousse</v>
      </c>
      <c r="C964" t="str">
        <f t="shared" si="138"/>
        <v/>
      </c>
      <c r="D964" t="str">
        <f t="shared" si="139"/>
        <v/>
      </c>
      <c r="E964">
        <f t="shared" si="140"/>
        <v>18</v>
      </c>
      <c r="F964" t="b">
        <f t="shared" si="141"/>
        <v>0</v>
      </c>
      <c r="G964" t="b">
        <f t="shared" si="137"/>
        <v>0</v>
      </c>
      <c r="H964" t="b">
        <f t="shared" ref="H964:H1027" si="142">ISNUMBER(SEARCH(",",I964))</f>
        <v>0</v>
      </c>
      <c r="I964" t="str">
        <f t="shared" si="135"/>
        <v>Glasead</v>
      </c>
      <c r="M964">
        <f t="shared" ref="M964:M1027" si="143">+IF(L964="Ei",L964,N964)</f>
        <v>0</v>
      </c>
    </row>
    <row r="965" spans="1:40" x14ac:dyDescent="0.2">
      <c r="A965" t="s">
        <v>2688</v>
      </c>
      <c r="B965" t="str">
        <f t="shared" si="136"/>
        <v>Mousse</v>
      </c>
      <c r="C965" t="str">
        <f t="shared" si="138"/>
        <v>Preparación: 0</v>
      </c>
      <c r="D965" t="str">
        <f t="shared" si="139"/>
        <v/>
      </c>
      <c r="E965">
        <f t="shared" si="140"/>
        <v>18</v>
      </c>
      <c r="F965" t="b">
        <f t="shared" si="141"/>
        <v>0</v>
      </c>
      <c r="G965" t="b">
        <f t="shared" si="137"/>
        <v>1</v>
      </c>
      <c r="H965" t="b">
        <f t="shared" si="142"/>
        <v>0</v>
      </c>
      <c r="I965" t="str">
        <f t="shared" ref="I965:I1028" si="144">IF(ISBLANK(J965),I964,J965)</f>
        <v>Preparación:</v>
      </c>
      <c r="J965" t="s">
        <v>403</v>
      </c>
      <c r="M965">
        <f t="shared" si="143"/>
        <v>0</v>
      </c>
    </row>
    <row r="966" spans="1:40" x14ac:dyDescent="0.2">
      <c r="A966" t="s">
        <v>2688</v>
      </c>
      <c r="B966" t="str">
        <f t="shared" si="136"/>
        <v>Mousse</v>
      </c>
      <c r="C966" t="str">
        <f t="shared" si="138"/>
        <v>Poné en un recipiente recipiente todos los ingredientes, dejá que hierva a fueg suave, retirá del fuego, colá por si quedó algpun grumo, agregá la gelatina sin sabor hidratada y mezclá.</v>
      </c>
      <c r="D966" t="str">
        <f t="shared" si="139"/>
        <v/>
      </c>
      <c r="E966">
        <f t="shared" si="140"/>
        <v>18</v>
      </c>
      <c r="F966" t="b">
        <f t="shared" si="141"/>
        <v>0</v>
      </c>
      <c r="G966" t="b">
        <f t="shared" si="137"/>
        <v>1</v>
      </c>
      <c r="H966" t="b">
        <f t="shared" si="142"/>
        <v>0</v>
      </c>
      <c r="I966" t="str">
        <f t="shared" si="144"/>
        <v>Poné</v>
      </c>
      <c r="J966" t="s">
        <v>1500</v>
      </c>
      <c r="K966" t="s">
        <v>210</v>
      </c>
      <c r="L966" t="s">
        <v>268</v>
      </c>
      <c r="M966" t="str">
        <f t="shared" si="143"/>
        <v>recipiente</v>
      </c>
      <c r="N966" t="s">
        <v>919</v>
      </c>
      <c r="O966" t="s">
        <v>571</v>
      </c>
      <c r="P966" t="s">
        <v>287</v>
      </c>
      <c r="Q966" t="s">
        <v>1501</v>
      </c>
      <c r="R966" t="s">
        <v>1452</v>
      </c>
      <c r="S966" t="s">
        <v>330</v>
      </c>
      <c r="T966" t="s">
        <v>1502</v>
      </c>
      <c r="U966" t="s">
        <v>221</v>
      </c>
      <c r="V966" t="s">
        <v>2351</v>
      </c>
      <c r="W966" t="s">
        <v>1405</v>
      </c>
      <c r="X966" t="s">
        <v>1483</v>
      </c>
      <c r="Y966" t="s">
        <v>540</v>
      </c>
      <c r="Z966" t="s">
        <v>541</v>
      </c>
      <c r="AA966" t="s">
        <v>1504</v>
      </c>
      <c r="AB966" t="s">
        <v>441</v>
      </c>
      <c r="AC966" t="s">
        <v>257</v>
      </c>
      <c r="AD966" t="s">
        <v>1505</v>
      </c>
      <c r="AE966" t="s">
        <v>1506</v>
      </c>
      <c r="AF966" t="s">
        <v>1507</v>
      </c>
      <c r="AG966" t="s">
        <v>1447</v>
      </c>
      <c r="AH966" t="s">
        <v>291</v>
      </c>
      <c r="AI966" t="s">
        <v>1337</v>
      </c>
      <c r="AJ966" t="s">
        <v>432</v>
      </c>
      <c r="AK966" t="s">
        <v>1338</v>
      </c>
      <c r="AL966" t="s">
        <v>1508</v>
      </c>
      <c r="AM966" t="s">
        <v>266</v>
      </c>
      <c r="AN966" t="s">
        <v>1509</v>
      </c>
    </row>
    <row r="967" spans="1:40" x14ac:dyDescent="0.2">
      <c r="A967" t="s">
        <v>2688</v>
      </c>
      <c r="B967" t="str">
        <f t="shared" si="136"/>
        <v>Mousse</v>
      </c>
      <c r="C967" t="str">
        <f t="shared" si="138"/>
        <v/>
      </c>
      <c r="D967" t="str">
        <f t="shared" si="139"/>
        <v/>
      </c>
      <c r="E967">
        <f t="shared" si="140"/>
        <v>19</v>
      </c>
      <c r="F967" t="b">
        <f t="shared" si="141"/>
        <v>1</v>
      </c>
      <c r="G967" t="b">
        <f t="shared" si="137"/>
        <v>0</v>
      </c>
      <c r="H967" t="b">
        <f t="shared" si="142"/>
        <v>1</v>
      </c>
      <c r="I967" t="str">
        <f t="shared" si="144"/>
        <v>,Mousse</v>
      </c>
      <c r="J967" t="s">
        <v>2567</v>
      </c>
      <c r="K967" t="s">
        <v>235</v>
      </c>
      <c r="L967" t="s">
        <v>1510</v>
      </c>
      <c r="M967">
        <f t="shared" si="143"/>
        <v>0</v>
      </c>
    </row>
    <row r="968" spans="1:40" x14ac:dyDescent="0.2">
      <c r="A968" t="s">
        <v>2688</v>
      </c>
      <c r="B968" t="str">
        <f t="shared" ref="B968:B1031" si="145">IF(H968,RIGHT(I968,LEN(I968)-1),B967)</f>
        <v>Mousse</v>
      </c>
      <c r="C968" t="str">
        <f t="shared" si="138"/>
        <v>Lilo 0</v>
      </c>
      <c r="D968" t="str">
        <f t="shared" si="139"/>
        <v/>
      </c>
      <c r="E968">
        <f t="shared" si="140"/>
        <v>19</v>
      </c>
      <c r="F968" t="b">
        <f t="shared" si="141"/>
        <v>0</v>
      </c>
      <c r="G968" t="b">
        <f t="shared" si="137"/>
        <v>1</v>
      </c>
      <c r="H968" t="b">
        <f t="shared" si="142"/>
        <v>0</v>
      </c>
      <c r="I968" t="str">
        <f t="shared" si="144"/>
        <v>Lilo</v>
      </c>
      <c r="J968" t="s">
        <v>467</v>
      </c>
      <c r="M968">
        <f t="shared" si="143"/>
        <v>0</v>
      </c>
    </row>
    <row r="969" spans="1:40" x14ac:dyDescent="0.2">
      <c r="A969" t="s">
        <v>2688</v>
      </c>
      <c r="B969" t="str">
        <f t="shared" si="145"/>
        <v>Mousse</v>
      </c>
      <c r="C969" t="str">
        <f t="shared" si="138"/>
        <v>1.  0</v>
      </c>
      <c r="D969" t="str">
        <f t="shared" si="139"/>
        <v/>
      </c>
      <c r="E969">
        <f t="shared" si="140"/>
        <v>19</v>
      </c>
      <c r="F969" t="b">
        <f t="shared" si="141"/>
        <v>0</v>
      </c>
      <c r="G969" t="b">
        <f t="shared" si="137"/>
        <v>1</v>
      </c>
      <c r="H969" t="b">
        <f t="shared" si="142"/>
        <v>0</v>
      </c>
      <c r="I969" t="str">
        <f t="shared" si="144"/>
        <v>1. </v>
      </c>
      <c r="J969" t="s">
        <v>1367</v>
      </c>
      <c r="M969">
        <f t="shared" si="143"/>
        <v>0</v>
      </c>
    </row>
    <row r="970" spans="1:40" x14ac:dyDescent="0.2">
      <c r="A970" t="s">
        <v>2688</v>
      </c>
      <c r="B970" t="str">
        <f t="shared" si="145"/>
        <v>Mousse</v>
      </c>
      <c r="C970" t="str">
        <f t="shared" si="138"/>
        <v/>
      </c>
      <c r="D970">
        <f t="shared" si="139"/>
        <v>500</v>
      </c>
      <c r="E970">
        <f t="shared" si="140"/>
        <v>20</v>
      </c>
      <c r="F970" t="b">
        <f t="shared" si="141"/>
        <v>1</v>
      </c>
      <c r="G970" t="b">
        <f t="shared" si="137"/>
        <v>0</v>
      </c>
      <c r="H970" t="b">
        <f t="shared" si="142"/>
        <v>0</v>
      </c>
      <c r="I970" t="str">
        <f t="shared" si="144"/>
        <v>1. </v>
      </c>
      <c r="K970">
        <v>500</v>
      </c>
      <c r="L970" t="s">
        <v>1511</v>
      </c>
      <c r="M970" t="str">
        <f t="shared" si="143"/>
        <v>Yogur</v>
      </c>
      <c r="N970" t="s">
        <v>1512</v>
      </c>
      <c r="O970" t="s">
        <v>1513</v>
      </c>
    </row>
    <row r="971" spans="1:40" x14ac:dyDescent="0.2">
      <c r="A971" t="s">
        <v>2688</v>
      </c>
      <c r="B971" t="str">
        <f t="shared" si="145"/>
        <v>Mousse</v>
      </c>
      <c r="C971" t="str">
        <f t="shared" si="138"/>
        <v/>
      </c>
      <c r="D971">
        <f t="shared" si="139"/>
        <v>1</v>
      </c>
      <c r="E971">
        <f t="shared" si="140"/>
        <v>21</v>
      </c>
      <c r="F971" t="b">
        <f t="shared" si="141"/>
        <v>1</v>
      </c>
      <c r="G971" t="b">
        <f t="shared" si="137"/>
        <v>0</v>
      </c>
      <c r="H971" t="b">
        <f t="shared" si="142"/>
        <v>0</v>
      </c>
      <c r="I971" t="str">
        <f t="shared" si="144"/>
        <v>1. </v>
      </c>
      <c r="K971">
        <v>1</v>
      </c>
      <c r="L971" t="s">
        <v>196</v>
      </c>
      <c r="M971" t="str">
        <f t="shared" si="143"/>
        <v>leche</v>
      </c>
      <c r="N971" t="s">
        <v>197</v>
      </c>
      <c r="O971" t="s">
        <v>198</v>
      </c>
    </row>
    <row r="972" spans="1:40" x14ac:dyDescent="0.2">
      <c r="A972" t="s">
        <v>2688</v>
      </c>
      <c r="B972" t="str">
        <f t="shared" si="145"/>
        <v>Mousse</v>
      </c>
      <c r="C972" t="str">
        <f t="shared" si="138"/>
        <v/>
      </c>
      <c r="D972">
        <f t="shared" si="139"/>
        <v>200</v>
      </c>
      <c r="E972">
        <f t="shared" si="140"/>
        <v>22</v>
      </c>
      <c r="F972" t="b">
        <f t="shared" si="141"/>
        <v>1</v>
      </c>
      <c r="G972" t="b">
        <f t="shared" si="137"/>
        <v>0</v>
      </c>
      <c r="H972" t="b">
        <f t="shared" si="142"/>
        <v>0</v>
      </c>
      <c r="I972" t="str">
        <f t="shared" si="144"/>
        <v>1. </v>
      </c>
      <c r="K972">
        <v>200</v>
      </c>
      <c r="L972" t="s">
        <v>1511</v>
      </c>
      <c r="M972" t="str">
        <f t="shared" si="143"/>
        <v>Jug</v>
      </c>
      <c r="N972" t="s">
        <v>2376</v>
      </c>
      <c r="O972" t="s">
        <v>235</v>
      </c>
      <c r="P972" t="s">
        <v>1510</v>
      </c>
      <c r="Q972" t="s">
        <v>1514</v>
      </c>
      <c r="R972" t="s">
        <v>1515</v>
      </c>
    </row>
    <row r="973" spans="1:40" x14ac:dyDescent="0.2">
      <c r="A973" t="s">
        <v>2688</v>
      </c>
      <c r="B973" t="str">
        <f t="shared" si="145"/>
        <v>Mousse</v>
      </c>
      <c r="C973" t="str">
        <f t="shared" si="138"/>
        <v>Batir 0</v>
      </c>
      <c r="D973" t="str">
        <f t="shared" si="139"/>
        <v/>
      </c>
      <c r="E973">
        <f t="shared" si="140"/>
        <v>22</v>
      </c>
      <c r="F973" t="b">
        <f t="shared" si="141"/>
        <v>0</v>
      </c>
      <c r="G973" t="b">
        <f t="shared" si="137"/>
        <v>1</v>
      </c>
      <c r="H973" t="b">
        <f t="shared" si="142"/>
        <v>0</v>
      </c>
      <c r="I973" t="str">
        <f t="shared" si="144"/>
        <v>Batir</v>
      </c>
      <c r="J973" t="s">
        <v>416</v>
      </c>
      <c r="M973">
        <f t="shared" si="143"/>
        <v>0</v>
      </c>
    </row>
    <row r="974" spans="1:40" x14ac:dyDescent="0.2">
      <c r="A974" t="s">
        <v>2688</v>
      </c>
      <c r="B974" t="str">
        <f t="shared" si="145"/>
        <v>Mousse</v>
      </c>
      <c r="C974" t="str">
        <f t="shared" si="138"/>
        <v/>
      </c>
      <c r="D974">
        <f t="shared" si="139"/>
        <v>3</v>
      </c>
      <c r="E974">
        <f t="shared" si="140"/>
        <v>23</v>
      </c>
      <c r="F974" t="b">
        <f t="shared" si="141"/>
        <v>1</v>
      </c>
      <c r="G974" t="b">
        <f t="shared" si="137"/>
        <v>0</v>
      </c>
      <c r="H974" t="b">
        <f t="shared" si="142"/>
        <v>0</v>
      </c>
      <c r="I974" t="str">
        <f t="shared" si="144"/>
        <v>Batir</v>
      </c>
      <c r="K974">
        <v>3</v>
      </c>
      <c r="L974" t="s">
        <v>1516</v>
      </c>
      <c r="M974" t="str">
        <f t="shared" si="143"/>
        <v>sin</v>
      </c>
      <c r="N974" t="s">
        <v>432</v>
      </c>
      <c r="O974" t="s">
        <v>1338</v>
      </c>
      <c r="P974" t="s">
        <v>241</v>
      </c>
      <c r="Q974" s="1">
        <v>44228</v>
      </c>
      <c r="R974" t="s">
        <v>144</v>
      </c>
      <c r="S974" t="s">
        <v>235</v>
      </c>
      <c r="T974" t="s">
        <v>504</v>
      </c>
      <c r="U974" t="s">
        <v>2463</v>
      </c>
      <c r="V974" t="s">
        <v>2464</v>
      </c>
    </row>
    <row r="975" spans="1:40" x14ac:dyDescent="0.2">
      <c r="A975" t="s">
        <v>2688</v>
      </c>
      <c r="B975" t="str">
        <f t="shared" si="145"/>
        <v>Mousse</v>
      </c>
      <c r="C975" t="str">
        <f t="shared" si="138"/>
        <v/>
      </c>
      <c r="D975" t="str">
        <f t="shared" si="139"/>
        <v/>
      </c>
      <c r="E975">
        <f t="shared" si="140"/>
        <v>23</v>
      </c>
      <c r="F975" t="b">
        <f t="shared" si="141"/>
        <v>0</v>
      </c>
      <c r="G975" t="b">
        <f t="shared" si="137"/>
        <v>0</v>
      </c>
      <c r="H975" t="b">
        <f t="shared" si="142"/>
        <v>0</v>
      </c>
      <c r="I975" t="str">
        <f t="shared" si="144"/>
        <v>Batir</v>
      </c>
      <c r="M975">
        <f t="shared" si="143"/>
        <v>0</v>
      </c>
    </row>
    <row r="976" spans="1:40" x14ac:dyDescent="0.2">
      <c r="A976" t="s">
        <v>2688</v>
      </c>
      <c r="B976" t="str">
        <f t="shared" si="145"/>
        <v>Mousse</v>
      </c>
      <c r="C976" t="str">
        <f t="shared" si="138"/>
        <v>2.  0</v>
      </c>
      <c r="D976" t="str">
        <f t="shared" si="139"/>
        <v/>
      </c>
      <c r="E976">
        <f t="shared" si="140"/>
        <v>23</v>
      </c>
      <c r="F976" t="b">
        <f t="shared" si="141"/>
        <v>0</v>
      </c>
      <c r="G976" t="b">
        <f t="shared" si="137"/>
        <v>1</v>
      </c>
      <c r="H976" t="b">
        <f t="shared" si="142"/>
        <v>0</v>
      </c>
      <c r="I976" t="str">
        <f t="shared" si="144"/>
        <v>2. </v>
      </c>
      <c r="J976" t="s">
        <v>1518</v>
      </c>
      <c r="M976">
        <f t="shared" si="143"/>
        <v>0</v>
      </c>
    </row>
    <row r="977" spans="1:17" x14ac:dyDescent="0.2">
      <c r="A977" t="s">
        <v>2688</v>
      </c>
      <c r="B977" t="str">
        <f t="shared" si="145"/>
        <v>Mousse</v>
      </c>
      <c r="C977" t="str">
        <f t="shared" si="138"/>
        <v/>
      </c>
      <c r="D977">
        <f t="shared" si="139"/>
        <v>250</v>
      </c>
      <c r="E977">
        <f t="shared" si="140"/>
        <v>24</v>
      </c>
      <c r="F977" t="b">
        <f t="shared" si="141"/>
        <v>1</v>
      </c>
      <c r="G977" t="b">
        <f t="shared" si="137"/>
        <v>0</v>
      </c>
      <c r="H977" t="b">
        <f t="shared" si="142"/>
        <v>0</v>
      </c>
      <c r="I977" t="str">
        <f t="shared" si="144"/>
        <v>2. </v>
      </c>
      <c r="K977">
        <v>250</v>
      </c>
      <c r="L977" t="s">
        <v>729</v>
      </c>
      <c r="M977" t="str">
        <f t="shared" si="143"/>
        <v>Maracuyá</v>
      </c>
      <c r="N977" t="s">
        <v>1519</v>
      </c>
    </row>
    <row r="978" spans="1:17" x14ac:dyDescent="0.2">
      <c r="A978" t="s">
        <v>2688</v>
      </c>
      <c r="B978" t="str">
        <f t="shared" si="145"/>
        <v>Mousse</v>
      </c>
      <c r="C978" t="str">
        <f t="shared" si="138"/>
        <v/>
      </c>
      <c r="D978">
        <f t="shared" si="139"/>
        <v>400</v>
      </c>
      <c r="E978">
        <f t="shared" si="140"/>
        <v>25</v>
      </c>
      <c r="F978" t="b">
        <f t="shared" si="141"/>
        <v>1</v>
      </c>
      <c r="G978" t="b">
        <f t="shared" si="137"/>
        <v>0</v>
      </c>
      <c r="H978" t="b">
        <f t="shared" si="142"/>
        <v>0</v>
      </c>
      <c r="I978" t="str">
        <f t="shared" si="144"/>
        <v>2. </v>
      </c>
      <c r="K978">
        <v>400</v>
      </c>
      <c r="L978" t="s">
        <v>729</v>
      </c>
      <c r="M978" t="str">
        <f t="shared" si="143"/>
        <v>leche</v>
      </c>
      <c r="N978" t="s">
        <v>197</v>
      </c>
      <c r="O978" t="s">
        <v>1520</v>
      </c>
    </row>
    <row r="979" spans="1:17" x14ac:dyDescent="0.2">
      <c r="A979" t="s">
        <v>2688</v>
      </c>
      <c r="B979" t="str">
        <f t="shared" si="145"/>
        <v>Mousse</v>
      </c>
      <c r="C979" t="str">
        <f t="shared" si="138"/>
        <v>Mezclar 0</v>
      </c>
      <c r="D979" t="str">
        <f t="shared" si="139"/>
        <v/>
      </c>
      <c r="E979">
        <f t="shared" si="140"/>
        <v>25</v>
      </c>
      <c r="F979" t="b">
        <f t="shared" si="141"/>
        <v>0</v>
      </c>
      <c r="G979" t="b">
        <f t="shared" si="137"/>
        <v>1</v>
      </c>
      <c r="H979" t="b">
        <f t="shared" si="142"/>
        <v>0</v>
      </c>
      <c r="I979" t="str">
        <f t="shared" si="144"/>
        <v>Mezclar</v>
      </c>
      <c r="J979" t="s">
        <v>286</v>
      </c>
      <c r="M979">
        <f t="shared" si="143"/>
        <v>0</v>
      </c>
    </row>
    <row r="980" spans="1:17" x14ac:dyDescent="0.2">
      <c r="A980" t="s">
        <v>2688</v>
      </c>
      <c r="B980" t="str">
        <f t="shared" si="145"/>
        <v>Mousse</v>
      </c>
      <c r="C980" t="str">
        <f t="shared" si="138"/>
        <v/>
      </c>
      <c r="D980">
        <f t="shared" si="139"/>
        <v>500</v>
      </c>
      <c r="E980">
        <f t="shared" si="140"/>
        <v>26</v>
      </c>
      <c r="F980" t="b">
        <f t="shared" si="141"/>
        <v>1</v>
      </c>
      <c r="G980" t="b">
        <f t="shared" si="137"/>
        <v>0</v>
      </c>
      <c r="H980" t="b">
        <f t="shared" si="142"/>
        <v>0</v>
      </c>
      <c r="I980" t="str">
        <f t="shared" si="144"/>
        <v>Mezclar</v>
      </c>
      <c r="K980">
        <v>500</v>
      </c>
      <c r="L980" t="s">
        <v>729</v>
      </c>
      <c r="M980" t="str">
        <f t="shared" si="143"/>
        <v>crema</v>
      </c>
      <c r="N980" t="s">
        <v>549</v>
      </c>
      <c r="O980" t="s">
        <v>235</v>
      </c>
      <c r="P980" t="s">
        <v>197</v>
      </c>
    </row>
    <row r="981" spans="1:17" x14ac:dyDescent="0.2">
      <c r="A981" t="s">
        <v>2688</v>
      </c>
      <c r="B981" t="str">
        <f t="shared" si="145"/>
        <v>Mousse</v>
      </c>
      <c r="C981" t="str">
        <f t="shared" si="138"/>
        <v>Batir 0</v>
      </c>
      <c r="D981" t="str">
        <f t="shared" si="139"/>
        <v/>
      </c>
      <c r="E981">
        <f t="shared" si="140"/>
        <v>26</v>
      </c>
      <c r="F981" t="b">
        <f t="shared" si="141"/>
        <v>0</v>
      </c>
      <c r="G981" t="b">
        <f t="shared" si="137"/>
        <v>1</v>
      </c>
      <c r="H981" t="b">
        <f t="shared" si="142"/>
        <v>0</v>
      </c>
      <c r="I981" t="str">
        <f t="shared" si="144"/>
        <v>Batir</v>
      </c>
      <c r="J981" t="s">
        <v>416</v>
      </c>
      <c r="M981">
        <f t="shared" si="143"/>
        <v>0</v>
      </c>
    </row>
    <row r="982" spans="1:17" x14ac:dyDescent="0.2">
      <c r="A982" t="s">
        <v>2688</v>
      </c>
      <c r="B982" t="str">
        <f t="shared" si="145"/>
        <v>Mousse</v>
      </c>
      <c r="C982" t="str">
        <f t="shared" si="138"/>
        <v/>
      </c>
      <c r="D982" t="str">
        <f t="shared" si="139"/>
        <v/>
      </c>
      <c r="E982">
        <f t="shared" si="140"/>
        <v>27</v>
      </c>
      <c r="F982" t="b">
        <f t="shared" si="141"/>
        <v>1</v>
      </c>
      <c r="G982" t="b">
        <f t="shared" si="137"/>
        <v>0</v>
      </c>
      <c r="H982" t="b">
        <f t="shared" si="142"/>
        <v>0</v>
      </c>
      <c r="I982" t="str">
        <f t="shared" si="144"/>
        <v>Batir</v>
      </c>
      <c r="K982" t="s">
        <v>1055</v>
      </c>
      <c r="M982">
        <f t="shared" si="143"/>
        <v>0</v>
      </c>
    </row>
    <row r="983" spans="1:17" x14ac:dyDescent="0.2">
      <c r="A983" t="s">
        <v>2689</v>
      </c>
      <c r="B983" t="str">
        <f t="shared" si="145"/>
        <v>Mousse</v>
      </c>
      <c r="C983" t="str">
        <f t="shared" si="138"/>
        <v/>
      </c>
      <c r="D983" t="str">
        <f t="shared" si="139"/>
        <v/>
      </c>
      <c r="E983">
        <f t="shared" si="140"/>
        <v>27</v>
      </c>
      <c r="F983" t="b">
        <f t="shared" si="141"/>
        <v>0</v>
      </c>
      <c r="G983" t="b">
        <f t="shared" si="137"/>
        <v>0</v>
      </c>
      <c r="H983" t="b">
        <f t="shared" si="142"/>
        <v>0</v>
      </c>
      <c r="I983" t="str">
        <f t="shared" si="144"/>
        <v>Batir</v>
      </c>
      <c r="M983">
        <f t="shared" si="143"/>
        <v>0</v>
      </c>
    </row>
    <row r="984" spans="1:17" x14ac:dyDescent="0.2">
      <c r="A984" t="s">
        <v>2689</v>
      </c>
      <c r="B984" t="str">
        <f t="shared" si="145"/>
        <v>Muffins</v>
      </c>
      <c r="C984" t="str">
        <f t="shared" si="138"/>
        <v/>
      </c>
      <c r="D984" t="str">
        <f t="shared" si="139"/>
        <v/>
      </c>
      <c r="E984">
        <f t="shared" si="140"/>
        <v>0</v>
      </c>
      <c r="F984" t="b">
        <f t="shared" si="141"/>
        <v>1</v>
      </c>
      <c r="G984" t="b">
        <f t="shared" ref="G984:G1047" si="146">AND(NOT(H984),NOT(I983=I984))</f>
        <v>0</v>
      </c>
      <c r="H984" t="b">
        <f t="shared" si="142"/>
        <v>1</v>
      </c>
      <c r="I984" t="str">
        <f t="shared" si="144"/>
        <v>,Muffins</v>
      </c>
      <c r="J984" t="s">
        <v>2568</v>
      </c>
      <c r="K984" t="s">
        <v>235</v>
      </c>
      <c r="L984" t="s">
        <v>1522</v>
      </c>
      <c r="M984">
        <f t="shared" si="143"/>
        <v>0</v>
      </c>
    </row>
    <row r="985" spans="1:17" x14ac:dyDescent="0.2">
      <c r="A985" t="s">
        <v>2689</v>
      </c>
      <c r="B985" t="str">
        <f t="shared" si="145"/>
        <v>Muffins</v>
      </c>
      <c r="C985" t="str">
        <f t="shared" si="138"/>
        <v/>
      </c>
      <c r="D985">
        <f t="shared" si="139"/>
        <v>150</v>
      </c>
      <c r="E985">
        <f t="shared" si="140"/>
        <v>1</v>
      </c>
      <c r="F985" t="b">
        <f t="shared" si="141"/>
        <v>1</v>
      </c>
      <c r="G985" t="b">
        <f t="shared" si="146"/>
        <v>0</v>
      </c>
      <c r="H985" t="b">
        <f t="shared" si="142"/>
        <v>1</v>
      </c>
      <c r="I985" t="str">
        <f t="shared" si="144"/>
        <v>,Muffins</v>
      </c>
      <c r="K985">
        <v>150</v>
      </c>
      <c r="L985" t="s">
        <v>5</v>
      </c>
      <c r="M985" t="str">
        <f t="shared" si="143"/>
        <v>manteca</v>
      </c>
      <c r="N985" t="s">
        <v>200</v>
      </c>
    </row>
    <row r="986" spans="1:17" x14ac:dyDescent="0.2">
      <c r="A986" t="s">
        <v>2689</v>
      </c>
      <c r="B986" t="str">
        <f t="shared" si="145"/>
        <v>Muffins</v>
      </c>
      <c r="C986" t="str">
        <f t="shared" si="138"/>
        <v/>
      </c>
      <c r="D986">
        <f t="shared" si="139"/>
        <v>44289</v>
      </c>
      <c r="E986">
        <f t="shared" si="140"/>
        <v>2</v>
      </c>
      <c r="F986" t="b">
        <f t="shared" si="141"/>
        <v>1</v>
      </c>
      <c r="G986" t="b">
        <f t="shared" si="146"/>
        <v>0</v>
      </c>
      <c r="H986" t="b">
        <f t="shared" si="142"/>
        <v>1</v>
      </c>
      <c r="I986" t="str">
        <f t="shared" si="144"/>
        <v>,Muffins</v>
      </c>
      <c r="K986" s="1">
        <v>44289</v>
      </c>
      <c r="L986" t="s">
        <v>144</v>
      </c>
      <c r="M986" t="str">
        <f t="shared" si="143"/>
        <v>azúcar</v>
      </c>
      <c r="N986" t="s">
        <v>216</v>
      </c>
    </row>
    <row r="987" spans="1:17" x14ac:dyDescent="0.2">
      <c r="A987" t="s">
        <v>2689</v>
      </c>
      <c r="B987" t="str">
        <f t="shared" si="145"/>
        <v>Muffins</v>
      </c>
      <c r="C987" t="str">
        <f t="shared" ref="C987:C1050" si="147">IF(G987,_xlfn.TEXTJOIN(" ",TRUE,J987:AS987),"")</f>
        <v/>
      </c>
      <c r="D987">
        <f t="shared" ref="D987:D1050" si="148">IF(ISNUMBER(K987),K987,"")</f>
        <v>3</v>
      </c>
      <c r="E987">
        <f t="shared" si="140"/>
        <v>3</v>
      </c>
      <c r="F987" t="b">
        <f t="shared" si="141"/>
        <v>1</v>
      </c>
      <c r="G987" t="b">
        <f t="shared" si="146"/>
        <v>0</v>
      </c>
      <c r="H987" t="b">
        <f t="shared" si="142"/>
        <v>1</v>
      </c>
      <c r="I987" t="str">
        <f t="shared" si="144"/>
        <v>,Muffins</v>
      </c>
      <c r="K987">
        <v>3</v>
      </c>
      <c r="L987" t="s">
        <v>215</v>
      </c>
      <c r="M987">
        <f t="shared" si="143"/>
        <v>0</v>
      </c>
    </row>
    <row r="988" spans="1:17" x14ac:dyDescent="0.2">
      <c r="A988" t="s">
        <v>2689</v>
      </c>
      <c r="B988" t="str">
        <f t="shared" si="145"/>
        <v>Muffins</v>
      </c>
      <c r="C988" t="str">
        <f t="shared" si="147"/>
        <v/>
      </c>
      <c r="D988">
        <f t="shared" si="148"/>
        <v>1</v>
      </c>
      <c r="E988">
        <f t="shared" si="140"/>
        <v>4</v>
      </c>
      <c r="F988" t="b">
        <f t="shared" si="141"/>
        <v>1</v>
      </c>
      <c r="G988" t="b">
        <f t="shared" si="146"/>
        <v>0</v>
      </c>
      <c r="H988" t="b">
        <f t="shared" si="142"/>
        <v>1</v>
      </c>
      <c r="I988" t="str">
        <f t="shared" si="144"/>
        <v>,Muffins</v>
      </c>
      <c r="K988">
        <v>1</v>
      </c>
      <c r="L988" t="s">
        <v>1007</v>
      </c>
      <c r="M988" t="str">
        <f t="shared" si="143"/>
        <v>de</v>
      </c>
      <c r="N988" t="s">
        <v>235</v>
      </c>
      <c r="O988" t="s">
        <v>938</v>
      </c>
    </row>
    <row r="989" spans="1:17" x14ac:dyDescent="0.2">
      <c r="A989" t="s">
        <v>2689</v>
      </c>
      <c r="B989" t="str">
        <f t="shared" si="145"/>
        <v>Muffins</v>
      </c>
      <c r="C989" t="str">
        <f t="shared" si="147"/>
        <v/>
      </c>
      <c r="D989" t="str">
        <f t="shared" si="148"/>
        <v/>
      </c>
      <c r="E989">
        <f t="shared" si="140"/>
        <v>5</v>
      </c>
      <c r="F989" t="b">
        <f t="shared" si="141"/>
        <v>1</v>
      </c>
      <c r="G989" t="b">
        <f t="shared" si="146"/>
        <v>0</v>
      </c>
      <c r="H989" t="b">
        <f t="shared" si="142"/>
        <v>1</v>
      </c>
      <c r="I989" t="str">
        <f t="shared" si="144"/>
        <v>,Muffins</v>
      </c>
      <c r="K989" t="s">
        <v>1523</v>
      </c>
      <c r="L989" t="s">
        <v>235</v>
      </c>
      <c r="M989" t="str">
        <f t="shared" si="143"/>
        <v>limón</v>
      </c>
      <c r="N989" t="s">
        <v>819</v>
      </c>
    </row>
    <row r="990" spans="1:17" x14ac:dyDescent="0.2">
      <c r="A990" t="s">
        <v>2689</v>
      </c>
      <c r="B990" t="str">
        <f t="shared" si="145"/>
        <v>Muffins</v>
      </c>
      <c r="C990" t="str">
        <f t="shared" si="147"/>
        <v/>
      </c>
      <c r="D990">
        <f t="shared" si="148"/>
        <v>1</v>
      </c>
      <c r="E990">
        <f t="shared" si="140"/>
        <v>6</v>
      </c>
      <c r="F990" t="b">
        <f t="shared" si="141"/>
        <v>1</v>
      </c>
      <c r="G990" t="b">
        <f t="shared" si="146"/>
        <v>0</v>
      </c>
      <c r="H990" t="b">
        <f t="shared" si="142"/>
        <v>1</v>
      </c>
      <c r="I990" t="str">
        <f t="shared" si="144"/>
        <v>,Muffins</v>
      </c>
      <c r="K990">
        <v>1</v>
      </c>
      <c r="L990" t="s">
        <v>1524</v>
      </c>
      <c r="M990" t="str">
        <f t="shared" si="143"/>
        <v>de</v>
      </c>
      <c r="N990" t="s">
        <v>235</v>
      </c>
      <c r="O990" t="s">
        <v>1525</v>
      </c>
      <c r="P990" t="s">
        <v>235</v>
      </c>
      <c r="Q990" t="s">
        <v>1522</v>
      </c>
    </row>
    <row r="991" spans="1:17" x14ac:dyDescent="0.2">
      <c r="A991" t="s">
        <v>2689</v>
      </c>
      <c r="B991" t="str">
        <f t="shared" si="145"/>
        <v>Muffins</v>
      </c>
      <c r="C991" t="str">
        <f t="shared" si="147"/>
        <v/>
      </c>
      <c r="D991">
        <f t="shared" si="148"/>
        <v>1</v>
      </c>
      <c r="E991">
        <f t="shared" si="140"/>
        <v>7</v>
      </c>
      <c r="F991" t="b">
        <f t="shared" si="141"/>
        <v>1</v>
      </c>
      <c r="G991" t="b">
        <f t="shared" si="146"/>
        <v>0</v>
      </c>
      <c r="H991" t="b">
        <f t="shared" si="142"/>
        <v>1</v>
      </c>
      <c r="I991" t="str">
        <f t="shared" si="144"/>
        <v>,Muffins</v>
      </c>
      <c r="K991">
        <v>1</v>
      </c>
      <c r="L991" s="1">
        <v>44228</v>
      </c>
      <c r="M991" t="str">
        <f t="shared" si="143"/>
        <v>T.</v>
      </c>
      <c r="N991" t="s">
        <v>144</v>
      </c>
      <c r="O991" t="s">
        <v>223</v>
      </c>
      <c r="P991">
        <v>0</v>
      </c>
    </row>
    <row r="992" spans="1:17" x14ac:dyDescent="0.2">
      <c r="A992" t="s">
        <v>2689</v>
      </c>
      <c r="B992" t="str">
        <f t="shared" si="145"/>
        <v>Muffins</v>
      </c>
      <c r="C992" t="str">
        <f t="shared" si="147"/>
        <v/>
      </c>
      <c r="D992">
        <f t="shared" si="148"/>
        <v>1</v>
      </c>
      <c r="E992">
        <f t="shared" si="140"/>
        <v>8</v>
      </c>
      <c r="F992" t="b">
        <f t="shared" si="141"/>
        <v>1</v>
      </c>
      <c r="G992" t="b">
        <f t="shared" si="146"/>
        <v>0</v>
      </c>
      <c r="H992" t="b">
        <f t="shared" si="142"/>
        <v>1</v>
      </c>
      <c r="I992" t="str">
        <f t="shared" si="144"/>
        <v>,Muffins</v>
      </c>
      <c r="K992">
        <v>1</v>
      </c>
      <c r="L992" t="s">
        <v>295</v>
      </c>
      <c r="M992" t="str">
        <f t="shared" si="143"/>
        <v>de</v>
      </c>
      <c r="N992" t="s">
        <v>235</v>
      </c>
      <c r="O992" t="s">
        <v>14</v>
      </c>
    </row>
    <row r="993" spans="1:18" x14ac:dyDescent="0.2">
      <c r="A993" t="s">
        <v>2689</v>
      </c>
      <c r="B993" t="str">
        <f t="shared" si="145"/>
        <v>Muffins</v>
      </c>
      <c r="C993" t="str">
        <f t="shared" si="147"/>
        <v/>
      </c>
      <c r="D993">
        <f t="shared" si="148"/>
        <v>100</v>
      </c>
      <c r="E993">
        <f t="shared" si="140"/>
        <v>9</v>
      </c>
      <c r="F993" t="b">
        <f t="shared" si="141"/>
        <v>1</v>
      </c>
      <c r="G993" t="b">
        <f t="shared" si="146"/>
        <v>0</v>
      </c>
      <c r="H993" t="b">
        <f t="shared" si="142"/>
        <v>1</v>
      </c>
      <c r="I993" t="str">
        <f t="shared" si="144"/>
        <v>,Muffins</v>
      </c>
      <c r="K993">
        <v>100</v>
      </c>
      <c r="L993" t="s">
        <v>5</v>
      </c>
      <c r="M993" t="str">
        <f t="shared" si="143"/>
        <v>de</v>
      </c>
      <c r="N993" t="s">
        <v>235</v>
      </c>
      <c r="O993" t="s">
        <v>1522</v>
      </c>
      <c r="P993" t="s">
        <v>1526</v>
      </c>
    </row>
    <row r="994" spans="1:18" x14ac:dyDescent="0.2">
      <c r="A994" t="s">
        <v>2689</v>
      </c>
      <c r="B994" t="str">
        <f t="shared" si="145"/>
        <v>Muffins</v>
      </c>
      <c r="C994" t="str">
        <f t="shared" si="147"/>
        <v/>
      </c>
      <c r="D994" t="str">
        <f t="shared" si="148"/>
        <v/>
      </c>
      <c r="E994">
        <f t="shared" si="140"/>
        <v>9</v>
      </c>
      <c r="F994" t="b">
        <f t="shared" si="141"/>
        <v>0</v>
      </c>
      <c r="G994" t="b">
        <f t="shared" si="146"/>
        <v>0</v>
      </c>
      <c r="H994" t="b">
        <f t="shared" si="142"/>
        <v>1</v>
      </c>
      <c r="I994" t="str">
        <f t="shared" si="144"/>
        <v>,Muffins</v>
      </c>
      <c r="M994">
        <f t="shared" si="143"/>
        <v>0</v>
      </c>
    </row>
    <row r="995" spans="1:18" x14ac:dyDescent="0.2">
      <c r="A995" t="s">
        <v>2689</v>
      </c>
      <c r="B995" t="str">
        <f t="shared" si="145"/>
        <v>Muffins</v>
      </c>
      <c r="C995" t="str">
        <f t="shared" si="147"/>
        <v>Espolvorear con azúcar impalpable impalpable lueg de enfriar.</v>
      </c>
      <c r="D995" t="str">
        <f t="shared" si="148"/>
        <v/>
      </c>
      <c r="E995">
        <f t="shared" si="140"/>
        <v>9</v>
      </c>
      <c r="F995" t="b">
        <f t="shared" si="141"/>
        <v>0</v>
      </c>
      <c r="G995" t="b">
        <f t="shared" si="146"/>
        <v>1</v>
      </c>
      <c r="H995" t="b">
        <f t="shared" si="142"/>
        <v>0</v>
      </c>
      <c r="I995" t="str">
        <f t="shared" si="144"/>
        <v>Espolvorear</v>
      </c>
      <c r="J995" t="s">
        <v>1527</v>
      </c>
      <c r="K995" t="s">
        <v>241</v>
      </c>
      <c r="L995" t="s">
        <v>216</v>
      </c>
      <c r="M995" t="str">
        <f t="shared" si="143"/>
        <v>impalpable</v>
      </c>
      <c r="N995" t="s">
        <v>1071</v>
      </c>
      <c r="O995" t="s">
        <v>2364</v>
      </c>
      <c r="P995" t="s">
        <v>235</v>
      </c>
      <c r="Q995" t="s">
        <v>1529</v>
      </c>
    </row>
    <row r="996" spans="1:18" x14ac:dyDescent="0.2">
      <c r="A996" t="s">
        <v>1530</v>
      </c>
      <c r="B996" t="str">
        <f t="shared" si="145"/>
        <v>Muffins</v>
      </c>
      <c r="C996" t="str">
        <f t="shared" si="147"/>
        <v/>
      </c>
      <c r="D996" t="str">
        <f t="shared" si="148"/>
        <v/>
      </c>
      <c r="E996">
        <f t="shared" si="140"/>
        <v>9</v>
      </c>
      <c r="F996" t="b">
        <f t="shared" si="141"/>
        <v>0</v>
      </c>
      <c r="G996" t="b">
        <f t="shared" si="146"/>
        <v>0</v>
      </c>
      <c r="H996" t="b">
        <f t="shared" si="142"/>
        <v>0</v>
      </c>
      <c r="I996" t="str">
        <f t="shared" si="144"/>
        <v>Espolvorear</v>
      </c>
      <c r="M996">
        <f t="shared" si="143"/>
        <v>0</v>
      </c>
    </row>
    <row r="997" spans="1:18" x14ac:dyDescent="0.2">
      <c r="A997" t="s">
        <v>1530</v>
      </c>
      <c r="B997" t="str">
        <f t="shared" si="145"/>
        <v>Negerhäufchen</v>
      </c>
      <c r="C997" t="str">
        <f t="shared" si="147"/>
        <v/>
      </c>
      <c r="D997" t="str">
        <f t="shared" si="148"/>
        <v/>
      </c>
      <c r="E997">
        <f t="shared" si="140"/>
        <v>9</v>
      </c>
      <c r="F997" t="b">
        <f t="shared" si="141"/>
        <v>0</v>
      </c>
      <c r="G997" t="b">
        <f t="shared" si="146"/>
        <v>0</v>
      </c>
      <c r="H997" t="b">
        <f t="shared" si="142"/>
        <v>1</v>
      </c>
      <c r="I997" t="str">
        <f t="shared" si="144"/>
        <v>,Negerhäufchen</v>
      </c>
      <c r="J997" t="s">
        <v>2569</v>
      </c>
      <c r="M997">
        <f t="shared" si="143"/>
        <v>0</v>
      </c>
    </row>
    <row r="998" spans="1:18" x14ac:dyDescent="0.2">
      <c r="A998" t="s">
        <v>1530</v>
      </c>
      <c r="B998" t="str">
        <f t="shared" si="145"/>
        <v>Negerhäufchen</v>
      </c>
      <c r="C998" t="str">
        <f t="shared" si="147"/>
        <v/>
      </c>
      <c r="D998">
        <f t="shared" si="148"/>
        <v>125</v>
      </c>
      <c r="E998">
        <f t="shared" si="140"/>
        <v>10</v>
      </c>
      <c r="F998" t="b">
        <f t="shared" si="141"/>
        <v>1</v>
      </c>
      <c r="G998" t="b">
        <f t="shared" si="146"/>
        <v>0</v>
      </c>
      <c r="H998" t="b">
        <f t="shared" si="142"/>
        <v>1</v>
      </c>
      <c r="I998" t="str">
        <f t="shared" si="144"/>
        <v>,Negerhäufchen</v>
      </c>
      <c r="K998">
        <v>125</v>
      </c>
      <c r="L998" t="s">
        <v>5</v>
      </c>
      <c r="M998" t="str">
        <f t="shared" si="143"/>
        <v>feine</v>
      </c>
      <c r="N998" t="s">
        <v>1531</v>
      </c>
      <c r="O998" t="s">
        <v>133</v>
      </c>
      <c r="P998" t="s">
        <v>1532</v>
      </c>
    </row>
    <row r="999" spans="1:18" x14ac:dyDescent="0.2">
      <c r="A999" t="s">
        <v>1530</v>
      </c>
      <c r="B999" t="str">
        <f t="shared" si="145"/>
        <v>Negerhäufchen</v>
      </c>
      <c r="C999" t="str">
        <f t="shared" si="147"/>
        <v/>
      </c>
      <c r="D999">
        <f t="shared" si="148"/>
        <v>100</v>
      </c>
      <c r="E999">
        <f t="shared" si="140"/>
        <v>11</v>
      </c>
      <c r="F999" t="b">
        <f t="shared" si="141"/>
        <v>1</v>
      </c>
      <c r="G999" t="b">
        <f t="shared" si="146"/>
        <v>0</v>
      </c>
      <c r="H999" t="b">
        <f t="shared" si="142"/>
        <v>1</v>
      </c>
      <c r="I999" t="str">
        <f t="shared" si="144"/>
        <v>,Negerhäufchen</v>
      </c>
      <c r="K999">
        <v>100</v>
      </c>
      <c r="L999" t="s">
        <v>5</v>
      </c>
      <c r="M999" t="str">
        <f t="shared" si="143"/>
        <v>grobe,</v>
      </c>
      <c r="N999" t="s">
        <v>1533</v>
      </c>
      <c r="O999" t="s">
        <v>1277</v>
      </c>
      <c r="P999" t="s">
        <v>183</v>
      </c>
      <c r="Q999" t="s">
        <v>1534</v>
      </c>
    </row>
    <row r="1000" spans="1:18" x14ac:dyDescent="0.2">
      <c r="A1000" t="s">
        <v>1530</v>
      </c>
      <c r="B1000" t="str">
        <f t="shared" si="145"/>
        <v>Negerhäufchen</v>
      </c>
      <c r="C1000" t="str">
        <f t="shared" si="147"/>
        <v>Häufchen auf ein Papier Papier legen und trocknen lassen.</v>
      </c>
      <c r="D1000" t="str">
        <f t="shared" si="148"/>
        <v/>
      </c>
      <c r="E1000">
        <f t="shared" si="140"/>
        <v>11</v>
      </c>
      <c r="F1000" t="b">
        <f t="shared" si="141"/>
        <v>0</v>
      </c>
      <c r="G1000" t="b">
        <f t="shared" si="146"/>
        <v>1</v>
      </c>
      <c r="H1000" t="b">
        <f t="shared" si="142"/>
        <v>0</v>
      </c>
      <c r="I1000" t="str">
        <f t="shared" si="144"/>
        <v>Häufchen</v>
      </c>
      <c r="J1000" t="s">
        <v>1535</v>
      </c>
      <c r="K1000" t="s">
        <v>117</v>
      </c>
      <c r="L1000" t="s">
        <v>1199</v>
      </c>
      <c r="M1000" t="str">
        <f t="shared" si="143"/>
        <v>Papier</v>
      </c>
      <c r="N1000" t="s">
        <v>1536</v>
      </c>
      <c r="O1000" t="s">
        <v>1537</v>
      </c>
      <c r="P1000" t="s">
        <v>90</v>
      </c>
      <c r="Q1000" t="s">
        <v>1538</v>
      </c>
      <c r="R1000" t="s">
        <v>1192</v>
      </c>
    </row>
    <row r="1001" spans="1:18" x14ac:dyDescent="0.2">
      <c r="A1001" t="s">
        <v>1530</v>
      </c>
      <c r="B1001" t="str">
        <f t="shared" si="145"/>
        <v>Negerhäufchen</v>
      </c>
      <c r="C1001" t="str">
        <f t="shared" si="147"/>
        <v/>
      </c>
      <c r="D1001" t="str">
        <f t="shared" si="148"/>
        <v/>
      </c>
      <c r="E1001">
        <f t="shared" si="140"/>
        <v>11</v>
      </c>
      <c r="F1001" t="b">
        <f t="shared" si="141"/>
        <v>0</v>
      </c>
      <c r="G1001" t="b">
        <f t="shared" si="146"/>
        <v>0</v>
      </c>
      <c r="H1001" t="b">
        <f t="shared" si="142"/>
        <v>0</v>
      </c>
      <c r="I1001" t="str">
        <f t="shared" si="144"/>
        <v>Häufchen</v>
      </c>
      <c r="M1001">
        <f t="shared" si="143"/>
        <v>0</v>
      </c>
    </row>
    <row r="1002" spans="1:18" x14ac:dyDescent="0.2">
      <c r="A1002" t="s">
        <v>1530</v>
      </c>
      <c r="B1002" t="str">
        <f t="shared" si="145"/>
        <v>Negerhäufchen</v>
      </c>
      <c r="C1002" t="str">
        <f t="shared" si="147"/>
        <v>Nudelauflauf 0</v>
      </c>
      <c r="D1002" t="str">
        <f t="shared" si="148"/>
        <v/>
      </c>
      <c r="E1002">
        <f t="shared" si="140"/>
        <v>11</v>
      </c>
      <c r="F1002" t="b">
        <f t="shared" si="141"/>
        <v>0</v>
      </c>
      <c r="G1002" t="b">
        <f t="shared" si="146"/>
        <v>1</v>
      </c>
      <c r="H1002" t="b">
        <f t="shared" si="142"/>
        <v>0</v>
      </c>
      <c r="I1002" t="str">
        <f t="shared" si="144"/>
        <v>Nudelauflauf</v>
      </c>
      <c r="J1002" t="s">
        <v>1539</v>
      </c>
      <c r="M1002">
        <f t="shared" si="143"/>
        <v>0</v>
      </c>
    </row>
    <row r="1003" spans="1:18" x14ac:dyDescent="0.2">
      <c r="A1003" t="s">
        <v>1530</v>
      </c>
      <c r="B1003" t="str">
        <f t="shared" si="145"/>
        <v>Negerhäufchen</v>
      </c>
      <c r="C1003" t="str">
        <f t="shared" si="147"/>
        <v>Für 6 Personen 0</v>
      </c>
      <c r="D1003">
        <f t="shared" si="148"/>
        <v>6</v>
      </c>
      <c r="E1003">
        <f t="shared" si="140"/>
        <v>11</v>
      </c>
      <c r="F1003" t="b">
        <f t="shared" si="141"/>
        <v>0</v>
      </c>
      <c r="G1003" t="b">
        <f t="shared" si="146"/>
        <v>1</v>
      </c>
      <c r="H1003" t="b">
        <f t="shared" si="142"/>
        <v>0</v>
      </c>
      <c r="I1003" t="str">
        <f t="shared" si="144"/>
        <v>Für</v>
      </c>
      <c r="J1003" t="s">
        <v>1212</v>
      </c>
      <c r="K1003">
        <v>6</v>
      </c>
      <c r="L1003" t="s">
        <v>1540</v>
      </c>
      <c r="M1003">
        <f t="shared" si="143"/>
        <v>0</v>
      </c>
    </row>
    <row r="1004" spans="1:18" x14ac:dyDescent="0.2">
      <c r="A1004" t="s">
        <v>1530</v>
      </c>
      <c r="B1004" t="str">
        <f t="shared" si="145"/>
        <v>Negerhäufchen</v>
      </c>
      <c r="C1004" t="str">
        <f t="shared" si="147"/>
        <v/>
      </c>
      <c r="D1004">
        <f t="shared" si="148"/>
        <v>400</v>
      </c>
      <c r="E1004">
        <f t="shared" si="140"/>
        <v>12</v>
      </c>
      <c r="F1004" t="b">
        <f t="shared" si="141"/>
        <v>1</v>
      </c>
      <c r="G1004" t="b">
        <f t="shared" si="146"/>
        <v>0</v>
      </c>
      <c r="H1004" t="b">
        <f t="shared" si="142"/>
        <v>0</v>
      </c>
      <c r="I1004" t="str">
        <f t="shared" si="144"/>
        <v>Für</v>
      </c>
      <c r="K1004">
        <v>400</v>
      </c>
      <c r="L1004" t="s">
        <v>5</v>
      </c>
      <c r="M1004" t="str">
        <f t="shared" si="143"/>
        <v>lange</v>
      </c>
      <c r="N1004" t="s">
        <v>1541</v>
      </c>
      <c r="O1004" t="s">
        <v>1542</v>
      </c>
      <c r="P1004" t="s">
        <v>1543</v>
      </c>
      <c r="Q1004" t="s">
        <v>1544</v>
      </c>
    </row>
    <row r="1005" spans="1:18" x14ac:dyDescent="0.2">
      <c r="A1005" t="s">
        <v>1530</v>
      </c>
      <c r="B1005" t="str">
        <f t="shared" si="145"/>
        <v>Negerhäufchen</v>
      </c>
      <c r="C1005" t="str">
        <f t="shared" si="147"/>
        <v/>
      </c>
      <c r="D1005" t="str">
        <f t="shared" si="148"/>
        <v/>
      </c>
      <c r="E1005">
        <f t="shared" si="140"/>
        <v>13</v>
      </c>
      <c r="F1005" t="b">
        <f t="shared" si="141"/>
        <v>1</v>
      </c>
      <c r="G1005" t="b">
        <f t="shared" si="146"/>
        <v>0</v>
      </c>
      <c r="H1005" t="b">
        <f t="shared" si="142"/>
        <v>0</v>
      </c>
      <c r="I1005" t="str">
        <f t="shared" si="144"/>
        <v>Für</v>
      </c>
      <c r="K1005" t="s">
        <v>18</v>
      </c>
      <c r="M1005">
        <f t="shared" si="143"/>
        <v>0</v>
      </c>
    </row>
    <row r="1006" spans="1:18" x14ac:dyDescent="0.2">
      <c r="A1006" t="s">
        <v>1530</v>
      </c>
      <c r="B1006" t="str">
        <f t="shared" si="145"/>
        <v>Negerhäufchen</v>
      </c>
      <c r="C1006" t="str">
        <f t="shared" si="147"/>
        <v/>
      </c>
      <c r="D1006">
        <f t="shared" si="148"/>
        <v>2</v>
      </c>
      <c r="E1006">
        <f t="shared" si="140"/>
        <v>14</v>
      </c>
      <c r="F1006" t="b">
        <f t="shared" si="141"/>
        <v>1</v>
      </c>
      <c r="G1006" t="b">
        <f t="shared" si="146"/>
        <v>0</v>
      </c>
      <c r="H1006" t="b">
        <f t="shared" si="142"/>
        <v>0</v>
      </c>
      <c r="I1006" t="str">
        <f t="shared" si="144"/>
        <v>Für</v>
      </c>
      <c r="K1006">
        <v>2</v>
      </c>
      <c r="L1006" t="s">
        <v>867</v>
      </c>
      <c r="M1006">
        <f t="shared" si="143"/>
        <v>0</v>
      </c>
    </row>
    <row r="1007" spans="1:18" x14ac:dyDescent="0.2">
      <c r="A1007" t="s">
        <v>1530</v>
      </c>
      <c r="B1007" t="str">
        <f t="shared" si="145"/>
        <v>Negerhäufchen</v>
      </c>
      <c r="C1007" t="str">
        <f t="shared" si="147"/>
        <v/>
      </c>
      <c r="D1007">
        <f t="shared" si="148"/>
        <v>250</v>
      </c>
      <c r="E1007">
        <f t="shared" si="140"/>
        <v>15</v>
      </c>
      <c r="F1007" t="b">
        <f t="shared" si="141"/>
        <v>1</v>
      </c>
      <c r="G1007" t="b">
        <f t="shared" si="146"/>
        <v>0</v>
      </c>
      <c r="H1007" t="b">
        <f t="shared" si="142"/>
        <v>0</v>
      </c>
      <c r="I1007" t="str">
        <f t="shared" si="144"/>
        <v>Für</v>
      </c>
      <c r="K1007">
        <v>250</v>
      </c>
      <c r="L1007" t="s">
        <v>5</v>
      </c>
      <c r="M1007" t="str">
        <f t="shared" si="143"/>
        <v>gekochter</v>
      </c>
      <c r="N1007" t="s">
        <v>1545</v>
      </c>
      <c r="O1007" t="s">
        <v>1546</v>
      </c>
    </row>
    <row r="1008" spans="1:18" x14ac:dyDescent="0.2">
      <c r="A1008" t="s">
        <v>1530</v>
      </c>
      <c r="B1008" t="str">
        <f t="shared" si="145"/>
        <v>Negerhäufchen</v>
      </c>
      <c r="C1008" t="str">
        <f t="shared" si="147"/>
        <v/>
      </c>
      <c r="D1008">
        <f t="shared" si="148"/>
        <v>4</v>
      </c>
      <c r="E1008">
        <f t="shared" si="140"/>
        <v>16</v>
      </c>
      <c r="F1008" t="b">
        <f t="shared" si="141"/>
        <v>1</v>
      </c>
      <c r="G1008" t="b">
        <f t="shared" si="146"/>
        <v>0</v>
      </c>
      <c r="H1008" t="b">
        <f t="shared" si="142"/>
        <v>0</v>
      </c>
      <c r="I1008" t="str">
        <f t="shared" si="144"/>
        <v>Für</v>
      </c>
      <c r="K1008">
        <v>4</v>
      </c>
      <c r="L1008" t="s">
        <v>1547</v>
      </c>
      <c r="M1008" t="str">
        <f t="shared" si="143"/>
        <v>Thymian</v>
      </c>
      <c r="N1008" t="s">
        <v>1548</v>
      </c>
    </row>
    <row r="1009" spans="1:58" x14ac:dyDescent="0.2">
      <c r="A1009" t="s">
        <v>1530</v>
      </c>
      <c r="B1009" t="str">
        <f t="shared" si="145"/>
        <v>Negerhäufchen</v>
      </c>
      <c r="C1009" t="str">
        <f t="shared" si="147"/>
        <v/>
      </c>
      <c r="D1009">
        <f t="shared" si="148"/>
        <v>250</v>
      </c>
      <c r="E1009">
        <f t="shared" si="140"/>
        <v>17</v>
      </c>
      <c r="F1009" t="b">
        <f t="shared" si="141"/>
        <v>1</v>
      </c>
      <c r="G1009" t="b">
        <f t="shared" si="146"/>
        <v>0</v>
      </c>
      <c r="H1009" t="b">
        <f t="shared" si="142"/>
        <v>0</v>
      </c>
      <c r="I1009" t="str">
        <f t="shared" si="144"/>
        <v>Für</v>
      </c>
      <c r="K1009">
        <v>250</v>
      </c>
      <c r="L1009" t="s">
        <v>5</v>
      </c>
      <c r="M1009" t="str">
        <f t="shared" si="143"/>
        <v>Sojacreme</v>
      </c>
      <c r="N1009" t="s">
        <v>1549</v>
      </c>
      <c r="O1009" t="s">
        <v>1550</v>
      </c>
      <c r="P1009" t="s">
        <v>881</v>
      </c>
      <c r="Q1009" t="s">
        <v>90</v>
      </c>
      <c r="R1009" t="s">
        <v>1551</v>
      </c>
    </row>
    <row r="1010" spans="1:58" x14ac:dyDescent="0.2">
      <c r="A1010" t="s">
        <v>1530</v>
      </c>
      <c r="B1010" t="str">
        <f t="shared" si="145"/>
        <v>Negerhäufchen</v>
      </c>
      <c r="C1010" t="str">
        <f t="shared" si="147"/>
        <v/>
      </c>
      <c r="D1010">
        <f t="shared" si="148"/>
        <v>75</v>
      </c>
      <c r="E1010">
        <f t="shared" si="140"/>
        <v>18</v>
      </c>
      <c r="F1010" t="b">
        <f t="shared" si="141"/>
        <v>1</v>
      </c>
      <c r="G1010" t="b">
        <f t="shared" si="146"/>
        <v>0</v>
      </c>
      <c r="H1010" t="b">
        <f t="shared" si="142"/>
        <v>0</v>
      </c>
      <c r="I1010" t="str">
        <f t="shared" si="144"/>
        <v>Für</v>
      </c>
      <c r="K1010">
        <v>75</v>
      </c>
      <c r="L1010" t="s">
        <v>5</v>
      </c>
      <c r="M1010" t="str">
        <f t="shared" si="143"/>
        <v>Gorgonzola</v>
      </c>
      <c r="N1010" t="s">
        <v>1552</v>
      </c>
    </row>
    <row r="1011" spans="1:58" x14ac:dyDescent="0.2">
      <c r="A1011" t="s">
        <v>1530</v>
      </c>
      <c r="B1011" t="str">
        <f t="shared" si="145"/>
        <v>Negerhäufchen</v>
      </c>
      <c r="C1011" t="str">
        <f t="shared" si="147"/>
        <v/>
      </c>
      <c r="D1011">
        <f t="shared" si="148"/>
        <v>4</v>
      </c>
      <c r="E1011">
        <f t="shared" si="140"/>
        <v>19</v>
      </c>
      <c r="F1011" t="b">
        <f t="shared" si="141"/>
        <v>1</v>
      </c>
      <c r="G1011" t="b">
        <f t="shared" si="146"/>
        <v>0</v>
      </c>
      <c r="H1011" t="b">
        <f t="shared" si="142"/>
        <v>0</v>
      </c>
      <c r="I1011" t="str">
        <f t="shared" si="144"/>
        <v>Für</v>
      </c>
      <c r="K1011">
        <v>4</v>
      </c>
      <c r="L1011" t="s">
        <v>34</v>
      </c>
      <c r="M1011">
        <f t="shared" si="143"/>
        <v>0</v>
      </c>
    </row>
    <row r="1012" spans="1:58" x14ac:dyDescent="0.2">
      <c r="A1012" t="s">
        <v>1530</v>
      </c>
      <c r="B1012" t="str">
        <f t="shared" si="145"/>
        <v>Negerhäufchen</v>
      </c>
      <c r="C1012" t="str">
        <f t="shared" si="147"/>
        <v/>
      </c>
      <c r="D1012" t="str">
        <f t="shared" si="148"/>
        <v/>
      </c>
      <c r="E1012">
        <f t="shared" si="140"/>
        <v>20</v>
      </c>
      <c r="F1012" t="b">
        <f t="shared" si="141"/>
        <v>1</v>
      </c>
      <c r="G1012" t="b">
        <f t="shared" si="146"/>
        <v>0</v>
      </c>
      <c r="H1012" t="b">
        <f t="shared" si="142"/>
        <v>0</v>
      </c>
      <c r="I1012" t="str">
        <f t="shared" si="144"/>
        <v>Für</v>
      </c>
      <c r="K1012" t="s">
        <v>1553</v>
      </c>
      <c r="M1012">
        <f t="shared" si="143"/>
        <v>0</v>
      </c>
    </row>
    <row r="1013" spans="1:58" x14ac:dyDescent="0.2">
      <c r="A1013" t="s">
        <v>1530</v>
      </c>
      <c r="B1013" t="str">
        <f t="shared" si="145"/>
        <v>Negerhäufchen</v>
      </c>
      <c r="C1013" t="str">
        <f t="shared" si="147"/>
        <v/>
      </c>
      <c r="D1013">
        <f t="shared" si="148"/>
        <v>40</v>
      </c>
      <c r="E1013">
        <f t="shared" si="140"/>
        <v>21</v>
      </c>
      <c r="F1013" t="b">
        <f t="shared" si="141"/>
        <v>1</v>
      </c>
      <c r="G1013" t="b">
        <f t="shared" si="146"/>
        <v>0</v>
      </c>
      <c r="H1013" t="b">
        <f t="shared" si="142"/>
        <v>0</v>
      </c>
      <c r="I1013" t="str">
        <f t="shared" si="144"/>
        <v>Für</v>
      </c>
      <c r="K1013">
        <v>40</v>
      </c>
      <c r="L1013" t="s">
        <v>5</v>
      </c>
      <c r="M1013" t="str">
        <f t="shared" si="143"/>
        <v>Semmelbrösel</v>
      </c>
      <c r="N1013" t="s">
        <v>1554</v>
      </c>
    </row>
    <row r="1014" spans="1:58" x14ac:dyDescent="0.2">
      <c r="A1014" t="s">
        <v>1530</v>
      </c>
      <c r="B1014" t="str">
        <f t="shared" si="145"/>
        <v>Negerhäufchen</v>
      </c>
      <c r="C1014" t="str">
        <f t="shared" si="147"/>
        <v/>
      </c>
      <c r="D1014">
        <f t="shared" si="148"/>
        <v>25</v>
      </c>
      <c r="E1014">
        <f t="shared" si="140"/>
        <v>22</v>
      </c>
      <c r="F1014" t="b">
        <f t="shared" si="141"/>
        <v>1</v>
      </c>
      <c r="G1014" t="b">
        <f t="shared" si="146"/>
        <v>0</v>
      </c>
      <c r="H1014" t="b">
        <f t="shared" si="142"/>
        <v>0</v>
      </c>
      <c r="I1014" t="str">
        <f t="shared" si="144"/>
        <v>Für</v>
      </c>
      <c r="K1014">
        <v>25</v>
      </c>
      <c r="L1014" t="s">
        <v>5</v>
      </c>
      <c r="M1014" t="str">
        <f t="shared" si="143"/>
        <v>Butter</v>
      </c>
      <c r="N1014" t="s">
        <v>6</v>
      </c>
    </row>
    <row r="1015" spans="1:58" x14ac:dyDescent="0.2">
      <c r="A1015" t="s">
        <v>1530</v>
      </c>
      <c r="B1015" t="str">
        <f t="shared" si="145"/>
        <v>Negerhäufchen</v>
      </c>
      <c r="C1015" t="str">
        <f t="shared" si="147"/>
        <v/>
      </c>
      <c r="D1015" t="str">
        <f t="shared" si="148"/>
        <v/>
      </c>
      <c r="E1015">
        <f t="shared" si="140"/>
        <v>22</v>
      </c>
      <c r="F1015" t="b">
        <f t="shared" si="141"/>
        <v>0</v>
      </c>
      <c r="G1015" t="b">
        <f t="shared" si="146"/>
        <v>0</v>
      </c>
      <c r="H1015" t="b">
        <f t="shared" si="142"/>
        <v>0</v>
      </c>
      <c r="I1015" t="str">
        <f t="shared" si="144"/>
        <v>Für</v>
      </c>
      <c r="M1015">
        <f t="shared" si="143"/>
        <v>0</v>
      </c>
    </row>
    <row r="1016" spans="1:58" x14ac:dyDescent="0.2">
      <c r="A1016" t="s">
        <v>1530</v>
      </c>
      <c r="B1016" t="str">
        <f t="shared" si="145"/>
        <v>Negerhäufchen</v>
      </c>
      <c r="C1016" t="str">
        <f t="shared" si="147"/>
        <v>Makkaroni nach Packungsanleitung in in reichlich Salzwwasser kochen. Kalt abschrecken und gut abtropfen lassen.</v>
      </c>
      <c r="D1016" t="str">
        <f t="shared" si="148"/>
        <v/>
      </c>
      <c r="E1016">
        <f t="shared" si="140"/>
        <v>22</v>
      </c>
      <c r="F1016" t="b">
        <f t="shared" si="141"/>
        <v>0</v>
      </c>
      <c r="G1016" t="b">
        <f t="shared" si="146"/>
        <v>1</v>
      </c>
      <c r="H1016" t="b">
        <f t="shared" si="142"/>
        <v>0</v>
      </c>
      <c r="I1016" t="str">
        <f t="shared" si="144"/>
        <v>Makkaroni</v>
      </c>
      <c r="J1016" t="s">
        <v>1542</v>
      </c>
      <c r="K1016" t="s">
        <v>1555</v>
      </c>
      <c r="L1016" t="s">
        <v>1556</v>
      </c>
      <c r="M1016" t="str">
        <f t="shared" si="143"/>
        <v>in</v>
      </c>
      <c r="N1016" t="s">
        <v>40</v>
      </c>
      <c r="O1016" t="s">
        <v>1557</v>
      </c>
      <c r="P1016" t="s">
        <v>1558</v>
      </c>
      <c r="Q1016" t="s">
        <v>1559</v>
      </c>
      <c r="R1016" t="s">
        <v>1560</v>
      </c>
      <c r="S1016" t="s">
        <v>1561</v>
      </c>
      <c r="T1016" t="s">
        <v>90</v>
      </c>
      <c r="U1016" t="s">
        <v>62</v>
      </c>
      <c r="V1016" t="s">
        <v>1562</v>
      </c>
      <c r="W1016" t="s">
        <v>1192</v>
      </c>
    </row>
    <row r="1017" spans="1:58" x14ac:dyDescent="0.2">
      <c r="A1017" t="s">
        <v>1530</v>
      </c>
      <c r="B1017" t="str">
        <f t="shared" si="145"/>
        <v>Negerhäufchen</v>
      </c>
      <c r="C1017" t="str">
        <f t="shared" si="147"/>
        <v>Zwiebeln schälen und fein fein würfeln. Schinken würfeln. Eine Zwiebel einfach und schnell schälen.</v>
      </c>
      <c r="D1017" t="str">
        <f t="shared" si="148"/>
        <v/>
      </c>
      <c r="E1017">
        <f t="shared" si="140"/>
        <v>22</v>
      </c>
      <c r="F1017" t="b">
        <f t="shared" si="141"/>
        <v>0</v>
      </c>
      <c r="G1017" t="b">
        <f t="shared" si="146"/>
        <v>1</v>
      </c>
      <c r="H1017" t="b">
        <f t="shared" si="142"/>
        <v>0</v>
      </c>
      <c r="I1017" t="str">
        <f t="shared" si="144"/>
        <v>Zwiebeln</v>
      </c>
      <c r="J1017" t="s">
        <v>867</v>
      </c>
      <c r="K1017" t="s">
        <v>1563</v>
      </c>
      <c r="L1017" t="s">
        <v>90</v>
      </c>
      <c r="M1017" t="str">
        <f t="shared" si="143"/>
        <v>fein</v>
      </c>
      <c r="N1017" t="s">
        <v>1564</v>
      </c>
      <c r="O1017" t="s">
        <v>1565</v>
      </c>
      <c r="P1017" t="s">
        <v>1546</v>
      </c>
      <c r="Q1017" t="s">
        <v>1565</v>
      </c>
      <c r="R1017" t="s">
        <v>1566</v>
      </c>
      <c r="S1017" t="s">
        <v>982</v>
      </c>
      <c r="T1017" t="s">
        <v>1567</v>
      </c>
      <c r="U1017" t="s">
        <v>90</v>
      </c>
      <c r="V1017" t="s">
        <v>307</v>
      </c>
      <c r="W1017" t="s">
        <v>1568</v>
      </c>
    </row>
    <row r="1018" spans="1:58" x14ac:dyDescent="0.2">
      <c r="A1018" t="s">
        <v>1530</v>
      </c>
      <c r="B1018" t="str">
        <f t="shared" si="145"/>
        <v>Negerhäufchen</v>
      </c>
      <c r="C1018" t="str">
        <f t="shared" si="147"/>
        <v>Die Hälfte der Nudeln Nudeln kreisförmig in eine Springform (22 cm Diam, eventuell fetten) legen.</v>
      </c>
      <c r="D1018" t="str">
        <f t="shared" si="148"/>
        <v/>
      </c>
      <c r="E1018">
        <f t="shared" si="140"/>
        <v>22</v>
      </c>
      <c r="F1018" t="b">
        <f t="shared" si="141"/>
        <v>0</v>
      </c>
      <c r="G1018" t="b">
        <f t="shared" si="146"/>
        <v>1</v>
      </c>
      <c r="H1018" t="b">
        <f t="shared" si="142"/>
        <v>0</v>
      </c>
      <c r="I1018" t="str">
        <f t="shared" si="144"/>
        <v>Die</v>
      </c>
      <c r="J1018" t="s">
        <v>153</v>
      </c>
      <c r="K1018" t="s">
        <v>1569</v>
      </c>
      <c r="L1018" t="s">
        <v>86</v>
      </c>
      <c r="M1018" t="str">
        <f t="shared" si="143"/>
        <v>Nudeln</v>
      </c>
      <c r="N1018" t="s">
        <v>1570</v>
      </c>
      <c r="O1018" t="s">
        <v>1571</v>
      </c>
      <c r="P1018" t="s">
        <v>40</v>
      </c>
      <c r="Q1018" t="s">
        <v>149</v>
      </c>
      <c r="R1018" t="s">
        <v>1572</v>
      </c>
      <c r="S1018" t="s">
        <v>1573</v>
      </c>
      <c r="T1018" t="s">
        <v>1412</v>
      </c>
      <c r="U1018" t="s">
        <v>1574</v>
      </c>
      <c r="V1018" t="s">
        <v>1575</v>
      </c>
      <c r="W1018" t="s">
        <v>1576</v>
      </c>
      <c r="X1018" t="s">
        <v>1280</v>
      </c>
    </row>
    <row r="1019" spans="1:58" x14ac:dyDescent="0.2">
      <c r="A1019" t="s">
        <v>1530</v>
      </c>
      <c r="B1019" t="str">
        <f t="shared" si="145"/>
        <v>Negerhäufchen</v>
      </c>
      <c r="C1019" t="str">
        <f t="shared" si="147"/>
        <v>Schinken und Zwiebeln darauf darauf verteilen. Dabei einen Rand von 2 cm. breite frei lassen. </v>
      </c>
      <c r="D1019" t="str">
        <f t="shared" si="148"/>
        <v/>
      </c>
      <c r="E1019">
        <f t="shared" si="140"/>
        <v>22</v>
      </c>
      <c r="F1019" t="b">
        <f t="shared" si="141"/>
        <v>0</v>
      </c>
      <c r="G1019" t="b">
        <f t="shared" si="146"/>
        <v>1</v>
      </c>
      <c r="H1019" t="b">
        <f t="shared" si="142"/>
        <v>0</v>
      </c>
      <c r="I1019" t="str">
        <f t="shared" si="144"/>
        <v>Schinken</v>
      </c>
      <c r="J1019" t="s">
        <v>1546</v>
      </c>
      <c r="K1019" t="s">
        <v>90</v>
      </c>
      <c r="L1019" t="s">
        <v>867</v>
      </c>
      <c r="M1019" t="str">
        <f t="shared" si="143"/>
        <v>darauf</v>
      </c>
      <c r="N1019" t="s">
        <v>1577</v>
      </c>
      <c r="O1019" t="s">
        <v>1311</v>
      </c>
      <c r="P1019" t="s">
        <v>1578</v>
      </c>
      <c r="Q1019" t="s">
        <v>994</v>
      </c>
      <c r="R1019" t="s">
        <v>1579</v>
      </c>
      <c r="S1019" t="s">
        <v>1580</v>
      </c>
      <c r="T1019">
        <v>2</v>
      </c>
      <c r="U1019" t="s">
        <v>237</v>
      </c>
      <c r="V1019" t="s">
        <v>1581</v>
      </c>
      <c r="W1019" t="s">
        <v>1582</v>
      </c>
      <c r="X1019" t="s">
        <v>1204</v>
      </c>
    </row>
    <row r="1020" spans="1:58" x14ac:dyDescent="0.2">
      <c r="A1020" t="s">
        <v>1530</v>
      </c>
      <c r="B1020" t="str">
        <f t="shared" si="145"/>
        <v>Negerhäufchen</v>
      </c>
      <c r="C1020" t="str">
        <f t="shared" si="147"/>
        <v>Den frei gelassenen Rand Rand mit einigen der restlichen Nudeln auslegen, die übrigen kreisförmig daraufgeben.</v>
      </c>
      <c r="D1020" t="str">
        <f t="shared" si="148"/>
        <v/>
      </c>
      <c r="E1020">
        <f t="shared" si="140"/>
        <v>22</v>
      </c>
      <c r="F1020" t="b">
        <f t="shared" si="141"/>
        <v>0</v>
      </c>
      <c r="G1020" t="b">
        <f t="shared" si="146"/>
        <v>1</v>
      </c>
      <c r="H1020" t="b">
        <f t="shared" si="142"/>
        <v>0</v>
      </c>
      <c r="I1020" t="str">
        <f t="shared" si="144"/>
        <v>Den</v>
      </c>
      <c r="J1020" t="s">
        <v>1583</v>
      </c>
      <c r="K1020" t="s">
        <v>1582</v>
      </c>
      <c r="L1020" t="s">
        <v>1584</v>
      </c>
      <c r="M1020" t="str">
        <f t="shared" si="143"/>
        <v>Rand</v>
      </c>
      <c r="N1020" t="s">
        <v>1579</v>
      </c>
      <c r="O1020" t="s">
        <v>45</v>
      </c>
      <c r="P1020" t="s">
        <v>1585</v>
      </c>
      <c r="Q1020" t="s">
        <v>86</v>
      </c>
      <c r="R1020" t="s">
        <v>158</v>
      </c>
      <c r="S1020" t="s">
        <v>1570</v>
      </c>
      <c r="T1020" t="s">
        <v>1586</v>
      </c>
      <c r="U1020" t="s">
        <v>79</v>
      </c>
      <c r="V1020" t="s">
        <v>1587</v>
      </c>
      <c r="W1020" t="s">
        <v>1571</v>
      </c>
      <c r="X1020" t="s">
        <v>1588</v>
      </c>
    </row>
    <row r="1021" spans="1:58" x14ac:dyDescent="0.2">
      <c r="A1021" t="s">
        <v>1530</v>
      </c>
      <c r="B1021" t="str">
        <f t="shared" si="145"/>
        <v>Negerhäufchen</v>
      </c>
      <c r="C1021" t="str">
        <f t="shared" si="147"/>
        <v>Thymian waschen, trockenschütteln, Blättchen Blättchen abzupfen und hacken.</v>
      </c>
      <c r="D1021" t="str">
        <f t="shared" si="148"/>
        <v/>
      </c>
      <c r="E1021">
        <f t="shared" si="140"/>
        <v>22</v>
      </c>
      <c r="F1021" t="b">
        <f t="shared" si="141"/>
        <v>0</v>
      </c>
      <c r="G1021" t="b">
        <f t="shared" si="146"/>
        <v>1</v>
      </c>
      <c r="H1021" t="b">
        <f t="shared" si="142"/>
        <v>0</v>
      </c>
      <c r="I1021" t="str">
        <f t="shared" si="144"/>
        <v>Thymian</v>
      </c>
      <c r="J1021" t="s">
        <v>1548</v>
      </c>
      <c r="K1021" t="s">
        <v>1589</v>
      </c>
      <c r="L1021" t="s">
        <v>1590</v>
      </c>
      <c r="M1021" t="str">
        <f t="shared" si="143"/>
        <v>Blättchen</v>
      </c>
      <c r="N1021" t="s">
        <v>1591</v>
      </c>
      <c r="O1021" t="s">
        <v>1592</v>
      </c>
      <c r="P1021" t="s">
        <v>90</v>
      </c>
      <c r="Q1021" t="s">
        <v>1593</v>
      </c>
    </row>
    <row r="1022" spans="1:58" x14ac:dyDescent="0.2">
      <c r="A1022" t="s">
        <v>1530</v>
      </c>
      <c r="B1022" t="str">
        <f t="shared" si="145"/>
        <v>ojacreme,</v>
      </c>
      <c r="C1022" t="str">
        <f t="shared" si="147"/>
        <v/>
      </c>
      <c r="D1022" t="str">
        <f t="shared" si="148"/>
        <v/>
      </c>
      <c r="E1022">
        <f t="shared" si="140"/>
        <v>0</v>
      </c>
      <c r="F1022" t="b">
        <f t="shared" si="141"/>
        <v>1</v>
      </c>
      <c r="G1022" t="b">
        <f t="shared" si="146"/>
        <v>0</v>
      </c>
      <c r="H1022" t="b">
        <f t="shared" si="142"/>
        <v>1</v>
      </c>
      <c r="I1022" t="str">
        <f t="shared" si="144"/>
        <v>Sojacreme,</v>
      </c>
      <c r="J1022" t="s">
        <v>1594</v>
      </c>
      <c r="K1022" t="s">
        <v>1552</v>
      </c>
      <c r="L1022" t="s">
        <v>90</v>
      </c>
      <c r="M1022" t="str">
        <f t="shared" si="143"/>
        <v>Eier</v>
      </c>
      <c r="N1022" t="s">
        <v>34</v>
      </c>
      <c r="O1022" t="s">
        <v>45</v>
      </c>
      <c r="P1022" t="s">
        <v>110</v>
      </c>
      <c r="Q1022" t="s">
        <v>1595</v>
      </c>
      <c r="R1022" t="s">
        <v>1596</v>
      </c>
    </row>
    <row r="1023" spans="1:58" x14ac:dyDescent="0.2">
      <c r="A1023" t="s">
        <v>1530</v>
      </c>
      <c r="B1023" t="str">
        <f t="shared" si="145"/>
        <v>ojacreme,</v>
      </c>
      <c r="C1023" t="str">
        <f t="shared" si="147"/>
        <v>1 Essl. Thymian beiseitelegen, beiseitelegen, den Rest unter die Käsemischung rühren. </v>
      </c>
      <c r="D1023" t="str">
        <f t="shared" si="148"/>
        <v/>
      </c>
      <c r="E1023">
        <f t="shared" si="140"/>
        <v>0</v>
      </c>
      <c r="F1023" t="b">
        <f t="shared" si="141"/>
        <v>0</v>
      </c>
      <c r="G1023" t="b">
        <f t="shared" si="146"/>
        <v>1</v>
      </c>
      <c r="H1023" t="b">
        <f t="shared" si="142"/>
        <v>0</v>
      </c>
      <c r="I1023">
        <f t="shared" si="144"/>
        <v>1</v>
      </c>
      <c r="J1023">
        <v>1</v>
      </c>
      <c r="K1023" t="s">
        <v>17</v>
      </c>
      <c r="L1023" t="s">
        <v>1548</v>
      </c>
      <c r="M1023" t="str">
        <f t="shared" si="143"/>
        <v>beiseitelegen,</v>
      </c>
      <c r="N1023" t="s">
        <v>1597</v>
      </c>
      <c r="O1023" t="s">
        <v>176</v>
      </c>
      <c r="P1023" t="s">
        <v>1395</v>
      </c>
      <c r="Q1023" t="s">
        <v>160</v>
      </c>
      <c r="R1023" t="s">
        <v>79</v>
      </c>
      <c r="S1023" t="s">
        <v>1598</v>
      </c>
      <c r="T1023" t="s">
        <v>1599</v>
      </c>
    </row>
    <row r="1024" spans="1:58" x14ac:dyDescent="0.2">
      <c r="A1024" t="s">
        <v>1530</v>
      </c>
      <c r="B1024" t="str">
        <f t="shared" si="145"/>
        <v>ojacreme,</v>
      </c>
      <c r="C1024" t="str">
        <f t="shared" si="147"/>
        <v>Mischung mit Salz und und Pfeffer würzen und über die Nudeln giessen. Im vorgeheizten Backofen, auf dem Backofenrost bei 175 ° insgesamt 45 Min. backen. Nach 30 min. Backzeit, die Torte mit Semmelbrösen bestreuen und die</v>
      </c>
      <c r="D1024" t="str">
        <f t="shared" si="148"/>
        <v/>
      </c>
      <c r="E1024">
        <f t="shared" si="140"/>
        <v>0</v>
      </c>
      <c r="F1024" t="b">
        <f t="shared" si="141"/>
        <v>0</v>
      </c>
      <c r="G1024" t="b">
        <f t="shared" si="146"/>
        <v>1</v>
      </c>
      <c r="H1024" t="b">
        <f t="shared" si="142"/>
        <v>0</v>
      </c>
      <c r="I1024" t="str">
        <f t="shared" si="144"/>
        <v>Mischung</v>
      </c>
      <c r="J1024" t="s">
        <v>1600</v>
      </c>
      <c r="K1024" t="s">
        <v>45</v>
      </c>
      <c r="L1024" t="s">
        <v>18</v>
      </c>
      <c r="M1024" t="str">
        <f t="shared" si="143"/>
        <v>und</v>
      </c>
      <c r="N1024" t="s">
        <v>90</v>
      </c>
      <c r="O1024" t="s">
        <v>864</v>
      </c>
      <c r="P1024" t="s">
        <v>1601</v>
      </c>
      <c r="Q1024" t="s">
        <v>90</v>
      </c>
      <c r="R1024" t="s">
        <v>1602</v>
      </c>
      <c r="S1024" t="s">
        <v>79</v>
      </c>
      <c r="T1024" t="s">
        <v>1570</v>
      </c>
      <c r="U1024" t="s">
        <v>677</v>
      </c>
      <c r="V1024" t="s">
        <v>1603</v>
      </c>
      <c r="W1024" t="s">
        <v>1604</v>
      </c>
      <c r="X1024" t="s">
        <v>1605</v>
      </c>
      <c r="Y1024" t="s">
        <v>117</v>
      </c>
      <c r="Z1024" t="s">
        <v>110</v>
      </c>
      <c r="AA1024" t="s">
        <v>1606</v>
      </c>
      <c r="AB1024" t="s">
        <v>179</v>
      </c>
      <c r="AC1024">
        <v>175</v>
      </c>
      <c r="AD1024" t="s">
        <v>301</v>
      </c>
      <c r="AE1024" t="s">
        <v>1607</v>
      </c>
      <c r="AF1024">
        <v>45</v>
      </c>
      <c r="AG1024" t="s">
        <v>178</v>
      </c>
      <c r="AH1024" t="s">
        <v>142</v>
      </c>
      <c r="AI1024" t="s">
        <v>1205</v>
      </c>
      <c r="AJ1024">
        <v>30</v>
      </c>
      <c r="AK1024" t="s">
        <v>303</v>
      </c>
      <c r="AL1024" t="s">
        <v>1608</v>
      </c>
      <c r="AM1024" t="s">
        <v>79</v>
      </c>
      <c r="AN1024" t="s">
        <v>4</v>
      </c>
      <c r="AO1024" t="s">
        <v>45</v>
      </c>
      <c r="AP1024" t="s">
        <v>1609</v>
      </c>
      <c r="AQ1024" t="s">
        <v>1610</v>
      </c>
      <c r="AR1024" t="s">
        <v>90</v>
      </c>
      <c r="AS1024" t="s">
        <v>79</v>
      </c>
      <c r="AT1024" t="s">
        <v>6</v>
      </c>
      <c r="AU1024" t="s">
        <v>40</v>
      </c>
      <c r="AV1024" t="s">
        <v>1611</v>
      </c>
      <c r="AW1024" t="s">
        <v>1612</v>
      </c>
      <c r="AX1024" t="s">
        <v>4</v>
      </c>
      <c r="AY1024" t="s">
        <v>45</v>
      </c>
      <c r="AZ1024" t="s">
        <v>1613</v>
      </c>
      <c r="BA1024" t="s">
        <v>1614</v>
      </c>
      <c r="BB1024" t="s">
        <v>90</v>
      </c>
      <c r="BC1024" t="s">
        <v>179</v>
      </c>
      <c r="BD1024" t="s">
        <v>1615</v>
      </c>
      <c r="BE1024" t="s">
        <v>1616</v>
      </c>
      <c r="BF1024" t="s">
        <v>1617</v>
      </c>
    </row>
    <row r="1025" spans="1:28" x14ac:dyDescent="0.2">
      <c r="A1025" t="s">
        <v>1530</v>
      </c>
      <c r="B1025" t="str">
        <f t="shared" si="145"/>
        <v>ojacreme,</v>
      </c>
      <c r="C1025" t="str">
        <f t="shared" si="147"/>
        <v>Torte vor dem aufschneiden aufschneiden 10 min ruhen lassen. Mit restlichem Thymian bestreut servieren. </v>
      </c>
      <c r="D1025" t="str">
        <f t="shared" si="148"/>
        <v/>
      </c>
      <c r="E1025">
        <f t="shared" si="140"/>
        <v>0</v>
      </c>
      <c r="F1025" t="b">
        <f t="shared" si="141"/>
        <v>0</v>
      </c>
      <c r="G1025" t="b">
        <f t="shared" si="146"/>
        <v>1</v>
      </c>
      <c r="H1025" t="b">
        <f t="shared" si="142"/>
        <v>0</v>
      </c>
      <c r="I1025" t="str">
        <f t="shared" si="144"/>
        <v>Torte</v>
      </c>
      <c r="J1025" t="s">
        <v>4</v>
      </c>
      <c r="K1025" t="s">
        <v>1618</v>
      </c>
      <c r="L1025" t="s">
        <v>110</v>
      </c>
      <c r="M1025" t="str">
        <f t="shared" si="143"/>
        <v>aufschneiden</v>
      </c>
      <c r="N1025" t="s">
        <v>1619</v>
      </c>
      <c r="O1025">
        <v>10</v>
      </c>
      <c r="P1025" t="s">
        <v>102</v>
      </c>
      <c r="Q1025" t="s">
        <v>1620</v>
      </c>
      <c r="R1025" t="s">
        <v>1192</v>
      </c>
      <c r="S1025" t="s">
        <v>155</v>
      </c>
      <c r="T1025" t="s">
        <v>1621</v>
      </c>
      <c r="U1025" t="s">
        <v>1548</v>
      </c>
      <c r="V1025" t="s">
        <v>1622</v>
      </c>
      <c r="W1025" t="s">
        <v>1623</v>
      </c>
    </row>
    <row r="1026" spans="1:28" x14ac:dyDescent="0.2">
      <c r="A1026" t="s">
        <v>1624</v>
      </c>
      <c r="B1026" t="str">
        <f t="shared" si="145"/>
        <v>ojacreme,</v>
      </c>
      <c r="C1026" t="str">
        <f t="shared" si="147"/>
        <v/>
      </c>
      <c r="D1026" t="str">
        <f t="shared" si="148"/>
        <v/>
      </c>
      <c r="E1026">
        <f t="shared" si="140"/>
        <v>0</v>
      </c>
      <c r="F1026" t="b">
        <f t="shared" si="141"/>
        <v>0</v>
      </c>
      <c r="G1026" t="b">
        <f t="shared" si="146"/>
        <v>0</v>
      </c>
      <c r="H1026" t="b">
        <f t="shared" si="142"/>
        <v>0</v>
      </c>
      <c r="I1026" t="str">
        <f t="shared" si="144"/>
        <v>Torte</v>
      </c>
      <c r="M1026">
        <f t="shared" si="143"/>
        <v>0</v>
      </c>
    </row>
    <row r="1027" spans="1:28" x14ac:dyDescent="0.2">
      <c r="A1027" t="s">
        <v>1624</v>
      </c>
      <c r="B1027" t="str">
        <f t="shared" si="145"/>
        <v>Nussecken</v>
      </c>
      <c r="C1027" t="str">
        <f t="shared" si="147"/>
        <v/>
      </c>
      <c r="D1027" t="str">
        <f t="shared" si="148"/>
        <v/>
      </c>
      <c r="E1027">
        <f t="shared" ref="E1027:E1090" si="149">IF(F1027,IF(NOT(B1027=B1026),0,E1026+1),E1026)</f>
        <v>0</v>
      </c>
      <c r="F1027" t="b">
        <f t="shared" ref="F1027:F1090" si="150">AND(NOT(G1027),NOT(ISBLANK(K1027)))</f>
        <v>0</v>
      </c>
      <c r="G1027" t="b">
        <f t="shared" si="146"/>
        <v>0</v>
      </c>
      <c r="H1027" t="b">
        <f t="shared" si="142"/>
        <v>1</v>
      </c>
      <c r="I1027" t="str">
        <f t="shared" si="144"/>
        <v>,Nussecken</v>
      </c>
      <c r="J1027" t="s">
        <v>2570</v>
      </c>
      <c r="M1027">
        <f t="shared" si="143"/>
        <v>0</v>
      </c>
    </row>
    <row r="1028" spans="1:28" x14ac:dyDescent="0.2">
      <c r="A1028" t="s">
        <v>1624</v>
      </c>
      <c r="B1028" t="str">
        <f t="shared" si="145"/>
        <v>Nussecken</v>
      </c>
      <c r="C1028" t="str">
        <f t="shared" si="147"/>
        <v/>
      </c>
      <c r="D1028">
        <f t="shared" si="148"/>
        <v>150</v>
      </c>
      <c r="E1028">
        <f t="shared" si="149"/>
        <v>1</v>
      </c>
      <c r="F1028" t="b">
        <f t="shared" si="150"/>
        <v>1</v>
      </c>
      <c r="G1028" t="b">
        <f t="shared" si="146"/>
        <v>0</v>
      </c>
      <c r="H1028" t="b">
        <f t="shared" ref="H1028:H1091" si="151">ISNUMBER(SEARCH(",",I1028))</f>
        <v>1</v>
      </c>
      <c r="I1028" t="str">
        <f t="shared" si="144"/>
        <v>,Nussecken</v>
      </c>
      <c r="K1028">
        <v>150</v>
      </c>
      <c r="L1028" t="s">
        <v>5</v>
      </c>
      <c r="M1028" t="str">
        <f t="shared" ref="M1028:M1091" si="152">+IF(L1028="Ei",L1028,N1028)</f>
        <v>Mehl</v>
      </c>
      <c r="N1028" t="s">
        <v>12</v>
      </c>
    </row>
    <row r="1029" spans="1:28" x14ac:dyDescent="0.2">
      <c r="A1029" t="s">
        <v>1624</v>
      </c>
      <c r="B1029" t="str">
        <f t="shared" si="145"/>
        <v>Nussecken</v>
      </c>
      <c r="C1029" t="str">
        <f t="shared" si="147"/>
        <v/>
      </c>
      <c r="D1029">
        <f t="shared" si="148"/>
        <v>44228</v>
      </c>
      <c r="E1029">
        <f t="shared" si="149"/>
        <v>2</v>
      </c>
      <c r="F1029" t="b">
        <f t="shared" si="150"/>
        <v>1</v>
      </c>
      <c r="G1029" t="b">
        <f t="shared" si="146"/>
        <v>0</v>
      </c>
      <c r="H1029" t="b">
        <f t="shared" si="151"/>
        <v>1</v>
      </c>
      <c r="I1029" t="str">
        <f t="shared" ref="I1029:I1092" si="153">IF(ISBLANK(J1029),I1028,J1029)</f>
        <v>,Nussecken</v>
      </c>
      <c r="K1029" s="1">
        <v>44228</v>
      </c>
      <c r="L1029" t="s">
        <v>13</v>
      </c>
      <c r="M1029" t="str">
        <f t="shared" si="152"/>
        <v>Backpulver</v>
      </c>
      <c r="N1029" t="s">
        <v>25</v>
      </c>
    </row>
    <row r="1030" spans="1:28" x14ac:dyDescent="0.2">
      <c r="A1030" t="s">
        <v>1624</v>
      </c>
      <c r="B1030" t="str">
        <f t="shared" si="145"/>
        <v>Nussecken</v>
      </c>
      <c r="C1030" t="str">
        <f t="shared" si="147"/>
        <v/>
      </c>
      <c r="D1030">
        <f t="shared" si="148"/>
        <v>65</v>
      </c>
      <c r="E1030">
        <f t="shared" si="149"/>
        <v>3</v>
      </c>
      <c r="F1030" t="b">
        <f t="shared" si="150"/>
        <v>1</v>
      </c>
      <c r="G1030" t="b">
        <f t="shared" si="146"/>
        <v>0</v>
      </c>
      <c r="H1030" t="b">
        <f t="shared" si="151"/>
        <v>1</v>
      </c>
      <c r="I1030" t="str">
        <f t="shared" si="153"/>
        <v>,Nussecken</v>
      </c>
      <c r="K1030">
        <v>65</v>
      </c>
      <c r="L1030" t="s">
        <v>5</v>
      </c>
      <c r="M1030" t="str">
        <f t="shared" si="152"/>
        <v>Zucker</v>
      </c>
      <c r="N1030" t="s">
        <v>7</v>
      </c>
    </row>
    <row r="1031" spans="1:28" x14ac:dyDescent="0.2">
      <c r="A1031" t="s">
        <v>1624</v>
      </c>
      <c r="B1031" t="str">
        <f t="shared" si="145"/>
        <v>Nussecken</v>
      </c>
      <c r="C1031" t="str">
        <f t="shared" si="147"/>
        <v/>
      </c>
      <c r="D1031" t="str">
        <f t="shared" si="148"/>
        <v/>
      </c>
      <c r="E1031">
        <f t="shared" si="149"/>
        <v>4</v>
      </c>
      <c r="F1031" t="b">
        <f t="shared" si="150"/>
        <v>1</v>
      </c>
      <c r="G1031" t="b">
        <f t="shared" si="146"/>
        <v>0</v>
      </c>
      <c r="H1031" t="b">
        <f t="shared" si="151"/>
        <v>1</v>
      </c>
      <c r="I1031" t="str">
        <f t="shared" si="153"/>
        <v>,Nussecken</v>
      </c>
      <c r="K1031" t="s">
        <v>185</v>
      </c>
      <c r="M1031">
        <f t="shared" si="152"/>
        <v>0</v>
      </c>
    </row>
    <row r="1032" spans="1:28" x14ac:dyDescent="0.2">
      <c r="A1032" t="s">
        <v>1624</v>
      </c>
      <c r="B1032" t="str">
        <f t="shared" ref="B1032:B1095" si="154">IF(H1032,RIGHT(I1032,LEN(I1032)-1),B1031)</f>
        <v>Nussecken</v>
      </c>
      <c r="C1032" t="str">
        <f t="shared" si="147"/>
        <v/>
      </c>
      <c r="D1032">
        <f t="shared" si="148"/>
        <v>1</v>
      </c>
      <c r="E1032">
        <f t="shared" si="149"/>
        <v>5</v>
      </c>
      <c r="F1032" t="b">
        <f t="shared" si="150"/>
        <v>1</v>
      </c>
      <c r="G1032" t="b">
        <f t="shared" si="146"/>
        <v>0</v>
      </c>
      <c r="H1032" t="b">
        <f t="shared" si="151"/>
        <v>1</v>
      </c>
      <c r="I1032" t="str">
        <f t="shared" si="153"/>
        <v>,Nussecken</v>
      </c>
      <c r="K1032">
        <v>1</v>
      </c>
      <c r="L1032" t="s">
        <v>9</v>
      </c>
      <c r="M1032" t="str">
        <f t="shared" si="152"/>
        <v>Ei</v>
      </c>
    </row>
    <row r="1033" spans="1:28" x14ac:dyDescent="0.2">
      <c r="A1033" t="s">
        <v>1624</v>
      </c>
      <c r="B1033" t="str">
        <f t="shared" si="154"/>
        <v>Nussecken</v>
      </c>
      <c r="C1033" t="str">
        <f t="shared" si="147"/>
        <v/>
      </c>
      <c r="D1033">
        <f t="shared" si="148"/>
        <v>65</v>
      </c>
      <c r="E1033">
        <f t="shared" si="149"/>
        <v>6</v>
      </c>
      <c r="F1033" t="b">
        <f t="shared" si="150"/>
        <v>1</v>
      </c>
      <c r="G1033" t="b">
        <f t="shared" si="146"/>
        <v>0</v>
      </c>
      <c r="H1033" t="b">
        <f t="shared" si="151"/>
        <v>1</v>
      </c>
      <c r="I1033" t="str">
        <f t="shared" si="153"/>
        <v>,Nussecken</v>
      </c>
      <c r="K1033">
        <v>65</v>
      </c>
      <c r="L1033" t="s">
        <v>5</v>
      </c>
      <c r="M1033" t="str">
        <f t="shared" si="152"/>
        <v>Margarine</v>
      </c>
      <c r="N1033" t="s">
        <v>147</v>
      </c>
    </row>
    <row r="1034" spans="1:28" x14ac:dyDescent="0.2">
      <c r="A1034" t="s">
        <v>1624</v>
      </c>
      <c r="B1034" t="str">
        <f t="shared" si="154"/>
        <v>Nussecken</v>
      </c>
      <c r="C1034" t="str">
        <f t="shared" si="147"/>
        <v>Zu einem Knetteig verarbeiten. verarbeiten. 32x24 cm. gross ausrollen, auf ein Backblech legen und mit 2 Essl. Aprikosenkonfitüre bestreichen. </v>
      </c>
      <c r="D1034" t="str">
        <f t="shared" si="148"/>
        <v/>
      </c>
      <c r="E1034">
        <f t="shared" si="149"/>
        <v>6</v>
      </c>
      <c r="F1034" t="b">
        <f t="shared" si="150"/>
        <v>0</v>
      </c>
      <c r="G1034" t="b">
        <f t="shared" si="146"/>
        <v>1</v>
      </c>
      <c r="H1034" t="b">
        <f t="shared" si="151"/>
        <v>0</v>
      </c>
      <c r="I1034" t="str">
        <f t="shared" si="153"/>
        <v>Zu</v>
      </c>
      <c r="J1034" t="s">
        <v>1625</v>
      </c>
      <c r="K1034" t="s">
        <v>156</v>
      </c>
      <c r="L1034" t="s">
        <v>1626</v>
      </c>
      <c r="M1034" t="str">
        <f t="shared" si="152"/>
        <v>verarbeiten.</v>
      </c>
      <c r="N1034" t="s">
        <v>1627</v>
      </c>
      <c r="O1034" t="s">
        <v>1628</v>
      </c>
      <c r="P1034" t="s">
        <v>237</v>
      </c>
      <c r="Q1034" t="s">
        <v>1629</v>
      </c>
      <c r="R1034" t="s">
        <v>1630</v>
      </c>
      <c r="S1034" t="s">
        <v>117</v>
      </c>
      <c r="T1034" t="s">
        <v>1199</v>
      </c>
      <c r="U1034" t="s">
        <v>1365</v>
      </c>
      <c r="V1034" t="s">
        <v>1537</v>
      </c>
      <c r="W1034" t="s">
        <v>90</v>
      </c>
      <c r="X1034" t="s">
        <v>45</v>
      </c>
      <c r="Y1034">
        <v>2</v>
      </c>
      <c r="Z1034" t="s">
        <v>17</v>
      </c>
      <c r="AA1034" t="s">
        <v>1631</v>
      </c>
      <c r="AB1034" t="s">
        <v>1632</v>
      </c>
    </row>
    <row r="1035" spans="1:28" x14ac:dyDescent="0.2">
      <c r="A1035" t="s">
        <v>1624</v>
      </c>
      <c r="B1035" t="str">
        <f t="shared" si="154"/>
        <v>Nussecken</v>
      </c>
      <c r="C1035" t="str">
        <f t="shared" si="147"/>
        <v/>
      </c>
      <c r="D1035" t="str">
        <f t="shared" si="148"/>
        <v/>
      </c>
      <c r="E1035">
        <f t="shared" si="149"/>
        <v>6</v>
      </c>
      <c r="F1035" t="b">
        <f t="shared" si="150"/>
        <v>0</v>
      </c>
      <c r="G1035" t="b">
        <f t="shared" si="146"/>
        <v>0</v>
      </c>
      <c r="H1035" t="b">
        <f t="shared" si="151"/>
        <v>0</v>
      </c>
      <c r="I1035" t="str">
        <f t="shared" si="153"/>
        <v>Zu</v>
      </c>
      <c r="M1035">
        <f t="shared" si="152"/>
        <v>0</v>
      </c>
    </row>
    <row r="1036" spans="1:28" x14ac:dyDescent="0.2">
      <c r="A1036" t="s">
        <v>1624</v>
      </c>
      <c r="B1036" t="str">
        <f t="shared" si="154"/>
        <v>Nussecken</v>
      </c>
      <c r="C1036" t="str">
        <f t="shared" si="147"/>
        <v/>
      </c>
      <c r="D1036">
        <f t="shared" si="148"/>
        <v>100</v>
      </c>
      <c r="E1036">
        <f t="shared" si="149"/>
        <v>7</v>
      </c>
      <c r="F1036" t="b">
        <f t="shared" si="150"/>
        <v>1</v>
      </c>
      <c r="G1036" t="b">
        <f t="shared" si="146"/>
        <v>0</v>
      </c>
      <c r="H1036" t="b">
        <f t="shared" si="151"/>
        <v>0</v>
      </c>
      <c r="I1036" t="str">
        <f t="shared" si="153"/>
        <v>Zu</v>
      </c>
      <c r="K1036">
        <v>100</v>
      </c>
      <c r="L1036" t="s">
        <v>5</v>
      </c>
      <c r="M1036" t="str">
        <f t="shared" si="152"/>
        <v>Zucker </v>
      </c>
      <c r="N1036" t="s">
        <v>43</v>
      </c>
    </row>
    <row r="1037" spans="1:28" x14ac:dyDescent="0.2">
      <c r="A1037" t="s">
        <v>1624</v>
      </c>
      <c r="B1037" t="str">
        <f t="shared" si="154"/>
        <v>Nussecken</v>
      </c>
      <c r="C1037" t="str">
        <f t="shared" si="147"/>
        <v/>
      </c>
      <c r="D1037">
        <f t="shared" si="148"/>
        <v>100</v>
      </c>
      <c r="E1037">
        <f t="shared" si="149"/>
        <v>8</v>
      </c>
      <c r="F1037" t="b">
        <f t="shared" si="150"/>
        <v>1</v>
      </c>
      <c r="G1037" t="b">
        <f t="shared" si="146"/>
        <v>0</v>
      </c>
      <c r="H1037" t="b">
        <f t="shared" si="151"/>
        <v>0</v>
      </c>
      <c r="I1037" t="str">
        <f t="shared" si="153"/>
        <v>Zu</v>
      </c>
      <c r="K1037">
        <v>100</v>
      </c>
      <c r="L1037" t="s">
        <v>5</v>
      </c>
      <c r="M1037" t="str">
        <f t="shared" si="152"/>
        <v>Butter</v>
      </c>
      <c r="N1037" t="s">
        <v>6</v>
      </c>
    </row>
    <row r="1038" spans="1:28" x14ac:dyDescent="0.2">
      <c r="A1038" t="s">
        <v>1624</v>
      </c>
      <c r="B1038" t="str">
        <f t="shared" si="154"/>
        <v>Nussecken</v>
      </c>
      <c r="C1038" t="str">
        <f t="shared" si="147"/>
        <v/>
      </c>
      <c r="D1038" t="str">
        <f t="shared" si="148"/>
        <v/>
      </c>
      <c r="E1038">
        <f t="shared" si="149"/>
        <v>9</v>
      </c>
      <c r="F1038" t="b">
        <f t="shared" si="150"/>
        <v>1</v>
      </c>
      <c r="G1038" t="b">
        <f t="shared" si="146"/>
        <v>0</v>
      </c>
      <c r="H1038" t="b">
        <f t="shared" si="151"/>
        <v>0</v>
      </c>
      <c r="I1038" t="str">
        <f t="shared" si="153"/>
        <v>Zu</v>
      </c>
      <c r="K1038" t="s">
        <v>185</v>
      </c>
      <c r="M1038">
        <f t="shared" si="152"/>
        <v>0</v>
      </c>
    </row>
    <row r="1039" spans="1:28" x14ac:dyDescent="0.2">
      <c r="A1039" t="s">
        <v>1624</v>
      </c>
      <c r="B1039" t="str">
        <f t="shared" si="154"/>
        <v>Nussecken</v>
      </c>
      <c r="C1039" t="str">
        <f t="shared" si="147"/>
        <v/>
      </c>
      <c r="D1039">
        <f t="shared" si="148"/>
        <v>2</v>
      </c>
      <c r="E1039">
        <f t="shared" si="149"/>
        <v>10</v>
      </c>
      <c r="F1039" t="b">
        <f t="shared" si="150"/>
        <v>1</v>
      </c>
      <c r="G1039" t="b">
        <f t="shared" si="146"/>
        <v>0</v>
      </c>
      <c r="H1039" t="b">
        <f t="shared" si="151"/>
        <v>0</v>
      </c>
      <c r="I1039" t="str">
        <f t="shared" si="153"/>
        <v>Zu</v>
      </c>
      <c r="K1039">
        <v>2</v>
      </c>
      <c r="L1039" t="s">
        <v>17</v>
      </c>
      <c r="M1039" t="str">
        <f t="shared" si="152"/>
        <v>Wasser</v>
      </c>
      <c r="N1039" t="s">
        <v>57</v>
      </c>
    </row>
    <row r="1040" spans="1:28" x14ac:dyDescent="0.2">
      <c r="A1040" t="s">
        <v>1624</v>
      </c>
      <c r="B1040" t="str">
        <f t="shared" si="154"/>
        <v>Nussecken</v>
      </c>
      <c r="C1040" t="str">
        <f t="shared" si="147"/>
        <v>Einmal aufkochen und 200 200 gr. halb gemahlene halbgehackte Haselnusskerne unterrühren.</v>
      </c>
      <c r="D1040" t="str">
        <f t="shared" si="148"/>
        <v/>
      </c>
      <c r="E1040">
        <f t="shared" si="149"/>
        <v>10</v>
      </c>
      <c r="F1040" t="b">
        <f t="shared" si="150"/>
        <v>0</v>
      </c>
      <c r="G1040" t="b">
        <f t="shared" si="146"/>
        <v>1</v>
      </c>
      <c r="H1040" t="b">
        <f t="shared" si="151"/>
        <v>0</v>
      </c>
      <c r="I1040" t="str">
        <f t="shared" si="153"/>
        <v>Einmal</v>
      </c>
      <c r="J1040" t="s">
        <v>1375</v>
      </c>
      <c r="K1040" t="s">
        <v>1633</v>
      </c>
      <c r="L1040" t="s">
        <v>90</v>
      </c>
      <c r="M1040">
        <f t="shared" si="152"/>
        <v>200</v>
      </c>
      <c r="N1040">
        <v>200</v>
      </c>
      <c r="O1040" t="s">
        <v>5</v>
      </c>
      <c r="P1040" t="s">
        <v>1634</v>
      </c>
      <c r="Q1040" t="s">
        <v>1635</v>
      </c>
      <c r="R1040" t="s">
        <v>1636</v>
      </c>
      <c r="S1040" t="s">
        <v>1637</v>
      </c>
      <c r="T1040" t="s">
        <v>154</v>
      </c>
    </row>
    <row r="1041" spans="1:37" x14ac:dyDescent="0.2">
      <c r="A1041" t="s">
        <v>1624</v>
      </c>
      <c r="B1041" t="str">
        <f t="shared" si="154"/>
        <v>Nussecken</v>
      </c>
      <c r="C1041" t="str">
        <f t="shared" si="147"/>
        <v/>
      </c>
      <c r="D1041" t="str">
        <f t="shared" si="148"/>
        <v/>
      </c>
      <c r="E1041">
        <f t="shared" si="149"/>
        <v>10</v>
      </c>
      <c r="F1041" t="b">
        <f t="shared" si="150"/>
        <v>0</v>
      </c>
      <c r="G1041" t="b">
        <f t="shared" si="146"/>
        <v>0</v>
      </c>
      <c r="H1041" t="b">
        <f t="shared" si="151"/>
        <v>0</v>
      </c>
      <c r="I1041" t="str">
        <f t="shared" si="153"/>
        <v>Einmal</v>
      </c>
      <c r="M1041">
        <f t="shared" si="152"/>
        <v>0</v>
      </c>
    </row>
    <row r="1042" spans="1:37" x14ac:dyDescent="0.2">
      <c r="A1042" t="s">
        <v>1647</v>
      </c>
      <c r="B1042" t="str">
        <f t="shared" si="154"/>
        <v>Nussecken</v>
      </c>
      <c r="C1042" t="str">
        <f t="shared" si="147"/>
        <v>Die abgekühlte Masse auf auf dem Teig verteilen und 20-30 Min. bei guter Mittelhitze backen. Das abgekühlte Gebäck in Dreiecke schneiden und beide spitze Ecken mit Schokoladenguss bestreichen.</v>
      </c>
      <c r="D1042" t="str">
        <f t="shared" si="148"/>
        <v/>
      </c>
      <c r="E1042">
        <f t="shared" si="149"/>
        <v>10</v>
      </c>
      <c r="F1042" t="b">
        <f t="shared" si="150"/>
        <v>0</v>
      </c>
      <c r="G1042" t="b">
        <f t="shared" si="146"/>
        <v>1</v>
      </c>
      <c r="H1042" t="b">
        <f t="shared" si="151"/>
        <v>0</v>
      </c>
      <c r="I1042" t="str">
        <f t="shared" si="153"/>
        <v>Die</v>
      </c>
      <c r="J1042" t="s">
        <v>153</v>
      </c>
      <c r="K1042" t="s">
        <v>1638</v>
      </c>
      <c r="L1042" t="s">
        <v>162</v>
      </c>
      <c r="M1042" t="str">
        <f t="shared" si="152"/>
        <v>auf</v>
      </c>
      <c r="N1042" t="s">
        <v>117</v>
      </c>
      <c r="O1042" t="s">
        <v>110</v>
      </c>
      <c r="P1042" t="s">
        <v>32</v>
      </c>
      <c r="Q1042" t="s">
        <v>1639</v>
      </c>
      <c r="R1042" t="s">
        <v>90</v>
      </c>
      <c r="S1042" t="s">
        <v>1640</v>
      </c>
      <c r="T1042" t="s">
        <v>178</v>
      </c>
      <c r="U1042" t="s">
        <v>179</v>
      </c>
      <c r="V1042" t="s">
        <v>1641</v>
      </c>
      <c r="W1042" t="s">
        <v>1282</v>
      </c>
      <c r="X1042" t="s">
        <v>142</v>
      </c>
      <c r="Y1042" t="s">
        <v>298</v>
      </c>
      <c r="Z1042" t="s">
        <v>1638</v>
      </c>
      <c r="AA1042" t="s">
        <v>1642</v>
      </c>
      <c r="AB1042" t="s">
        <v>40</v>
      </c>
      <c r="AC1042" t="s">
        <v>1197</v>
      </c>
      <c r="AD1042" t="s">
        <v>42</v>
      </c>
      <c r="AE1042" t="s">
        <v>90</v>
      </c>
      <c r="AF1042" t="s">
        <v>1643</v>
      </c>
      <c r="AG1042" t="s">
        <v>1644</v>
      </c>
      <c r="AH1042" t="s">
        <v>1645</v>
      </c>
      <c r="AI1042" t="s">
        <v>45</v>
      </c>
      <c r="AJ1042" t="s">
        <v>1646</v>
      </c>
      <c r="AK1042" t="s">
        <v>31</v>
      </c>
    </row>
    <row r="1043" spans="1:37" x14ac:dyDescent="0.2">
      <c r="A1043" t="s">
        <v>1647</v>
      </c>
      <c r="B1043" t="str">
        <f t="shared" si="154"/>
        <v>Nussknusperle</v>
      </c>
      <c r="C1043" t="str">
        <f t="shared" si="147"/>
        <v/>
      </c>
      <c r="D1043" t="str">
        <f t="shared" si="148"/>
        <v/>
      </c>
      <c r="E1043">
        <f t="shared" si="149"/>
        <v>10</v>
      </c>
      <c r="F1043" t="b">
        <f t="shared" si="150"/>
        <v>0</v>
      </c>
      <c r="G1043" t="b">
        <f t="shared" si="146"/>
        <v>0</v>
      </c>
      <c r="H1043" t="b">
        <f t="shared" si="151"/>
        <v>1</v>
      </c>
      <c r="I1043" t="str">
        <f t="shared" si="153"/>
        <v>,Nussknusperle</v>
      </c>
      <c r="J1043" t="s">
        <v>2571</v>
      </c>
      <c r="M1043">
        <f t="shared" si="152"/>
        <v>0</v>
      </c>
    </row>
    <row r="1044" spans="1:37" x14ac:dyDescent="0.2">
      <c r="A1044" t="s">
        <v>1647</v>
      </c>
      <c r="B1044" t="str">
        <f t="shared" si="154"/>
        <v>Nussknusperle</v>
      </c>
      <c r="C1044" t="str">
        <f t="shared" si="147"/>
        <v/>
      </c>
      <c r="D1044">
        <f t="shared" si="148"/>
        <v>250</v>
      </c>
      <c r="E1044">
        <f t="shared" si="149"/>
        <v>11</v>
      </c>
      <c r="F1044" t="b">
        <f t="shared" si="150"/>
        <v>1</v>
      </c>
      <c r="G1044" t="b">
        <f t="shared" si="146"/>
        <v>0</v>
      </c>
      <c r="H1044" t="b">
        <f t="shared" si="151"/>
        <v>1</v>
      </c>
      <c r="I1044" t="str">
        <f t="shared" si="153"/>
        <v>,Nussknusperle</v>
      </c>
      <c r="K1044">
        <v>250</v>
      </c>
      <c r="L1044" t="s">
        <v>5</v>
      </c>
      <c r="M1044" t="str">
        <f t="shared" si="152"/>
        <v>geriebene</v>
      </c>
      <c r="N1044" t="s">
        <v>1218</v>
      </c>
      <c r="O1044" t="s">
        <v>1307</v>
      </c>
    </row>
    <row r="1045" spans="1:37" x14ac:dyDescent="0.2">
      <c r="A1045" t="s">
        <v>1647</v>
      </c>
      <c r="B1045" t="str">
        <f t="shared" si="154"/>
        <v>Nussknusperle</v>
      </c>
      <c r="C1045" t="str">
        <f t="shared" si="147"/>
        <v/>
      </c>
      <c r="D1045">
        <f t="shared" si="148"/>
        <v>250</v>
      </c>
      <c r="E1045">
        <f t="shared" si="149"/>
        <v>12</v>
      </c>
      <c r="F1045" t="b">
        <f t="shared" si="150"/>
        <v>1</v>
      </c>
      <c r="G1045" t="b">
        <f t="shared" si="146"/>
        <v>0</v>
      </c>
      <c r="H1045" t="b">
        <f t="shared" si="151"/>
        <v>1</v>
      </c>
      <c r="I1045" t="str">
        <f t="shared" si="153"/>
        <v>,Nussknusperle</v>
      </c>
      <c r="K1045">
        <v>250</v>
      </c>
      <c r="L1045" t="s">
        <v>5</v>
      </c>
      <c r="M1045" t="str">
        <f t="shared" si="152"/>
        <v>Mehl</v>
      </c>
      <c r="N1045" t="s">
        <v>12</v>
      </c>
    </row>
    <row r="1046" spans="1:37" x14ac:dyDescent="0.2">
      <c r="A1046" t="s">
        <v>1647</v>
      </c>
      <c r="B1046" t="str">
        <f t="shared" si="154"/>
        <v>Nussknusperle</v>
      </c>
      <c r="C1046" t="str">
        <f t="shared" si="147"/>
        <v/>
      </c>
      <c r="D1046">
        <f t="shared" si="148"/>
        <v>4</v>
      </c>
      <c r="E1046">
        <f t="shared" si="149"/>
        <v>13</v>
      </c>
      <c r="F1046" t="b">
        <f t="shared" si="150"/>
        <v>1</v>
      </c>
      <c r="G1046" t="b">
        <f t="shared" si="146"/>
        <v>0</v>
      </c>
      <c r="H1046" t="b">
        <f t="shared" si="151"/>
        <v>1</v>
      </c>
      <c r="I1046" t="str">
        <f t="shared" si="153"/>
        <v>,Nussknusperle</v>
      </c>
      <c r="K1046">
        <v>4</v>
      </c>
      <c r="L1046" t="s">
        <v>34</v>
      </c>
      <c r="M1046">
        <f t="shared" si="152"/>
        <v>0</v>
      </c>
    </row>
    <row r="1047" spans="1:37" x14ac:dyDescent="0.2">
      <c r="A1047" t="s">
        <v>1650</v>
      </c>
      <c r="B1047" t="str">
        <f t="shared" si="154"/>
        <v>Nussknusperle</v>
      </c>
      <c r="C1047" t="str">
        <f t="shared" si="147"/>
        <v/>
      </c>
      <c r="D1047" t="str">
        <f t="shared" si="148"/>
        <v/>
      </c>
      <c r="E1047">
        <f t="shared" si="149"/>
        <v>14</v>
      </c>
      <c r="F1047" t="b">
        <f t="shared" si="150"/>
        <v>1</v>
      </c>
      <c r="G1047" t="b">
        <f t="shared" si="146"/>
        <v>0</v>
      </c>
      <c r="H1047" t="b">
        <f t="shared" si="151"/>
        <v>1</v>
      </c>
      <c r="I1047" t="str">
        <f t="shared" si="153"/>
        <v>,Nussknusperle</v>
      </c>
      <c r="K1047" t="s">
        <v>7</v>
      </c>
      <c r="L1047" t="s">
        <v>1555</v>
      </c>
      <c r="M1047" t="str">
        <f t="shared" si="152"/>
        <v>belieben</v>
      </c>
      <c r="N1047" t="s">
        <v>1648</v>
      </c>
      <c r="O1047" t="s">
        <v>1649</v>
      </c>
      <c r="P1047">
        <v>150</v>
      </c>
      <c r="Q1047" t="s">
        <v>233</v>
      </c>
    </row>
    <row r="1048" spans="1:37" x14ac:dyDescent="0.2">
      <c r="A1048" t="s">
        <v>1650</v>
      </c>
      <c r="B1048" t="str">
        <f t="shared" si="154"/>
        <v>Nusskuchen</v>
      </c>
      <c r="C1048" t="str">
        <f t="shared" si="147"/>
        <v/>
      </c>
      <c r="D1048" t="str">
        <f t="shared" si="148"/>
        <v/>
      </c>
      <c r="E1048">
        <f t="shared" si="149"/>
        <v>14</v>
      </c>
      <c r="F1048" t="b">
        <f t="shared" si="150"/>
        <v>0</v>
      </c>
      <c r="G1048" t="b">
        <f t="shared" ref="G1048:G1111" si="155">AND(NOT(H1048),NOT(I1047=I1048))</f>
        <v>0</v>
      </c>
      <c r="H1048" t="b">
        <f t="shared" si="151"/>
        <v>1</v>
      </c>
      <c r="I1048" t="str">
        <f t="shared" si="153"/>
        <v>,Nusskuchen</v>
      </c>
      <c r="J1048" t="s">
        <v>2572</v>
      </c>
      <c r="M1048">
        <f t="shared" si="152"/>
        <v>0</v>
      </c>
    </row>
    <row r="1049" spans="1:37" x14ac:dyDescent="0.2">
      <c r="A1049" t="s">
        <v>1650</v>
      </c>
      <c r="B1049" t="str">
        <f t="shared" si="154"/>
        <v>Nusskuchen</v>
      </c>
      <c r="C1049" t="str">
        <f t="shared" si="147"/>
        <v/>
      </c>
      <c r="D1049">
        <f t="shared" si="148"/>
        <v>250</v>
      </c>
      <c r="E1049">
        <f t="shared" si="149"/>
        <v>15</v>
      </c>
      <c r="F1049" t="b">
        <f t="shared" si="150"/>
        <v>1</v>
      </c>
      <c r="G1049" t="b">
        <f t="shared" si="155"/>
        <v>0</v>
      </c>
      <c r="H1049" t="b">
        <f t="shared" si="151"/>
        <v>1</v>
      </c>
      <c r="I1049" t="str">
        <f t="shared" si="153"/>
        <v>,Nusskuchen</v>
      </c>
      <c r="K1049">
        <v>250</v>
      </c>
      <c r="L1049" t="s">
        <v>5</v>
      </c>
      <c r="M1049" t="str">
        <f t="shared" si="152"/>
        <v>Butter</v>
      </c>
      <c r="N1049" t="s">
        <v>6</v>
      </c>
    </row>
    <row r="1050" spans="1:37" x14ac:dyDescent="0.2">
      <c r="A1050" t="s">
        <v>1650</v>
      </c>
      <c r="B1050" t="str">
        <f t="shared" si="154"/>
        <v>Nusskuchen</v>
      </c>
      <c r="C1050" t="str">
        <f t="shared" si="147"/>
        <v/>
      </c>
      <c r="D1050">
        <f t="shared" si="148"/>
        <v>250</v>
      </c>
      <c r="E1050">
        <f t="shared" si="149"/>
        <v>16</v>
      </c>
      <c r="F1050" t="b">
        <f t="shared" si="150"/>
        <v>1</v>
      </c>
      <c r="G1050" t="b">
        <f t="shared" si="155"/>
        <v>0</v>
      </c>
      <c r="H1050" t="b">
        <f t="shared" si="151"/>
        <v>1</v>
      </c>
      <c r="I1050" t="str">
        <f t="shared" si="153"/>
        <v>,Nusskuchen</v>
      </c>
      <c r="K1050">
        <v>250</v>
      </c>
      <c r="L1050" t="s">
        <v>5</v>
      </c>
      <c r="M1050" t="str">
        <f t="shared" si="152"/>
        <v>Zucker</v>
      </c>
      <c r="N1050" t="s">
        <v>7</v>
      </c>
    </row>
    <row r="1051" spans="1:37" x14ac:dyDescent="0.2">
      <c r="A1051" t="s">
        <v>1650</v>
      </c>
      <c r="B1051" t="str">
        <f t="shared" si="154"/>
        <v>Nusskuchen</v>
      </c>
      <c r="C1051" t="str">
        <f t="shared" ref="C1051:C1114" si="156">IF(G1051,_xlfn.TEXTJOIN(" ",TRUE,J1051:AS1051),"")</f>
        <v/>
      </c>
      <c r="D1051">
        <f t="shared" ref="D1051:D1114" si="157">IF(ISNUMBER(K1051),K1051,"")</f>
        <v>5</v>
      </c>
      <c r="E1051">
        <f t="shared" si="149"/>
        <v>17</v>
      </c>
      <c r="F1051" t="b">
        <f t="shared" si="150"/>
        <v>1</v>
      </c>
      <c r="G1051" t="b">
        <f t="shared" si="155"/>
        <v>0</v>
      </c>
      <c r="H1051" t="b">
        <f t="shared" si="151"/>
        <v>1</v>
      </c>
      <c r="I1051" t="str">
        <f t="shared" si="153"/>
        <v>,Nusskuchen</v>
      </c>
      <c r="K1051">
        <v>5</v>
      </c>
      <c r="L1051" t="s">
        <v>34</v>
      </c>
      <c r="M1051" t="str">
        <f t="shared" si="152"/>
        <v>(Eischnee)</v>
      </c>
      <c r="N1051" t="s">
        <v>190</v>
      </c>
    </row>
    <row r="1052" spans="1:37" x14ac:dyDescent="0.2">
      <c r="A1052" t="s">
        <v>1650</v>
      </c>
      <c r="B1052" t="str">
        <f t="shared" si="154"/>
        <v>Nusskuchen</v>
      </c>
      <c r="C1052" t="str">
        <f t="shared" si="156"/>
        <v/>
      </c>
      <c r="D1052" t="str">
        <f t="shared" si="157"/>
        <v/>
      </c>
      <c r="E1052">
        <f t="shared" si="149"/>
        <v>18</v>
      </c>
      <c r="F1052" t="b">
        <f t="shared" si="150"/>
        <v>1</v>
      </c>
      <c r="G1052" t="b">
        <f t="shared" si="155"/>
        <v>0</v>
      </c>
      <c r="H1052" t="b">
        <f t="shared" si="151"/>
        <v>1</v>
      </c>
      <c r="I1052" t="str">
        <f t="shared" si="153"/>
        <v>,Nusskuchen</v>
      </c>
      <c r="K1052" t="s">
        <v>18</v>
      </c>
      <c r="M1052">
        <f t="shared" si="152"/>
        <v>0</v>
      </c>
    </row>
    <row r="1053" spans="1:37" x14ac:dyDescent="0.2">
      <c r="A1053" t="s">
        <v>1650</v>
      </c>
      <c r="B1053" t="str">
        <f t="shared" si="154"/>
        <v>Nusskuchen</v>
      </c>
      <c r="C1053" t="str">
        <f t="shared" si="156"/>
        <v/>
      </c>
      <c r="D1053">
        <f t="shared" si="157"/>
        <v>2</v>
      </c>
      <c r="E1053">
        <f t="shared" si="149"/>
        <v>19</v>
      </c>
      <c r="F1053" t="b">
        <f t="shared" si="150"/>
        <v>1</v>
      </c>
      <c r="G1053" t="b">
        <f t="shared" si="155"/>
        <v>0</v>
      </c>
      <c r="H1053" t="b">
        <f t="shared" si="151"/>
        <v>1</v>
      </c>
      <c r="I1053" t="str">
        <f t="shared" si="153"/>
        <v>,Nusskuchen</v>
      </c>
      <c r="K1053">
        <v>2</v>
      </c>
      <c r="L1053" t="s">
        <v>17</v>
      </c>
      <c r="M1053" t="str">
        <f t="shared" si="152"/>
        <v>Rum</v>
      </c>
      <c r="N1053" t="s">
        <v>35</v>
      </c>
    </row>
    <row r="1054" spans="1:37" x14ac:dyDescent="0.2">
      <c r="A1054" t="s">
        <v>1650</v>
      </c>
      <c r="B1054" t="str">
        <f t="shared" si="154"/>
        <v>Nusskuchen</v>
      </c>
      <c r="C1054" t="str">
        <f t="shared" si="156"/>
        <v/>
      </c>
      <c r="D1054">
        <f t="shared" si="157"/>
        <v>1</v>
      </c>
      <c r="E1054">
        <f t="shared" si="149"/>
        <v>20</v>
      </c>
      <c r="F1054" t="b">
        <f t="shared" si="150"/>
        <v>1</v>
      </c>
      <c r="G1054" t="b">
        <f t="shared" si="155"/>
        <v>0</v>
      </c>
      <c r="H1054" t="b">
        <f t="shared" si="151"/>
        <v>1</v>
      </c>
      <c r="I1054" t="str">
        <f t="shared" si="153"/>
        <v>,Nusskuchen</v>
      </c>
      <c r="K1054">
        <v>1</v>
      </c>
      <c r="L1054" t="s">
        <v>17</v>
      </c>
      <c r="M1054" t="str">
        <f t="shared" si="152"/>
        <v>Kakao</v>
      </c>
      <c r="N1054" t="s">
        <v>106</v>
      </c>
    </row>
    <row r="1055" spans="1:37" x14ac:dyDescent="0.2">
      <c r="A1055" t="s">
        <v>1650</v>
      </c>
      <c r="B1055" t="str">
        <f t="shared" si="154"/>
        <v>Nusskuchen</v>
      </c>
      <c r="C1055" t="str">
        <f t="shared" si="156"/>
        <v/>
      </c>
      <c r="D1055">
        <f t="shared" si="157"/>
        <v>1</v>
      </c>
      <c r="E1055">
        <f t="shared" si="149"/>
        <v>21</v>
      </c>
      <c r="F1055" t="b">
        <f t="shared" si="150"/>
        <v>1</v>
      </c>
      <c r="G1055" t="b">
        <f t="shared" si="155"/>
        <v>0</v>
      </c>
      <c r="H1055" t="b">
        <f t="shared" si="151"/>
        <v>1</v>
      </c>
      <c r="I1055" t="str">
        <f t="shared" si="153"/>
        <v>,Nusskuchen</v>
      </c>
      <c r="K1055">
        <v>1</v>
      </c>
      <c r="L1055" t="s">
        <v>17</v>
      </c>
      <c r="M1055" t="str">
        <f t="shared" si="152"/>
        <v>Maizena</v>
      </c>
      <c r="N1055" t="s">
        <v>11</v>
      </c>
    </row>
    <row r="1056" spans="1:37" x14ac:dyDescent="0.2">
      <c r="A1056" t="s">
        <v>1650</v>
      </c>
      <c r="B1056" t="str">
        <f t="shared" si="154"/>
        <v>Nusskuchen</v>
      </c>
      <c r="C1056" t="str">
        <f t="shared" si="156"/>
        <v/>
      </c>
      <c r="D1056">
        <f t="shared" si="157"/>
        <v>250</v>
      </c>
      <c r="E1056">
        <f t="shared" si="149"/>
        <v>22</v>
      </c>
      <c r="F1056" t="b">
        <f t="shared" si="150"/>
        <v>1</v>
      </c>
      <c r="G1056" t="b">
        <f t="shared" si="155"/>
        <v>0</v>
      </c>
      <c r="H1056" t="b">
        <f t="shared" si="151"/>
        <v>1</v>
      </c>
      <c r="I1056" t="str">
        <f t="shared" si="153"/>
        <v>,Nusskuchen</v>
      </c>
      <c r="K1056">
        <v>250</v>
      </c>
      <c r="L1056" t="s">
        <v>5</v>
      </c>
      <c r="M1056" t="str">
        <f t="shared" si="152"/>
        <v>geriebene</v>
      </c>
      <c r="N1056" t="s">
        <v>1218</v>
      </c>
      <c r="O1056" t="s">
        <v>1307</v>
      </c>
    </row>
    <row r="1057" spans="1:19" x14ac:dyDescent="0.2">
      <c r="A1057" t="s">
        <v>1650</v>
      </c>
      <c r="B1057" t="str">
        <f t="shared" si="154"/>
        <v>Nusskuchen</v>
      </c>
      <c r="C1057" t="str">
        <f t="shared" si="156"/>
        <v/>
      </c>
      <c r="D1057">
        <f t="shared" si="157"/>
        <v>2</v>
      </c>
      <c r="E1057">
        <f t="shared" si="149"/>
        <v>23</v>
      </c>
      <c r="F1057" t="b">
        <f t="shared" si="150"/>
        <v>1</v>
      </c>
      <c r="G1057" t="b">
        <f t="shared" si="155"/>
        <v>0</v>
      </c>
      <c r="H1057" t="b">
        <f t="shared" si="151"/>
        <v>1</v>
      </c>
      <c r="I1057" t="str">
        <f t="shared" si="153"/>
        <v>,Nusskuchen</v>
      </c>
      <c r="K1057">
        <v>2</v>
      </c>
      <c r="L1057" t="s">
        <v>17</v>
      </c>
      <c r="M1057" t="str">
        <f t="shared" si="152"/>
        <v>(Rund)</v>
      </c>
      <c r="N1057" t="s">
        <v>1651</v>
      </c>
      <c r="O1057" t="s">
        <v>12</v>
      </c>
    </row>
    <row r="1058" spans="1:19" x14ac:dyDescent="0.2">
      <c r="A1058" t="s">
        <v>1650</v>
      </c>
      <c r="B1058" t="str">
        <f t="shared" si="154"/>
        <v>Nusskuchen</v>
      </c>
      <c r="C1058" t="str">
        <f t="shared" si="156"/>
        <v/>
      </c>
      <c r="D1058">
        <f t="shared" si="157"/>
        <v>1</v>
      </c>
      <c r="E1058">
        <f t="shared" si="149"/>
        <v>24</v>
      </c>
      <c r="F1058" t="b">
        <f t="shared" si="150"/>
        <v>1</v>
      </c>
      <c r="G1058" t="b">
        <f t="shared" si="155"/>
        <v>0</v>
      </c>
      <c r="H1058" t="b">
        <f t="shared" si="151"/>
        <v>1</v>
      </c>
      <c r="I1058" t="str">
        <f t="shared" si="153"/>
        <v>,Nusskuchen</v>
      </c>
      <c r="K1058">
        <v>1</v>
      </c>
      <c r="L1058" t="s">
        <v>13</v>
      </c>
      <c r="M1058" t="str">
        <f t="shared" si="152"/>
        <v>Backpulver</v>
      </c>
      <c r="N1058" t="s">
        <v>25</v>
      </c>
    </row>
    <row r="1059" spans="1:19" x14ac:dyDescent="0.2">
      <c r="A1059" t="s">
        <v>1650</v>
      </c>
      <c r="B1059" t="str">
        <f t="shared" si="154"/>
        <v>Nusskuchen</v>
      </c>
      <c r="C1059" t="str">
        <f t="shared" si="156"/>
        <v/>
      </c>
      <c r="D1059" t="str">
        <f t="shared" si="157"/>
        <v/>
      </c>
      <c r="E1059">
        <f t="shared" si="149"/>
        <v>24</v>
      </c>
      <c r="F1059" t="b">
        <f t="shared" si="150"/>
        <v>0</v>
      </c>
      <c r="G1059" t="b">
        <f t="shared" si="155"/>
        <v>0</v>
      </c>
      <c r="H1059" t="b">
        <f t="shared" si="151"/>
        <v>1</v>
      </c>
      <c r="I1059" t="str">
        <f t="shared" si="153"/>
        <v>,Nusskuchen</v>
      </c>
      <c r="M1059">
        <f t="shared" si="152"/>
        <v>0</v>
      </c>
    </row>
    <row r="1060" spans="1:19" x14ac:dyDescent="0.2">
      <c r="A1060" t="s">
        <v>1650</v>
      </c>
      <c r="B1060" t="str">
        <f t="shared" si="154"/>
        <v>Nusskuchen</v>
      </c>
      <c r="C1060" t="str">
        <f t="shared" si="156"/>
        <v>60-70 min. Bei 180 180 ° backen</v>
      </c>
      <c r="D1060" t="str">
        <f t="shared" si="157"/>
        <v/>
      </c>
      <c r="E1060">
        <f t="shared" si="149"/>
        <v>24</v>
      </c>
      <c r="F1060" t="b">
        <f t="shared" si="150"/>
        <v>0</v>
      </c>
      <c r="G1060" t="b">
        <f t="shared" si="155"/>
        <v>1</v>
      </c>
      <c r="H1060" t="b">
        <f t="shared" si="151"/>
        <v>0</v>
      </c>
      <c r="I1060" t="str">
        <f t="shared" si="153"/>
        <v>60-70</v>
      </c>
      <c r="J1060" t="s">
        <v>1652</v>
      </c>
      <c r="K1060" t="s">
        <v>303</v>
      </c>
      <c r="L1060" t="s">
        <v>1281</v>
      </c>
      <c r="M1060">
        <f t="shared" si="152"/>
        <v>180</v>
      </c>
      <c r="N1060">
        <v>180</v>
      </c>
      <c r="O1060" t="s">
        <v>301</v>
      </c>
      <c r="P1060" t="s">
        <v>1206</v>
      </c>
    </row>
    <row r="1061" spans="1:19" x14ac:dyDescent="0.2">
      <c r="A1061" t="s">
        <v>1650</v>
      </c>
      <c r="B1061" t="str">
        <f t="shared" si="154"/>
        <v>Nusskuchen</v>
      </c>
      <c r="C1061" t="str">
        <f t="shared" si="156"/>
        <v/>
      </c>
      <c r="D1061" t="str">
        <f t="shared" si="157"/>
        <v/>
      </c>
      <c r="E1061">
        <f t="shared" si="149"/>
        <v>24</v>
      </c>
      <c r="F1061" t="b">
        <f t="shared" si="150"/>
        <v>0</v>
      </c>
      <c r="G1061" t="b">
        <f t="shared" si="155"/>
        <v>0</v>
      </c>
      <c r="H1061" t="b">
        <f t="shared" si="151"/>
        <v>0</v>
      </c>
      <c r="I1061" t="str">
        <f t="shared" si="153"/>
        <v>60-70</v>
      </c>
      <c r="M1061">
        <f t="shared" si="152"/>
        <v>0</v>
      </c>
    </row>
    <row r="1062" spans="1:19" x14ac:dyDescent="0.2">
      <c r="A1062" t="s">
        <v>1650</v>
      </c>
      <c r="B1062" t="str">
        <f t="shared" si="154"/>
        <v>Nusskuchen</v>
      </c>
      <c r="C1062" t="str">
        <f t="shared" si="156"/>
        <v>Creme:  0</v>
      </c>
      <c r="D1062" t="str">
        <f t="shared" si="157"/>
        <v/>
      </c>
      <c r="E1062">
        <f t="shared" si="149"/>
        <v>24</v>
      </c>
      <c r="F1062" t="b">
        <f t="shared" si="150"/>
        <v>0</v>
      </c>
      <c r="G1062" t="b">
        <f t="shared" si="155"/>
        <v>1</v>
      </c>
      <c r="H1062" t="b">
        <f t="shared" si="151"/>
        <v>0</v>
      </c>
      <c r="I1062" t="str">
        <f t="shared" si="153"/>
        <v>Creme: </v>
      </c>
      <c r="J1062" t="s">
        <v>1653</v>
      </c>
      <c r="M1062">
        <f t="shared" si="152"/>
        <v>0</v>
      </c>
    </row>
    <row r="1063" spans="1:19" x14ac:dyDescent="0.2">
      <c r="A1063" t="s">
        <v>1650</v>
      </c>
      <c r="B1063" t="str">
        <f t="shared" si="154"/>
        <v>Nusskuchen</v>
      </c>
      <c r="C1063" t="str">
        <f t="shared" si="156"/>
        <v/>
      </c>
      <c r="D1063">
        <f t="shared" si="157"/>
        <v>9</v>
      </c>
      <c r="E1063">
        <f t="shared" si="149"/>
        <v>25</v>
      </c>
      <c r="F1063" t="b">
        <f t="shared" si="150"/>
        <v>1</v>
      </c>
      <c r="G1063" t="b">
        <f t="shared" si="155"/>
        <v>0</v>
      </c>
      <c r="H1063" t="b">
        <f t="shared" si="151"/>
        <v>0</v>
      </c>
      <c r="I1063" t="str">
        <f t="shared" si="153"/>
        <v>Creme: </v>
      </c>
      <c r="K1063">
        <v>9</v>
      </c>
      <c r="L1063" t="s">
        <v>70</v>
      </c>
      <c r="M1063">
        <f t="shared" si="152"/>
        <v>0</v>
      </c>
    </row>
    <row r="1064" spans="1:19" x14ac:dyDescent="0.2">
      <c r="A1064" t="s">
        <v>1650</v>
      </c>
      <c r="B1064" t="str">
        <f t="shared" si="154"/>
        <v>Nusskuchen</v>
      </c>
      <c r="C1064" t="str">
        <f t="shared" si="156"/>
        <v/>
      </c>
      <c r="D1064">
        <f t="shared" si="157"/>
        <v>250</v>
      </c>
      <c r="E1064">
        <f t="shared" si="149"/>
        <v>26</v>
      </c>
      <c r="F1064" t="b">
        <f t="shared" si="150"/>
        <v>1</v>
      </c>
      <c r="G1064" t="b">
        <f t="shared" si="155"/>
        <v>0</v>
      </c>
      <c r="H1064" t="b">
        <f t="shared" si="151"/>
        <v>0</v>
      </c>
      <c r="I1064" t="str">
        <f t="shared" si="153"/>
        <v>Creme: </v>
      </c>
      <c r="K1064">
        <v>250</v>
      </c>
      <c r="L1064" t="s">
        <v>5</v>
      </c>
      <c r="M1064" t="str">
        <f t="shared" si="152"/>
        <v>Puderzucker</v>
      </c>
      <c r="N1064" t="s">
        <v>104</v>
      </c>
    </row>
    <row r="1065" spans="1:19" x14ac:dyDescent="0.2">
      <c r="A1065" t="s">
        <v>1650</v>
      </c>
      <c r="B1065" t="str">
        <f t="shared" si="154"/>
        <v>Nusskuchen</v>
      </c>
      <c r="C1065" t="str">
        <f t="shared" si="156"/>
        <v/>
      </c>
      <c r="D1065">
        <f t="shared" si="157"/>
        <v>1</v>
      </c>
      <c r="E1065">
        <f t="shared" si="149"/>
        <v>27</v>
      </c>
      <c r="F1065" t="b">
        <f t="shared" si="150"/>
        <v>1</v>
      </c>
      <c r="G1065" t="b">
        <f t="shared" si="155"/>
        <v>0</v>
      </c>
      <c r="H1065" t="b">
        <f t="shared" si="151"/>
        <v>0</v>
      </c>
      <c r="I1065" t="str">
        <f t="shared" si="153"/>
        <v>Creme: </v>
      </c>
      <c r="K1065">
        <v>1</v>
      </c>
      <c r="L1065" t="s">
        <v>1654</v>
      </c>
      <c r="M1065" t="str">
        <f t="shared" si="152"/>
        <v>Teel.</v>
      </c>
      <c r="N1065" t="s">
        <v>13</v>
      </c>
      <c r="O1065" t="s">
        <v>1655</v>
      </c>
    </row>
    <row r="1066" spans="1:19" x14ac:dyDescent="0.2">
      <c r="A1066" t="s">
        <v>1650</v>
      </c>
      <c r="B1066" t="str">
        <f t="shared" si="154"/>
        <v>Nusskuchen</v>
      </c>
      <c r="C1066" t="str">
        <f t="shared" si="156"/>
        <v>Im Wasserbad schaumig schlagen schlagen und beim abkühlen zwischendurch umrühren.</v>
      </c>
      <c r="D1066" t="str">
        <f t="shared" si="157"/>
        <v/>
      </c>
      <c r="E1066">
        <f t="shared" si="149"/>
        <v>27</v>
      </c>
      <c r="F1066" t="b">
        <f t="shared" si="150"/>
        <v>0</v>
      </c>
      <c r="G1066" t="b">
        <f t="shared" si="155"/>
        <v>1</v>
      </c>
      <c r="H1066" t="b">
        <f t="shared" si="151"/>
        <v>0</v>
      </c>
      <c r="I1066" t="str">
        <f t="shared" si="153"/>
        <v>Im</v>
      </c>
      <c r="J1066" t="s">
        <v>1603</v>
      </c>
      <c r="K1066" t="s">
        <v>1656</v>
      </c>
      <c r="L1066" t="s">
        <v>972</v>
      </c>
      <c r="M1066" t="str">
        <f t="shared" si="152"/>
        <v>schlagen</v>
      </c>
      <c r="N1066" t="s">
        <v>98</v>
      </c>
      <c r="O1066" t="s">
        <v>90</v>
      </c>
      <c r="P1066" t="s">
        <v>1657</v>
      </c>
      <c r="Q1066" t="s">
        <v>1658</v>
      </c>
      <c r="R1066" t="s">
        <v>1659</v>
      </c>
      <c r="S1066" t="s">
        <v>1660</v>
      </c>
    </row>
    <row r="1067" spans="1:19" x14ac:dyDescent="0.2">
      <c r="A1067" t="s">
        <v>1650</v>
      </c>
      <c r="B1067" t="str">
        <f t="shared" si="154"/>
        <v>Nusskuchen</v>
      </c>
      <c r="C1067" t="str">
        <f t="shared" si="156"/>
        <v>Mit 250 gr. Butter Butter vermischen. </v>
      </c>
      <c r="D1067">
        <f t="shared" si="157"/>
        <v>250</v>
      </c>
      <c r="E1067">
        <f t="shared" si="149"/>
        <v>27</v>
      </c>
      <c r="F1067" t="b">
        <f t="shared" si="150"/>
        <v>0</v>
      </c>
      <c r="G1067" t="b">
        <f t="shared" si="155"/>
        <v>1</v>
      </c>
      <c r="H1067" t="b">
        <f t="shared" si="151"/>
        <v>0</v>
      </c>
      <c r="I1067" t="str">
        <f t="shared" si="153"/>
        <v>Mit</v>
      </c>
      <c r="J1067" t="s">
        <v>155</v>
      </c>
      <c r="K1067">
        <v>250</v>
      </c>
      <c r="L1067" t="s">
        <v>5</v>
      </c>
      <c r="M1067" t="str">
        <f t="shared" si="152"/>
        <v>Butter</v>
      </c>
      <c r="N1067" t="s">
        <v>6</v>
      </c>
      <c r="O1067" t="s">
        <v>1661</v>
      </c>
    </row>
    <row r="1068" spans="1:19" x14ac:dyDescent="0.2">
      <c r="A1068" t="s">
        <v>2690</v>
      </c>
      <c r="B1068" t="str">
        <f t="shared" si="154"/>
        <v>Nusskuchen</v>
      </c>
      <c r="C1068" t="str">
        <f t="shared" si="156"/>
        <v>Füllen und spritzen. 0</v>
      </c>
      <c r="D1068" t="str">
        <f t="shared" si="157"/>
        <v/>
      </c>
      <c r="E1068">
        <f t="shared" si="149"/>
        <v>27</v>
      </c>
      <c r="F1068" t="b">
        <f t="shared" si="150"/>
        <v>0</v>
      </c>
      <c r="G1068" t="b">
        <f t="shared" si="155"/>
        <v>1</v>
      </c>
      <c r="H1068" t="b">
        <f t="shared" si="151"/>
        <v>0</v>
      </c>
      <c r="I1068" t="str">
        <f t="shared" si="153"/>
        <v>Füllen</v>
      </c>
      <c r="J1068" t="s">
        <v>1662</v>
      </c>
      <c r="K1068" t="s">
        <v>90</v>
      </c>
      <c r="L1068" t="s">
        <v>1663</v>
      </c>
      <c r="M1068">
        <f t="shared" si="152"/>
        <v>0</v>
      </c>
    </row>
    <row r="1069" spans="1:19" x14ac:dyDescent="0.2">
      <c r="A1069" t="s">
        <v>2690</v>
      </c>
      <c r="B1069" t="str">
        <f t="shared" si="154"/>
        <v>Pan</v>
      </c>
      <c r="C1069" t="str">
        <f t="shared" si="156"/>
        <v/>
      </c>
      <c r="D1069" t="str">
        <f t="shared" si="157"/>
        <v/>
      </c>
      <c r="E1069">
        <f t="shared" si="149"/>
        <v>0</v>
      </c>
      <c r="F1069" t="b">
        <f t="shared" si="150"/>
        <v>1</v>
      </c>
      <c r="G1069" t="b">
        <f t="shared" si="155"/>
        <v>0</v>
      </c>
      <c r="H1069" t="b">
        <f t="shared" si="151"/>
        <v>1</v>
      </c>
      <c r="I1069" t="str">
        <f t="shared" si="153"/>
        <v>,Pan</v>
      </c>
      <c r="J1069" t="s">
        <v>2573</v>
      </c>
      <c r="K1069" t="s">
        <v>235</v>
      </c>
      <c r="L1069" t="s">
        <v>1665</v>
      </c>
      <c r="M1069">
        <f t="shared" si="152"/>
        <v>0</v>
      </c>
    </row>
    <row r="1070" spans="1:19" x14ac:dyDescent="0.2">
      <c r="A1070" t="s">
        <v>2690</v>
      </c>
      <c r="B1070" t="str">
        <f t="shared" si="154"/>
        <v>Pan</v>
      </c>
      <c r="C1070" t="str">
        <f t="shared" si="156"/>
        <v/>
      </c>
      <c r="D1070">
        <f t="shared" si="157"/>
        <v>1300</v>
      </c>
      <c r="E1070">
        <f t="shared" si="149"/>
        <v>1</v>
      </c>
      <c r="F1070" t="b">
        <f t="shared" si="150"/>
        <v>1</v>
      </c>
      <c r="G1070" t="b">
        <f t="shared" si="155"/>
        <v>0</v>
      </c>
      <c r="H1070" t="b">
        <f t="shared" si="151"/>
        <v>1</v>
      </c>
      <c r="I1070" t="str">
        <f t="shared" si="153"/>
        <v>,Pan</v>
      </c>
      <c r="K1070">
        <v>1300</v>
      </c>
      <c r="L1070" t="s">
        <v>223</v>
      </c>
      <c r="M1070">
        <f t="shared" si="152"/>
        <v>0</v>
      </c>
    </row>
    <row r="1071" spans="1:19" x14ac:dyDescent="0.2">
      <c r="A1071" t="s">
        <v>2690</v>
      </c>
      <c r="B1071" t="str">
        <f t="shared" si="154"/>
        <v>Pan</v>
      </c>
      <c r="C1071" t="str">
        <f t="shared" si="156"/>
        <v/>
      </c>
      <c r="D1071">
        <f t="shared" si="157"/>
        <v>620</v>
      </c>
      <c r="E1071">
        <f t="shared" si="149"/>
        <v>2</v>
      </c>
      <c r="F1071" t="b">
        <f t="shared" si="150"/>
        <v>1</v>
      </c>
      <c r="G1071" t="b">
        <f t="shared" si="155"/>
        <v>0</v>
      </c>
      <c r="H1071" t="b">
        <f t="shared" si="151"/>
        <v>1</v>
      </c>
      <c r="I1071" t="str">
        <f t="shared" si="153"/>
        <v>,Pan</v>
      </c>
      <c r="K1071">
        <v>620</v>
      </c>
      <c r="L1071" t="s">
        <v>197</v>
      </c>
      <c r="M1071">
        <f t="shared" si="152"/>
        <v>0</v>
      </c>
    </row>
    <row r="1072" spans="1:19" x14ac:dyDescent="0.2">
      <c r="A1072" t="s">
        <v>2690</v>
      </c>
      <c r="B1072" t="str">
        <f t="shared" si="154"/>
        <v>Pan</v>
      </c>
      <c r="C1072" t="str">
        <f t="shared" si="156"/>
        <v/>
      </c>
      <c r="D1072" t="str">
        <f t="shared" si="157"/>
        <v/>
      </c>
      <c r="E1072">
        <f t="shared" si="149"/>
        <v>3</v>
      </c>
      <c r="F1072" t="b">
        <f t="shared" si="150"/>
        <v>1</v>
      </c>
      <c r="G1072" t="b">
        <f t="shared" si="155"/>
        <v>0</v>
      </c>
      <c r="H1072" t="b">
        <f t="shared" si="151"/>
        <v>1</v>
      </c>
      <c r="I1072" t="str">
        <f t="shared" si="153"/>
        <v>,Pan</v>
      </c>
      <c r="K1072" t="s">
        <v>726</v>
      </c>
      <c r="M1072">
        <f t="shared" si="152"/>
        <v>0</v>
      </c>
    </row>
    <row r="1073" spans="1:16" x14ac:dyDescent="0.2">
      <c r="A1073" t="s">
        <v>2690</v>
      </c>
      <c r="B1073" t="str">
        <f t="shared" si="154"/>
        <v>Pan</v>
      </c>
      <c r="C1073" t="str">
        <f t="shared" si="156"/>
        <v/>
      </c>
      <c r="D1073">
        <f t="shared" si="157"/>
        <v>4</v>
      </c>
      <c r="E1073">
        <f t="shared" si="149"/>
        <v>4</v>
      </c>
      <c r="F1073" t="b">
        <f t="shared" si="150"/>
        <v>1</v>
      </c>
      <c r="G1073" t="b">
        <f t="shared" si="155"/>
        <v>0</v>
      </c>
      <c r="H1073" t="b">
        <f t="shared" si="151"/>
        <v>1</v>
      </c>
      <c r="I1073" t="str">
        <f t="shared" si="153"/>
        <v>,Pan</v>
      </c>
      <c r="K1073">
        <v>4</v>
      </c>
      <c r="L1073" t="s">
        <v>215</v>
      </c>
      <c r="M1073">
        <f t="shared" si="152"/>
        <v>0</v>
      </c>
    </row>
    <row r="1074" spans="1:16" x14ac:dyDescent="0.2">
      <c r="A1074" t="s">
        <v>2690</v>
      </c>
      <c r="B1074" t="str">
        <f t="shared" si="154"/>
        <v>Pan</v>
      </c>
      <c r="C1074" t="str">
        <f t="shared" si="156"/>
        <v/>
      </c>
      <c r="D1074">
        <f t="shared" si="157"/>
        <v>40</v>
      </c>
      <c r="E1074">
        <f t="shared" si="149"/>
        <v>5</v>
      </c>
      <c r="F1074" t="b">
        <f t="shared" si="150"/>
        <v>1</v>
      </c>
      <c r="G1074" t="b">
        <f t="shared" si="155"/>
        <v>0</v>
      </c>
      <c r="H1074" t="b">
        <f t="shared" si="151"/>
        <v>1</v>
      </c>
      <c r="I1074" t="str">
        <f t="shared" si="153"/>
        <v>,Pan</v>
      </c>
      <c r="K1074">
        <v>40</v>
      </c>
      <c r="L1074" t="s">
        <v>191</v>
      </c>
      <c r="M1074" t="str">
        <f t="shared" si="152"/>
        <v>azucar</v>
      </c>
      <c r="N1074" t="s">
        <v>244</v>
      </c>
    </row>
    <row r="1075" spans="1:16" x14ac:dyDescent="0.2">
      <c r="A1075" t="s">
        <v>2690</v>
      </c>
      <c r="B1075" t="str">
        <f t="shared" si="154"/>
        <v>Pan</v>
      </c>
      <c r="C1075" t="str">
        <f t="shared" si="156"/>
        <v/>
      </c>
      <c r="D1075">
        <f t="shared" si="157"/>
        <v>20</v>
      </c>
      <c r="E1075">
        <f t="shared" si="149"/>
        <v>6</v>
      </c>
      <c r="F1075" t="b">
        <f t="shared" si="150"/>
        <v>1</v>
      </c>
      <c r="G1075" t="b">
        <f t="shared" si="155"/>
        <v>0</v>
      </c>
      <c r="H1075" t="b">
        <f t="shared" si="151"/>
        <v>1</v>
      </c>
      <c r="I1075" t="str">
        <f t="shared" si="153"/>
        <v>,Pan</v>
      </c>
      <c r="K1075">
        <v>20</v>
      </c>
      <c r="L1075" t="s">
        <v>191</v>
      </c>
      <c r="M1075" t="str">
        <f t="shared" si="152"/>
        <v>sal</v>
      </c>
      <c r="N1075" t="s">
        <v>226</v>
      </c>
    </row>
    <row r="1076" spans="1:16" x14ac:dyDescent="0.2">
      <c r="A1076" t="s">
        <v>2690</v>
      </c>
      <c r="B1076" t="str">
        <f t="shared" si="154"/>
        <v>Pan</v>
      </c>
      <c r="C1076" t="str">
        <f t="shared" si="156"/>
        <v/>
      </c>
      <c r="D1076">
        <f t="shared" si="157"/>
        <v>60</v>
      </c>
      <c r="E1076">
        <f t="shared" si="149"/>
        <v>7</v>
      </c>
      <c r="F1076" t="b">
        <f t="shared" si="150"/>
        <v>1</v>
      </c>
      <c r="G1076" t="b">
        <f t="shared" si="155"/>
        <v>0</v>
      </c>
      <c r="H1076" t="b">
        <f t="shared" si="151"/>
        <v>1</v>
      </c>
      <c r="I1076" t="str">
        <f t="shared" si="153"/>
        <v>,Pan</v>
      </c>
      <c r="K1076">
        <v>60</v>
      </c>
      <c r="L1076" t="s">
        <v>381</v>
      </c>
      <c r="M1076" t="str">
        <f t="shared" si="152"/>
        <v>aceite</v>
      </c>
      <c r="N1076" t="s">
        <v>242</v>
      </c>
    </row>
    <row r="1077" spans="1:16" x14ac:dyDescent="0.2">
      <c r="A1077" t="s">
        <v>2690</v>
      </c>
      <c r="B1077" t="str">
        <f t="shared" si="154"/>
        <v>Pan</v>
      </c>
      <c r="C1077" t="str">
        <f t="shared" si="156"/>
        <v/>
      </c>
      <c r="D1077" t="str">
        <f t="shared" si="157"/>
        <v/>
      </c>
      <c r="E1077">
        <f t="shared" si="149"/>
        <v>7</v>
      </c>
      <c r="F1077" t="b">
        <f t="shared" si="150"/>
        <v>0</v>
      </c>
      <c r="G1077" t="b">
        <f t="shared" si="155"/>
        <v>0</v>
      </c>
      <c r="H1077" t="b">
        <f t="shared" si="151"/>
        <v>1</v>
      </c>
      <c r="I1077" t="str">
        <f t="shared" si="153"/>
        <v>,Pan</v>
      </c>
      <c r="M1077">
        <f t="shared" si="152"/>
        <v>0</v>
      </c>
    </row>
    <row r="1078" spans="1:16" x14ac:dyDescent="0.2">
      <c r="A1078" t="s">
        <v>2690</v>
      </c>
      <c r="B1078" t="str">
        <f t="shared" si="154"/>
        <v>Pan</v>
      </c>
      <c r="C1078" t="str">
        <f t="shared" si="156"/>
        <v/>
      </c>
      <c r="D1078" t="str">
        <f t="shared" si="157"/>
        <v/>
      </c>
      <c r="E1078">
        <f t="shared" si="149"/>
        <v>8</v>
      </c>
      <c r="F1078" t="b">
        <f t="shared" si="150"/>
        <v>1</v>
      </c>
      <c r="G1078" t="b">
        <f t="shared" si="155"/>
        <v>0</v>
      </c>
      <c r="H1078" t="b">
        <f t="shared" si="151"/>
        <v>1</v>
      </c>
      <c r="I1078" t="str">
        <f t="shared" si="153"/>
        <v>,Pan</v>
      </c>
      <c r="J1078" t="s">
        <v>2573</v>
      </c>
      <c r="K1078" t="s">
        <v>235</v>
      </c>
      <c r="L1078" t="s">
        <v>2407</v>
      </c>
      <c r="M1078" t="str">
        <f t="shared" si="152"/>
        <v>de</v>
      </c>
      <c r="N1078" t="s">
        <v>235</v>
      </c>
      <c r="O1078" t="s">
        <v>667</v>
      </c>
    </row>
    <row r="1079" spans="1:16" x14ac:dyDescent="0.2">
      <c r="A1079" t="s">
        <v>2690</v>
      </c>
      <c r="B1079" t="str">
        <f t="shared" si="154"/>
        <v>Pan</v>
      </c>
      <c r="C1079" t="str">
        <f t="shared" si="156"/>
        <v/>
      </c>
      <c r="D1079" t="str">
        <f t="shared" si="157"/>
        <v/>
      </c>
      <c r="E1079">
        <f t="shared" si="149"/>
        <v>9</v>
      </c>
      <c r="F1079" t="b">
        <f t="shared" si="150"/>
        <v>1</v>
      </c>
      <c r="G1079" t="b">
        <f t="shared" si="155"/>
        <v>0</v>
      </c>
      <c r="H1079" t="b">
        <f t="shared" si="151"/>
        <v>1</v>
      </c>
      <c r="I1079" t="str">
        <f t="shared" si="153"/>
        <v>,Pan</v>
      </c>
      <c r="K1079" t="s">
        <v>73</v>
      </c>
      <c r="L1079" t="s">
        <v>243</v>
      </c>
      <c r="M1079" t="str">
        <f t="shared" si="152"/>
        <v>aceite</v>
      </c>
      <c r="N1079" t="s">
        <v>242</v>
      </c>
    </row>
    <row r="1080" spans="1:16" x14ac:dyDescent="0.2">
      <c r="A1080" t="s">
        <v>2690</v>
      </c>
      <c r="B1080" t="str">
        <f t="shared" si="154"/>
        <v>Pan</v>
      </c>
      <c r="C1080" t="str">
        <f t="shared" si="156"/>
        <v/>
      </c>
      <c r="D1080">
        <f t="shared" si="157"/>
        <v>1</v>
      </c>
      <c r="E1080">
        <f t="shared" si="149"/>
        <v>10</v>
      </c>
      <c r="F1080" t="b">
        <f t="shared" si="150"/>
        <v>1</v>
      </c>
      <c r="G1080" t="b">
        <f t="shared" si="155"/>
        <v>0</v>
      </c>
      <c r="H1080" t="b">
        <f t="shared" si="151"/>
        <v>1</v>
      </c>
      <c r="I1080" t="str">
        <f t="shared" si="153"/>
        <v>,Pan</v>
      </c>
      <c r="K1080">
        <v>1</v>
      </c>
      <c r="L1080" t="s">
        <v>243</v>
      </c>
      <c r="M1080" t="str">
        <f t="shared" si="152"/>
        <v>leche</v>
      </c>
      <c r="N1080" t="s">
        <v>197</v>
      </c>
    </row>
    <row r="1081" spans="1:16" x14ac:dyDescent="0.2">
      <c r="A1081" t="s">
        <v>2690</v>
      </c>
      <c r="B1081" t="str">
        <f t="shared" si="154"/>
        <v>Pan</v>
      </c>
      <c r="C1081" t="str">
        <f t="shared" si="156"/>
        <v/>
      </c>
      <c r="D1081">
        <f t="shared" si="157"/>
        <v>2</v>
      </c>
      <c r="E1081">
        <f t="shared" si="149"/>
        <v>11</v>
      </c>
      <c r="F1081" t="b">
        <f t="shared" si="150"/>
        <v>1</v>
      </c>
      <c r="G1081" t="b">
        <f t="shared" si="155"/>
        <v>0</v>
      </c>
      <c r="H1081" t="b">
        <f t="shared" si="151"/>
        <v>1</v>
      </c>
      <c r="I1081" t="str">
        <f t="shared" si="153"/>
        <v>,Pan</v>
      </c>
      <c r="K1081">
        <v>2</v>
      </c>
      <c r="L1081" t="s">
        <v>243</v>
      </c>
      <c r="M1081" t="str">
        <f t="shared" si="152"/>
        <v>avena</v>
      </c>
      <c r="N1081" t="s">
        <v>391</v>
      </c>
      <c r="O1081" t="s">
        <v>1667</v>
      </c>
    </row>
    <row r="1082" spans="1:16" x14ac:dyDescent="0.2">
      <c r="A1082" t="s">
        <v>2690</v>
      </c>
      <c r="B1082" t="str">
        <f t="shared" si="154"/>
        <v>Pan</v>
      </c>
      <c r="C1082" t="str">
        <f t="shared" si="156"/>
        <v/>
      </c>
      <c r="D1082">
        <f t="shared" si="157"/>
        <v>1</v>
      </c>
      <c r="E1082">
        <f t="shared" si="149"/>
        <v>12</v>
      </c>
      <c r="F1082" t="b">
        <f t="shared" si="150"/>
        <v>1</v>
      </c>
      <c r="G1082" t="b">
        <f t="shared" si="155"/>
        <v>0</v>
      </c>
      <c r="H1082" t="b">
        <f t="shared" si="151"/>
        <v>1</v>
      </c>
      <c r="I1082" t="str">
        <f t="shared" si="153"/>
        <v>,Pan</v>
      </c>
      <c r="K1082">
        <v>1</v>
      </c>
      <c r="L1082" t="s">
        <v>402</v>
      </c>
      <c r="M1082">
        <f t="shared" si="152"/>
        <v>0</v>
      </c>
    </row>
    <row r="1083" spans="1:16" x14ac:dyDescent="0.2">
      <c r="A1083" t="s">
        <v>2690</v>
      </c>
      <c r="B1083" t="str">
        <f t="shared" si="154"/>
        <v>Pan</v>
      </c>
      <c r="C1083" t="str">
        <f t="shared" si="156"/>
        <v/>
      </c>
      <c r="D1083">
        <f t="shared" si="157"/>
        <v>1</v>
      </c>
      <c r="E1083">
        <f t="shared" si="149"/>
        <v>13</v>
      </c>
      <c r="F1083" t="b">
        <f t="shared" si="150"/>
        <v>1</v>
      </c>
      <c r="G1083" t="b">
        <f t="shared" si="155"/>
        <v>0</v>
      </c>
      <c r="H1083" t="b">
        <f t="shared" si="151"/>
        <v>1</v>
      </c>
      <c r="I1083" t="str">
        <f t="shared" si="153"/>
        <v>,Pan</v>
      </c>
      <c r="K1083">
        <v>1</v>
      </c>
      <c r="L1083" t="s">
        <v>248</v>
      </c>
      <c r="M1083" t="str">
        <f t="shared" si="152"/>
        <v>sal</v>
      </c>
      <c r="N1083" t="s">
        <v>226</v>
      </c>
    </row>
    <row r="1084" spans="1:16" x14ac:dyDescent="0.2">
      <c r="A1084" t="s">
        <v>2690</v>
      </c>
      <c r="B1084" t="str">
        <f t="shared" si="154"/>
        <v>Pan</v>
      </c>
      <c r="C1084" t="str">
        <f t="shared" si="156"/>
        <v/>
      </c>
      <c r="D1084">
        <f t="shared" si="157"/>
        <v>50</v>
      </c>
      <c r="E1084">
        <f t="shared" si="149"/>
        <v>14</v>
      </c>
      <c r="F1084" t="b">
        <f t="shared" si="150"/>
        <v>1</v>
      </c>
      <c r="G1084" t="b">
        <f t="shared" si="155"/>
        <v>0</v>
      </c>
      <c r="H1084" t="b">
        <f t="shared" si="151"/>
        <v>1</v>
      </c>
      <c r="I1084" t="str">
        <f t="shared" si="153"/>
        <v>,Pan</v>
      </c>
      <c r="K1084">
        <v>50</v>
      </c>
      <c r="L1084" t="s">
        <v>191</v>
      </c>
      <c r="M1084" t="str">
        <f t="shared" si="152"/>
        <v>muzarella</v>
      </c>
      <c r="N1084" t="s">
        <v>1668</v>
      </c>
      <c r="O1084" t="s">
        <v>2407</v>
      </c>
      <c r="P1084" t="s">
        <v>1011</v>
      </c>
    </row>
    <row r="1085" spans="1:16" x14ac:dyDescent="0.2">
      <c r="A1085" t="s">
        <v>2691</v>
      </c>
      <c r="B1085" t="str">
        <f t="shared" si="154"/>
        <v>Pan</v>
      </c>
      <c r="C1085" t="str">
        <f t="shared" si="156"/>
        <v/>
      </c>
      <c r="D1085" t="str">
        <f t="shared" si="157"/>
        <v/>
      </c>
      <c r="E1085">
        <f t="shared" si="149"/>
        <v>14</v>
      </c>
      <c r="F1085" t="b">
        <f t="shared" si="150"/>
        <v>0</v>
      </c>
      <c r="G1085" t="b">
        <f t="shared" si="155"/>
        <v>0</v>
      </c>
      <c r="H1085" t="b">
        <f t="shared" si="151"/>
        <v>1</v>
      </c>
      <c r="I1085" t="str">
        <f t="shared" si="153"/>
        <v>,Pan</v>
      </c>
      <c r="M1085">
        <f t="shared" si="152"/>
        <v>0</v>
      </c>
    </row>
    <row r="1086" spans="1:16" x14ac:dyDescent="0.2">
      <c r="A1086" t="s">
        <v>2691</v>
      </c>
      <c r="B1086" t="str">
        <f t="shared" si="154"/>
        <v>Pa</v>
      </c>
      <c r="C1086" t="str">
        <f t="shared" si="156"/>
        <v/>
      </c>
      <c r="D1086" t="str">
        <f t="shared" si="157"/>
        <v/>
      </c>
      <c r="E1086">
        <f t="shared" si="149"/>
        <v>0</v>
      </c>
      <c r="F1086" t="b">
        <f t="shared" si="150"/>
        <v>1</v>
      </c>
      <c r="G1086" t="b">
        <f t="shared" si="155"/>
        <v>0</v>
      </c>
      <c r="H1086" t="b">
        <f t="shared" si="151"/>
        <v>1</v>
      </c>
      <c r="I1086" t="str">
        <f t="shared" si="153"/>
        <v>,Pa</v>
      </c>
      <c r="J1086" t="s">
        <v>2574</v>
      </c>
      <c r="K1086" t="s">
        <v>235</v>
      </c>
      <c r="L1086" t="s">
        <v>1671</v>
      </c>
      <c r="M1086">
        <f t="shared" si="152"/>
        <v>0</v>
      </c>
    </row>
    <row r="1087" spans="1:16" x14ac:dyDescent="0.2">
      <c r="A1087" t="s">
        <v>2691</v>
      </c>
      <c r="B1087" t="str">
        <f t="shared" si="154"/>
        <v>Pa</v>
      </c>
      <c r="C1087" t="str">
        <f t="shared" si="156"/>
        <v/>
      </c>
      <c r="D1087" t="str">
        <f t="shared" si="157"/>
        <v/>
      </c>
      <c r="E1087">
        <f t="shared" si="149"/>
        <v>1</v>
      </c>
      <c r="F1087" t="b">
        <f t="shared" si="150"/>
        <v>1</v>
      </c>
      <c r="G1087" t="b">
        <f t="shared" si="155"/>
        <v>0</v>
      </c>
      <c r="H1087" t="b">
        <f t="shared" si="151"/>
        <v>1</v>
      </c>
      <c r="I1087" t="str">
        <f t="shared" si="153"/>
        <v>,Pa</v>
      </c>
      <c r="K1087" t="s">
        <v>1400</v>
      </c>
      <c r="M1087">
        <f t="shared" si="152"/>
        <v>0</v>
      </c>
    </row>
    <row r="1088" spans="1:16" x14ac:dyDescent="0.2">
      <c r="A1088" t="s">
        <v>2691</v>
      </c>
      <c r="B1088" t="str">
        <f t="shared" si="154"/>
        <v>Pa</v>
      </c>
      <c r="C1088" t="str">
        <f t="shared" si="156"/>
        <v/>
      </c>
      <c r="D1088">
        <f t="shared" si="157"/>
        <v>500</v>
      </c>
      <c r="E1088">
        <f t="shared" si="149"/>
        <v>2</v>
      </c>
      <c r="F1088" t="b">
        <f t="shared" si="150"/>
        <v>1</v>
      </c>
      <c r="G1088" t="b">
        <f t="shared" si="155"/>
        <v>0</v>
      </c>
      <c r="H1088" t="b">
        <f t="shared" si="151"/>
        <v>1</v>
      </c>
      <c r="I1088" t="str">
        <f t="shared" si="153"/>
        <v>,Pa</v>
      </c>
      <c r="K1088">
        <v>500</v>
      </c>
      <c r="L1088" t="s">
        <v>5</v>
      </c>
      <c r="M1088" t="str">
        <f t="shared" si="152"/>
        <v>Fecula</v>
      </c>
      <c r="N1088" t="s">
        <v>1672</v>
      </c>
      <c r="O1088" t="s">
        <v>235</v>
      </c>
      <c r="P1088" t="s">
        <v>1673</v>
      </c>
    </row>
    <row r="1089" spans="1:29" x14ac:dyDescent="0.2">
      <c r="A1089" t="s">
        <v>2691</v>
      </c>
      <c r="B1089" t="str">
        <f t="shared" si="154"/>
        <v>Pa</v>
      </c>
      <c r="C1089" t="str">
        <f t="shared" si="156"/>
        <v/>
      </c>
      <c r="D1089">
        <f t="shared" si="157"/>
        <v>1</v>
      </c>
      <c r="E1089">
        <f t="shared" si="149"/>
        <v>3</v>
      </c>
      <c r="F1089" t="b">
        <f t="shared" si="150"/>
        <v>1</v>
      </c>
      <c r="G1089" t="b">
        <f t="shared" si="155"/>
        <v>0</v>
      </c>
      <c r="H1089" t="b">
        <f t="shared" si="151"/>
        <v>1</v>
      </c>
      <c r="I1089" t="str">
        <f t="shared" si="153"/>
        <v>,Pa</v>
      </c>
      <c r="K1089">
        <v>1</v>
      </c>
      <c r="L1089" t="s">
        <v>2467</v>
      </c>
      <c r="M1089" t="str">
        <f t="shared" si="152"/>
        <v>knorr</v>
      </c>
      <c r="N1089" t="s">
        <v>2468</v>
      </c>
    </row>
    <row r="1090" spans="1:29" x14ac:dyDescent="0.2">
      <c r="A1090" t="s">
        <v>2691</v>
      </c>
      <c r="B1090" t="str">
        <f t="shared" si="154"/>
        <v>Pa</v>
      </c>
      <c r="C1090" t="str">
        <f t="shared" si="156"/>
        <v/>
      </c>
      <c r="D1090">
        <f t="shared" si="157"/>
        <v>300</v>
      </c>
      <c r="E1090">
        <f t="shared" si="149"/>
        <v>4</v>
      </c>
      <c r="F1090" t="b">
        <f t="shared" si="150"/>
        <v>1</v>
      </c>
      <c r="G1090" t="b">
        <f t="shared" si="155"/>
        <v>0</v>
      </c>
      <c r="H1090" t="b">
        <f t="shared" si="151"/>
        <v>1</v>
      </c>
      <c r="I1090" t="str">
        <f t="shared" si="153"/>
        <v>,Pa</v>
      </c>
      <c r="K1090">
        <v>300</v>
      </c>
      <c r="L1090" t="s">
        <v>729</v>
      </c>
      <c r="M1090" t="str">
        <f t="shared" si="152"/>
        <v>Leche</v>
      </c>
      <c r="N1090" t="s">
        <v>335</v>
      </c>
    </row>
    <row r="1091" spans="1:29" x14ac:dyDescent="0.2">
      <c r="A1091" t="s">
        <v>2691</v>
      </c>
      <c r="B1091" t="str">
        <f t="shared" si="154"/>
        <v>Pa</v>
      </c>
      <c r="C1091" t="str">
        <f t="shared" si="156"/>
        <v/>
      </c>
      <c r="D1091">
        <f t="shared" si="157"/>
        <v>150</v>
      </c>
      <c r="E1091">
        <f t="shared" ref="E1091:E1154" si="158">IF(F1091,IF(NOT(B1091=B1090),0,E1090+1),E1090)</f>
        <v>5</v>
      </c>
      <c r="F1091" t="b">
        <f t="shared" ref="F1091:F1154" si="159">AND(NOT(G1091),NOT(ISBLANK(K1091)))</f>
        <v>1</v>
      </c>
      <c r="G1091" t="b">
        <f t="shared" si="155"/>
        <v>0</v>
      </c>
      <c r="H1091" t="b">
        <f t="shared" si="151"/>
        <v>1</v>
      </c>
      <c r="I1091" t="str">
        <f t="shared" si="153"/>
        <v>,Pa</v>
      </c>
      <c r="K1091">
        <v>150</v>
      </c>
      <c r="L1091" t="s">
        <v>729</v>
      </c>
      <c r="M1091" t="str">
        <f t="shared" si="152"/>
        <v>Aceite</v>
      </c>
      <c r="N1091" t="s">
        <v>727</v>
      </c>
      <c r="O1091">
        <v>-120</v>
      </c>
    </row>
    <row r="1092" spans="1:29" x14ac:dyDescent="0.2">
      <c r="A1092" t="s">
        <v>2691</v>
      </c>
      <c r="B1092" t="str">
        <f t="shared" si="154"/>
        <v>Pa</v>
      </c>
      <c r="C1092" t="str">
        <f t="shared" si="156"/>
        <v/>
      </c>
      <c r="D1092">
        <f t="shared" si="157"/>
        <v>2</v>
      </c>
      <c r="E1092">
        <f t="shared" si="158"/>
        <v>6</v>
      </c>
      <c r="F1092" t="b">
        <f t="shared" si="159"/>
        <v>1</v>
      </c>
      <c r="G1092" t="b">
        <f t="shared" si="155"/>
        <v>0</v>
      </c>
      <c r="H1092" t="b">
        <f t="shared" ref="H1092:H1155" si="160">ISNUMBER(SEARCH(",",I1092))</f>
        <v>1</v>
      </c>
      <c r="I1092" t="str">
        <f t="shared" si="153"/>
        <v>,Pa</v>
      </c>
      <c r="K1092">
        <v>2</v>
      </c>
      <c r="L1092" t="s">
        <v>215</v>
      </c>
      <c r="M1092" t="str">
        <f t="shared" ref="M1092:M1155" si="161">+IF(L1092="Ei",L1092,N1092)</f>
        <v>grandes</v>
      </c>
      <c r="N1092" t="s">
        <v>1675</v>
      </c>
      <c r="O1092" t="s">
        <v>2469</v>
      </c>
      <c r="P1092">
        <v>3</v>
      </c>
      <c r="Q1092" t="s">
        <v>1676</v>
      </c>
    </row>
    <row r="1093" spans="1:29" x14ac:dyDescent="0.2">
      <c r="A1093" t="s">
        <v>2691</v>
      </c>
      <c r="B1093" t="str">
        <f t="shared" si="154"/>
        <v>Pa</v>
      </c>
      <c r="C1093" t="str">
        <f t="shared" si="156"/>
        <v/>
      </c>
      <c r="D1093">
        <f t="shared" si="157"/>
        <v>200</v>
      </c>
      <c r="E1093">
        <f t="shared" si="158"/>
        <v>7</v>
      </c>
      <c r="F1093" t="b">
        <f t="shared" si="159"/>
        <v>1</v>
      </c>
      <c r="G1093" t="b">
        <f t="shared" si="155"/>
        <v>0</v>
      </c>
      <c r="H1093" t="b">
        <f t="shared" si="160"/>
        <v>1</v>
      </c>
      <c r="I1093" t="str">
        <f t="shared" ref="I1093:I1156" si="162">IF(ISBLANK(J1093),I1092,J1093)</f>
        <v>,Pa</v>
      </c>
      <c r="K1093">
        <v>200</v>
      </c>
      <c r="L1093">
        <v>250</v>
      </c>
      <c r="M1093" t="str">
        <f t="shared" si="161"/>
        <v>gr.</v>
      </c>
      <c r="N1093" t="s">
        <v>5</v>
      </c>
      <c r="O1093" t="s">
        <v>1110</v>
      </c>
      <c r="P1093" t="s">
        <v>2407</v>
      </c>
      <c r="Q1093" t="s">
        <v>1011</v>
      </c>
    </row>
    <row r="1094" spans="1:29" x14ac:dyDescent="0.2">
      <c r="A1094" t="s">
        <v>2691</v>
      </c>
      <c r="B1094" t="str">
        <f t="shared" si="154"/>
        <v>Pa</v>
      </c>
      <c r="C1094" t="str">
        <f t="shared" si="156"/>
        <v/>
      </c>
      <c r="D1094" t="str">
        <f t="shared" si="157"/>
        <v/>
      </c>
      <c r="E1094">
        <f t="shared" si="158"/>
        <v>7</v>
      </c>
      <c r="F1094" t="b">
        <f t="shared" si="159"/>
        <v>0</v>
      </c>
      <c r="G1094" t="b">
        <f t="shared" si="155"/>
        <v>0</v>
      </c>
      <c r="H1094" t="b">
        <f t="shared" si="160"/>
        <v>1</v>
      </c>
      <c r="I1094" t="str">
        <f t="shared" si="162"/>
        <v>,Pa</v>
      </c>
      <c r="M1094">
        <f t="shared" si="161"/>
        <v>0</v>
      </c>
    </row>
    <row r="1095" spans="1:29" x14ac:dyDescent="0.2">
      <c r="A1095" t="s">
        <v>2691</v>
      </c>
      <c r="B1095" t="str">
        <f t="shared" si="154"/>
        <v>Pa</v>
      </c>
      <c r="C1095" t="str">
        <f t="shared" si="156"/>
        <v>Preparación: 0</v>
      </c>
      <c r="D1095" t="str">
        <f t="shared" si="157"/>
        <v/>
      </c>
      <c r="E1095">
        <f t="shared" si="158"/>
        <v>7</v>
      </c>
      <c r="F1095" t="b">
        <f t="shared" si="159"/>
        <v>0</v>
      </c>
      <c r="G1095" t="b">
        <f t="shared" si="155"/>
        <v>1</v>
      </c>
      <c r="H1095" t="b">
        <f t="shared" si="160"/>
        <v>0</v>
      </c>
      <c r="I1095" t="str">
        <f t="shared" si="162"/>
        <v>Preparación:</v>
      </c>
      <c r="J1095" t="s">
        <v>403</v>
      </c>
      <c r="M1095">
        <f t="shared" si="161"/>
        <v>0</v>
      </c>
    </row>
    <row r="1096" spans="1:29" x14ac:dyDescent="0.2">
      <c r="A1096" t="s">
        <v>2691</v>
      </c>
      <c r="B1096" t="str">
        <f t="shared" ref="B1096:B1159" si="163">IF(H1096,RIGHT(I1096,LEN(I1096)-1),B1095)</f>
        <v>Pa</v>
      </c>
      <c r="C1096" t="str">
        <f t="shared" si="156"/>
        <v>Colocar la fecula en en un bols grande.</v>
      </c>
      <c r="D1096" t="str">
        <f t="shared" si="157"/>
        <v/>
      </c>
      <c r="E1096">
        <f t="shared" si="158"/>
        <v>7</v>
      </c>
      <c r="F1096" t="b">
        <f t="shared" si="159"/>
        <v>0</v>
      </c>
      <c r="G1096" t="b">
        <f t="shared" si="155"/>
        <v>1</v>
      </c>
      <c r="H1096" t="b">
        <f t="shared" si="160"/>
        <v>0</v>
      </c>
      <c r="I1096" t="str">
        <f t="shared" si="162"/>
        <v>Colocar</v>
      </c>
      <c r="J1096" t="s">
        <v>435</v>
      </c>
      <c r="K1096" t="s">
        <v>291</v>
      </c>
      <c r="L1096" t="s">
        <v>1677</v>
      </c>
      <c r="M1096" t="str">
        <f t="shared" si="161"/>
        <v>en</v>
      </c>
      <c r="N1096" t="s">
        <v>210</v>
      </c>
      <c r="O1096" t="s">
        <v>268</v>
      </c>
      <c r="P1096" t="s">
        <v>1678</v>
      </c>
      <c r="Q1096" t="s">
        <v>1679</v>
      </c>
    </row>
    <row r="1097" spans="1:29" x14ac:dyDescent="0.2">
      <c r="A1097" t="s">
        <v>2691</v>
      </c>
      <c r="B1097" t="str">
        <f t="shared" si="163"/>
        <v>Pa</v>
      </c>
      <c r="C1097" t="str">
        <f t="shared" si="156"/>
        <v>A parte, calentar la la leche, el aceite y el cald knorr.</v>
      </c>
      <c r="D1097" t="str">
        <f t="shared" si="157"/>
        <v/>
      </c>
      <c r="E1097">
        <f t="shared" si="158"/>
        <v>7</v>
      </c>
      <c r="F1097" t="b">
        <f t="shared" si="159"/>
        <v>0</v>
      </c>
      <c r="G1097" t="b">
        <f t="shared" si="155"/>
        <v>1</v>
      </c>
      <c r="H1097" t="b">
        <f t="shared" si="160"/>
        <v>0</v>
      </c>
      <c r="I1097" t="str">
        <f t="shared" si="162"/>
        <v>A</v>
      </c>
      <c r="J1097" t="s">
        <v>536</v>
      </c>
      <c r="K1097" t="s">
        <v>1680</v>
      </c>
      <c r="L1097" t="s">
        <v>1681</v>
      </c>
      <c r="M1097" t="str">
        <f t="shared" si="161"/>
        <v>la</v>
      </c>
      <c r="N1097" t="s">
        <v>291</v>
      </c>
      <c r="O1097" t="s">
        <v>623</v>
      </c>
      <c r="P1097" t="s">
        <v>289</v>
      </c>
      <c r="Q1097" t="s">
        <v>242</v>
      </c>
      <c r="R1097" t="s">
        <v>266</v>
      </c>
      <c r="S1097" t="s">
        <v>289</v>
      </c>
      <c r="T1097" t="s">
        <v>2467</v>
      </c>
      <c r="U1097" t="s">
        <v>2470</v>
      </c>
    </row>
    <row r="1098" spans="1:29" x14ac:dyDescent="0.2">
      <c r="A1098" t="s">
        <v>2691</v>
      </c>
      <c r="B1098" t="str">
        <f t="shared" si="163"/>
        <v>Pa</v>
      </c>
      <c r="C1098" t="str">
        <f t="shared" si="156"/>
        <v>Cuand hierve, agregar a a la fecula y revolver bien para evitar que se formen grumos.</v>
      </c>
      <c r="D1098" t="str">
        <f t="shared" si="157"/>
        <v/>
      </c>
      <c r="E1098">
        <f t="shared" si="158"/>
        <v>7</v>
      </c>
      <c r="F1098" t="b">
        <f t="shared" si="159"/>
        <v>0</v>
      </c>
      <c r="G1098" t="b">
        <f t="shared" si="155"/>
        <v>1</v>
      </c>
      <c r="H1098" t="b">
        <f t="shared" si="160"/>
        <v>0</v>
      </c>
      <c r="I1098" t="str">
        <f t="shared" si="162"/>
        <v>Cuand</v>
      </c>
      <c r="J1098" t="s">
        <v>2353</v>
      </c>
      <c r="K1098" t="s">
        <v>2471</v>
      </c>
      <c r="L1098" t="s">
        <v>220</v>
      </c>
      <c r="M1098" t="str">
        <f t="shared" si="161"/>
        <v>a</v>
      </c>
      <c r="N1098" t="s">
        <v>221</v>
      </c>
      <c r="O1098" t="s">
        <v>291</v>
      </c>
      <c r="P1098" t="s">
        <v>1677</v>
      </c>
      <c r="Q1098" t="s">
        <v>266</v>
      </c>
      <c r="R1098" t="s">
        <v>519</v>
      </c>
      <c r="S1098" t="s">
        <v>512</v>
      </c>
      <c r="T1098" t="s">
        <v>550</v>
      </c>
      <c r="U1098" t="s">
        <v>1684</v>
      </c>
      <c r="V1098" t="s">
        <v>330</v>
      </c>
      <c r="W1098" t="s">
        <v>459</v>
      </c>
      <c r="X1098" t="s">
        <v>171</v>
      </c>
      <c r="Y1098" t="s">
        <v>1685</v>
      </c>
    </row>
    <row r="1099" spans="1:29" x14ac:dyDescent="0.2">
      <c r="A1099" t="s">
        <v>2691</v>
      </c>
      <c r="B1099" t="str">
        <f t="shared" si="163"/>
        <v>Pa</v>
      </c>
      <c r="C1099" t="str">
        <f t="shared" si="156"/>
        <v>Dejar enfriar. Agregar los los huevos de a un alternand con el ques y amasarl bien despues de cada adicion.</v>
      </c>
      <c r="D1099" t="str">
        <f t="shared" si="157"/>
        <v/>
      </c>
      <c r="E1099">
        <f t="shared" si="158"/>
        <v>7</v>
      </c>
      <c r="F1099" t="b">
        <f t="shared" si="159"/>
        <v>0</v>
      </c>
      <c r="G1099" t="b">
        <f t="shared" si="155"/>
        <v>1</v>
      </c>
      <c r="H1099" t="b">
        <f t="shared" si="160"/>
        <v>0</v>
      </c>
      <c r="I1099" t="str">
        <f t="shared" si="162"/>
        <v>Dejar</v>
      </c>
      <c r="J1099" t="s">
        <v>545</v>
      </c>
      <c r="K1099" t="s">
        <v>1529</v>
      </c>
      <c r="L1099" t="s">
        <v>411</v>
      </c>
      <c r="M1099" t="str">
        <f t="shared" si="161"/>
        <v>los</v>
      </c>
      <c r="N1099" t="s">
        <v>287</v>
      </c>
      <c r="O1099" t="s">
        <v>215</v>
      </c>
      <c r="P1099" t="s">
        <v>235</v>
      </c>
      <c r="Q1099" t="s">
        <v>221</v>
      </c>
      <c r="R1099" t="s">
        <v>268</v>
      </c>
      <c r="S1099" t="s">
        <v>2472</v>
      </c>
      <c r="T1099" t="s">
        <v>241</v>
      </c>
      <c r="U1099" t="s">
        <v>289</v>
      </c>
      <c r="V1099" t="s">
        <v>2407</v>
      </c>
      <c r="W1099" t="s">
        <v>266</v>
      </c>
      <c r="X1099" t="s">
        <v>2473</v>
      </c>
      <c r="Y1099" t="s">
        <v>512</v>
      </c>
      <c r="Z1099" t="s">
        <v>1689</v>
      </c>
      <c r="AA1099" t="s">
        <v>235</v>
      </c>
      <c r="AB1099" t="s">
        <v>1690</v>
      </c>
      <c r="AC1099" t="s">
        <v>1691</v>
      </c>
    </row>
    <row r="1100" spans="1:29" x14ac:dyDescent="0.2">
      <c r="A1100" t="s">
        <v>2691</v>
      </c>
      <c r="B1100" t="str">
        <f t="shared" si="163"/>
        <v>Pa</v>
      </c>
      <c r="C1100" t="str">
        <f t="shared" si="156"/>
        <v>Untar las manos con con aceite si fuera necesario.</v>
      </c>
      <c r="D1100" t="str">
        <f t="shared" si="157"/>
        <v/>
      </c>
      <c r="E1100">
        <f t="shared" si="158"/>
        <v>7</v>
      </c>
      <c r="F1100" t="b">
        <f t="shared" si="159"/>
        <v>0</v>
      </c>
      <c r="G1100" t="b">
        <f t="shared" si="155"/>
        <v>1</v>
      </c>
      <c r="H1100" t="b">
        <f t="shared" si="160"/>
        <v>0</v>
      </c>
      <c r="I1100" t="str">
        <f t="shared" si="162"/>
        <v>Untar</v>
      </c>
      <c r="J1100" t="s">
        <v>1692</v>
      </c>
      <c r="K1100" t="s">
        <v>449</v>
      </c>
      <c r="L1100" t="s">
        <v>1693</v>
      </c>
      <c r="M1100" t="str">
        <f t="shared" si="161"/>
        <v>con</v>
      </c>
      <c r="N1100" t="s">
        <v>241</v>
      </c>
      <c r="O1100" t="s">
        <v>242</v>
      </c>
      <c r="P1100" t="s">
        <v>257</v>
      </c>
      <c r="Q1100" t="s">
        <v>1694</v>
      </c>
      <c r="R1100" t="s">
        <v>1695</v>
      </c>
    </row>
    <row r="1101" spans="1:29" x14ac:dyDescent="0.2">
      <c r="A1101" t="s">
        <v>2691</v>
      </c>
      <c r="B1101" t="str">
        <f t="shared" si="163"/>
        <v>Pa</v>
      </c>
      <c r="C1101" t="str">
        <f t="shared" si="156"/>
        <v>Hacer bolitas de 2 2 cm de diametr y colocarlas sobre una asadera enmantecada.</v>
      </c>
      <c r="D1101" t="str">
        <f t="shared" si="157"/>
        <v/>
      </c>
      <c r="E1101">
        <f t="shared" si="158"/>
        <v>7</v>
      </c>
      <c r="F1101" t="b">
        <f t="shared" si="159"/>
        <v>0</v>
      </c>
      <c r="G1101" t="b">
        <f t="shared" si="155"/>
        <v>1</v>
      </c>
      <c r="H1101" t="b">
        <f t="shared" si="160"/>
        <v>0</v>
      </c>
      <c r="I1101" t="str">
        <f t="shared" si="162"/>
        <v>Hacer</v>
      </c>
      <c r="J1101" t="s">
        <v>346</v>
      </c>
      <c r="K1101" t="s">
        <v>1696</v>
      </c>
      <c r="L1101" t="s">
        <v>235</v>
      </c>
      <c r="M1101">
        <f t="shared" si="161"/>
        <v>2</v>
      </c>
      <c r="N1101">
        <v>2</v>
      </c>
      <c r="O1101" t="s">
        <v>1412</v>
      </c>
      <c r="P1101" t="s">
        <v>235</v>
      </c>
      <c r="Q1101" t="s">
        <v>2474</v>
      </c>
      <c r="R1101" t="s">
        <v>266</v>
      </c>
      <c r="S1101" t="s">
        <v>1698</v>
      </c>
      <c r="T1101" t="s">
        <v>493</v>
      </c>
      <c r="U1101" t="s">
        <v>263</v>
      </c>
      <c r="V1101" t="s">
        <v>828</v>
      </c>
      <c r="W1101" t="s">
        <v>1699</v>
      </c>
    </row>
    <row r="1102" spans="1:29" x14ac:dyDescent="0.2">
      <c r="A1102" t="s">
        <v>2691</v>
      </c>
      <c r="B1102" t="str">
        <f t="shared" si="163"/>
        <v>Pa</v>
      </c>
      <c r="C1102" t="str">
        <f t="shared" si="156"/>
        <v>Llevar a horn medi medi (180°) precalentado.</v>
      </c>
      <c r="D1102" t="str">
        <f t="shared" si="157"/>
        <v/>
      </c>
      <c r="E1102">
        <f t="shared" si="158"/>
        <v>7</v>
      </c>
      <c r="F1102" t="b">
        <f t="shared" si="159"/>
        <v>0</v>
      </c>
      <c r="G1102" t="b">
        <f t="shared" si="155"/>
        <v>1</v>
      </c>
      <c r="H1102" t="b">
        <f t="shared" si="160"/>
        <v>0</v>
      </c>
      <c r="I1102" t="str">
        <f t="shared" si="162"/>
        <v>Llevar</v>
      </c>
      <c r="J1102" t="s">
        <v>801</v>
      </c>
      <c r="K1102" t="s">
        <v>221</v>
      </c>
      <c r="L1102" t="s">
        <v>2368</v>
      </c>
      <c r="M1102" t="str">
        <f t="shared" si="161"/>
        <v>medi</v>
      </c>
      <c r="N1102" t="s">
        <v>2426</v>
      </c>
      <c r="O1102" t="s">
        <v>2475</v>
      </c>
      <c r="P1102" t="s">
        <v>1701</v>
      </c>
    </row>
    <row r="1103" spans="1:29" x14ac:dyDescent="0.2">
      <c r="A1103" t="s">
        <v>2691</v>
      </c>
      <c r="B1103" t="str">
        <f t="shared" si="163"/>
        <v>Pa</v>
      </c>
      <c r="C1103" t="str">
        <f t="shared" si="156"/>
        <v>Asar hasta que esten esten doradas.</v>
      </c>
      <c r="D1103" t="str">
        <f t="shared" si="157"/>
        <v/>
      </c>
      <c r="E1103">
        <f t="shared" si="158"/>
        <v>7</v>
      </c>
      <c r="F1103" t="b">
        <f t="shared" si="159"/>
        <v>0</v>
      </c>
      <c r="G1103" t="b">
        <f t="shared" si="155"/>
        <v>1</v>
      </c>
      <c r="H1103" t="b">
        <f t="shared" si="160"/>
        <v>0</v>
      </c>
      <c r="I1103" t="str">
        <f t="shared" si="162"/>
        <v>Asar</v>
      </c>
      <c r="J1103" t="s">
        <v>1702</v>
      </c>
      <c r="K1103" t="s">
        <v>420</v>
      </c>
      <c r="L1103" t="s">
        <v>330</v>
      </c>
      <c r="M1103" t="str">
        <f t="shared" si="161"/>
        <v>esten</v>
      </c>
      <c r="N1103" t="s">
        <v>450</v>
      </c>
      <c r="O1103" t="s">
        <v>1703</v>
      </c>
    </row>
    <row r="1104" spans="1:29" x14ac:dyDescent="0.2">
      <c r="A1104" t="s">
        <v>2691</v>
      </c>
      <c r="B1104" t="str">
        <f t="shared" si="163"/>
        <v>Pa</v>
      </c>
      <c r="C1104" t="str">
        <f t="shared" si="156"/>
        <v>Pancakes 0</v>
      </c>
      <c r="D1104" t="str">
        <f t="shared" si="157"/>
        <v/>
      </c>
      <c r="E1104">
        <f t="shared" si="158"/>
        <v>7</v>
      </c>
      <c r="F1104" t="b">
        <f t="shared" si="159"/>
        <v>0</v>
      </c>
      <c r="G1104" t="b">
        <f t="shared" si="155"/>
        <v>1</v>
      </c>
      <c r="H1104" t="b">
        <f t="shared" si="160"/>
        <v>0</v>
      </c>
      <c r="I1104" t="str">
        <f t="shared" si="162"/>
        <v>Pancakes</v>
      </c>
      <c r="J1104" t="s">
        <v>1704</v>
      </c>
      <c r="M1104">
        <f t="shared" si="161"/>
        <v>0</v>
      </c>
    </row>
    <row r="1105" spans="1:17" x14ac:dyDescent="0.2">
      <c r="A1105" t="s">
        <v>2691</v>
      </c>
      <c r="B1105" t="str">
        <f t="shared" si="163"/>
        <v>Pa</v>
      </c>
      <c r="C1105" t="str">
        <f t="shared" si="156"/>
        <v>Vaiti NZ 0</v>
      </c>
      <c r="D1105" t="str">
        <f t="shared" si="157"/>
        <v/>
      </c>
      <c r="E1105">
        <f t="shared" si="158"/>
        <v>7</v>
      </c>
      <c r="F1105" t="b">
        <f t="shared" si="159"/>
        <v>0</v>
      </c>
      <c r="G1105" t="b">
        <f t="shared" si="155"/>
        <v>1</v>
      </c>
      <c r="H1105" t="b">
        <f t="shared" si="160"/>
        <v>0</v>
      </c>
      <c r="I1105" t="str">
        <f t="shared" si="162"/>
        <v>Vaiti</v>
      </c>
      <c r="J1105" t="s">
        <v>293</v>
      </c>
      <c r="K1105" t="s">
        <v>1705</v>
      </c>
      <c r="M1105">
        <f t="shared" si="161"/>
        <v>0</v>
      </c>
    </row>
    <row r="1106" spans="1:17" x14ac:dyDescent="0.2">
      <c r="A1106" t="s">
        <v>2691</v>
      </c>
      <c r="B1106" t="str">
        <f t="shared" si="163"/>
        <v>Pa</v>
      </c>
      <c r="C1106" t="str">
        <f t="shared" si="156"/>
        <v/>
      </c>
      <c r="D1106">
        <f t="shared" si="157"/>
        <v>1</v>
      </c>
      <c r="E1106">
        <f t="shared" si="158"/>
        <v>8</v>
      </c>
      <c r="F1106" t="b">
        <f t="shared" si="159"/>
        <v>1</v>
      </c>
      <c r="G1106" t="b">
        <f t="shared" si="155"/>
        <v>0</v>
      </c>
      <c r="H1106" t="b">
        <f t="shared" si="160"/>
        <v>0</v>
      </c>
      <c r="I1106" t="str">
        <f t="shared" si="162"/>
        <v>Vaiti</v>
      </c>
      <c r="K1106">
        <v>1</v>
      </c>
      <c r="L1106" t="s">
        <v>73</v>
      </c>
      <c r="M1106" t="str">
        <f t="shared" si="161"/>
        <v>tazas</v>
      </c>
      <c r="N1106" t="s">
        <v>253</v>
      </c>
      <c r="O1106" t="s">
        <v>223</v>
      </c>
    </row>
    <row r="1107" spans="1:17" x14ac:dyDescent="0.2">
      <c r="A1107" t="s">
        <v>2691</v>
      </c>
      <c r="B1107" t="str">
        <f t="shared" si="163"/>
        <v>Pa</v>
      </c>
      <c r="C1107" t="str">
        <f t="shared" si="156"/>
        <v/>
      </c>
      <c r="D1107">
        <f t="shared" si="157"/>
        <v>3</v>
      </c>
      <c r="E1107">
        <f t="shared" si="158"/>
        <v>9</v>
      </c>
      <c r="F1107" t="b">
        <f t="shared" si="159"/>
        <v>1</v>
      </c>
      <c r="G1107" t="b">
        <f t="shared" si="155"/>
        <v>0</v>
      </c>
      <c r="H1107" t="b">
        <f t="shared" si="160"/>
        <v>0</v>
      </c>
      <c r="I1107" t="str">
        <f t="shared" si="162"/>
        <v>Vaiti</v>
      </c>
      <c r="K1107">
        <v>3</v>
      </c>
      <c r="L1107" t="s">
        <v>73</v>
      </c>
      <c r="M1107" t="str">
        <f t="shared" si="161"/>
        <v>cditas</v>
      </c>
      <c r="N1107" t="s">
        <v>245</v>
      </c>
      <c r="O1107" t="s">
        <v>2344</v>
      </c>
      <c r="P1107" t="s">
        <v>235</v>
      </c>
      <c r="Q1107" t="s">
        <v>250</v>
      </c>
    </row>
    <row r="1108" spans="1:17" x14ac:dyDescent="0.2">
      <c r="A1108" t="s">
        <v>2691</v>
      </c>
      <c r="B1108" t="str">
        <f t="shared" si="163"/>
        <v>Pa</v>
      </c>
      <c r="C1108" t="str">
        <f t="shared" si="156"/>
        <v/>
      </c>
      <c r="D1108">
        <f t="shared" si="157"/>
        <v>1</v>
      </c>
      <c r="E1108">
        <f t="shared" si="158"/>
        <v>10</v>
      </c>
      <c r="F1108" t="b">
        <f t="shared" si="159"/>
        <v>1</v>
      </c>
      <c r="G1108" t="b">
        <f t="shared" si="155"/>
        <v>0</v>
      </c>
      <c r="H1108" t="b">
        <f t="shared" si="160"/>
        <v>0</v>
      </c>
      <c r="I1108" t="str">
        <f t="shared" si="162"/>
        <v>Vaiti</v>
      </c>
      <c r="K1108">
        <v>1</v>
      </c>
      <c r="L1108" t="s">
        <v>248</v>
      </c>
      <c r="M1108" t="str">
        <f t="shared" si="161"/>
        <v>sal</v>
      </c>
      <c r="N1108" t="s">
        <v>226</v>
      </c>
    </row>
    <row r="1109" spans="1:17" x14ac:dyDescent="0.2">
      <c r="A1109" t="s">
        <v>2691</v>
      </c>
      <c r="B1109" t="str">
        <f t="shared" si="163"/>
        <v>Pa</v>
      </c>
      <c r="C1109" t="str">
        <f t="shared" si="156"/>
        <v/>
      </c>
      <c r="D1109">
        <f t="shared" si="157"/>
        <v>1</v>
      </c>
      <c r="E1109">
        <f t="shared" si="158"/>
        <v>11</v>
      </c>
      <c r="F1109" t="b">
        <f t="shared" si="159"/>
        <v>1</v>
      </c>
      <c r="G1109" t="b">
        <f t="shared" si="155"/>
        <v>0</v>
      </c>
      <c r="H1109" t="b">
        <f t="shared" si="160"/>
        <v>0</v>
      </c>
      <c r="I1109" t="str">
        <f t="shared" si="162"/>
        <v>Vaiti</v>
      </c>
      <c r="K1109">
        <v>1</v>
      </c>
      <c r="L1109" t="s">
        <v>199</v>
      </c>
      <c r="M1109" t="str">
        <f t="shared" si="161"/>
        <v>azucar</v>
      </c>
      <c r="N1109" t="s">
        <v>244</v>
      </c>
    </row>
    <row r="1110" spans="1:17" x14ac:dyDescent="0.2">
      <c r="A1110" t="s">
        <v>2691</v>
      </c>
      <c r="B1110" t="str">
        <f t="shared" si="163"/>
        <v>Pa</v>
      </c>
      <c r="C1110" t="str">
        <f t="shared" si="156"/>
        <v/>
      </c>
      <c r="D1110">
        <f t="shared" si="157"/>
        <v>1</v>
      </c>
      <c r="E1110">
        <f t="shared" si="158"/>
        <v>12</v>
      </c>
      <c r="F1110" t="b">
        <f t="shared" si="159"/>
        <v>1</v>
      </c>
      <c r="G1110" t="b">
        <f t="shared" si="155"/>
        <v>0</v>
      </c>
      <c r="H1110" t="b">
        <f t="shared" si="160"/>
        <v>0</v>
      </c>
      <c r="I1110" t="str">
        <f t="shared" si="162"/>
        <v>Vaiti</v>
      </c>
      <c r="K1110">
        <v>1</v>
      </c>
      <c r="L1110" t="s">
        <v>73</v>
      </c>
      <c r="M1110" t="str">
        <f t="shared" si="161"/>
        <v>tazas</v>
      </c>
      <c r="N1110" t="s">
        <v>253</v>
      </c>
      <c r="O1110" t="s">
        <v>197</v>
      </c>
    </row>
    <row r="1111" spans="1:17" x14ac:dyDescent="0.2">
      <c r="A1111" t="s">
        <v>2691</v>
      </c>
      <c r="B1111" t="str">
        <f t="shared" si="163"/>
        <v>Pa</v>
      </c>
      <c r="C1111" t="str">
        <f t="shared" si="156"/>
        <v/>
      </c>
      <c r="D1111">
        <f t="shared" si="157"/>
        <v>1</v>
      </c>
      <c r="E1111">
        <f t="shared" si="158"/>
        <v>13</v>
      </c>
      <c r="F1111" t="b">
        <f t="shared" si="159"/>
        <v>1</v>
      </c>
      <c r="G1111" t="b">
        <f t="shared" si="155"/>
        <v>0</v>
      </c>
      <c r="H1111" t="b">
        <f t="shared" si="160"/>
        <v>0</v>
      </c>
      <c r="I1111" t="str">
        <f t="shared" si="162"/>
        <v>Vaiti</v>
      </c>
      <c r="K1111">
        <v>1</v>
      </c>
      <c r="L1111" t="s">
        <v>402</v>
      </c>
      <c r="M1111">
        <f t="shared" si="161"/>
        <v>0</v>
      </c>
    </row>
    <row r="1112" spans="1:17" x14ac:dyDescent="0.2">
      <c r="A1112" t="s">
        <v>2692</v>
      </c>
      <c r="B1112" t="str">
        <f t="shared" si="163"/>
        <v>Pa</v>
      </c>
      <c r="C1112" t="str">
        <f t="shared" si="156"/>
        <v/>
      </c>
      <c r="D1112">
        <f t="shared" si="157"/>
        <v>3</v>
      </c>
      <c r="E1112">
        <f t="shared" si="158"/>
        <v>14</v>
      </c>
      <c r="F1112" t="b">
        <f t="shared" si="159"/>
        <v>1</v>
      </c>
      <c r="G1112" t="b">
        <f t="shared" ref="G1112:G1175" si="164">AND(NOT(H1112),NOT(I1111=I1112))</f>
        <v>0</v>
      </c>
      <c r="H1112" t="b">
        <f t="shared" si="160"/>
        <v>0</v>
      </c>
      <c r="I1112" t="str">
        <f t="shared" si="162"/>
        <v>Vaiti</v>
      </c>
      <c r="K1112">
        <v>3</v>
      </c>
      <c r="L1112" t="s">
        <v>204</v>
      </c>
      <c r="M1112" t="str">
        <f t="shared" si="161"/>
        <v>aceite</v>
      </c>
      <c r="N1112" t="s">
        <v>242</v>
      </c>
    </row>
    <row r="1113" spans="1:17" x14ac:dyDescent="0.2">
      <c r="A1113" t="s">
        <v>2692</v>
      </c>
      <c r="B1113" t="str">
        <f t="shared" si="163"/>
        <v>Panqueques</v>
      </c>
      <c r="C1113" t="str">
        <f t="shared" si="156"/>
        <v/>
      </c>
      <c r="D1113" t="str">
        <f t="shared" si="157"/>
        <v/>
      </c>
      <c r="E1113">
        <f t="shared" si="158"/>
        <v>0</v>
      </c>
      <c r="F1113" t="b">
        <f t="shared" si="159"/>
        <v>1</v>
      </c>
      <c r="G1113" t="b">
        <f t="shared" si="164"/>
        <v>0</v>
      </c>
      <c r="H1113" t="b">
        <f t="shared" si="160"/>
        <v>1</v>
      </c>
      <c r="I1113" t="str">
        <f t="shared" si="162"/>
        <v>,Panqueques</v>
      </c>
      <c r="J1113" t="s">
        <v>2575</v>
      </c>
      <c r="K1113" t="s">
        <v>1707</v>
      </c>
      <c r="M1113">
        <f t="shared" si="161"/>
        <v>0</v>
      </c>
    </row>
    <row r="1114" spans="1:17" x14ac:dyDescent="0.2">
      <c r="A1114" t="s">
        <v>2692</v>
      </c>
      <c r="B1114" t="str">
        <f t="shared" si="163"/>
        <v>Panqueques</v>
      </c>
      <c r="C1114" t="str">
        <f t="shared" si="156"/>
        <v>Marian la que cocina.com cocina.com</v>
      </c>
      <c r="D1114" t="str">
        <f t="shared" si="157"/>
        <v/>
      </c>
      <c r="E1114">
        <f t="shared" si="158"/>
        <v>0</v>
      </c>
      <c r="F1114" t="b">
        <f t="shared" si="159"/>
        <v>0</v>
      </c>
      <c r="G1114" t="b">
        <f t="shared" si="164"/>
        <v>1</v>
      </c>
      <c r="H1114" t="b">
        <f t="shared" si="160"/>
        <v>0</v>
      </c>
      <c r="I1114" t="str">
        <f t="shared" si="162"/>
        <v>Marian</v>
      </c>
      <c r="J1114" t="s">
        <v>1708</v>
      </c>
      <c r="K1114" t="s">
        <v>291</v>
      </c>
      <c r="L1114" t="s">
        <v>330</v>
      </c>
      <c r="M1114" t="str">
        <f t="shared" si="161"/>
        <v>cocina.com</v>
      </c>
      <c r="N1114" t="s">
        <v>1709</v>
      </c>
    </row>
    <row r="1115" spans="1:17" x14ac:dyDescent="0.2">
      <c r="A1115" t="s">
        <v>2692</v>
      </c>
      <c r="B1115" t="str">
        <f t="shared" si="163"/>
        <v>Panqueques</v>
      </c>
      <c r="C1115" t="str">
        <f t="shared" ref="C1115:C1178" si="165">IF(G1115,_xlfn.TEXTJOIN(" ",TRUE,J1115:AS1115),"")</f>
        <v>10 – 12 panqueques panqueques medianos</v>
      </c>
      <c r="D1115" t="str">
        <f t="shared" ref="D1115:D1178" si="166">IF(ISNUMBER(K1115),K1115,"")</f>
        <v/>
      </c>
      <c r="E1115">
        <f t="shared" si="158"/>
        <v>0</v>
      </c>
      <c r="F1115" t="b">
        <f t="shared" si="159"/>
        <v>0</v>
      </c>
      <c r="G1115" t="b">
        <f t="shared" si="164"/>
        <v>1</v>
      </c>
      <c r="H1115" t="b">
        <f t="shared" si="160"/>
        <v>0</v>
      </c>
      <c r="I1115">
        <f t="shared" si="162"/>
        <v>10</v>
      </c>
      <c r="J1115">
        <v>10</v>
      </c>
      <c r="K1115" t="s">
        <v>101</v>
      </c>
      <c r="L1115">
        <v>12</v>
      </c>
      <c r="M1115" t="str">
        <f t="shared" si="161"/>
        <v>panqueques</v>
      </c>
      <c r="N1115" t="s">
        <v>1710</v>
      </c>
      <c r="O1115" t="s">
        <v>1711</v>
      </c>
    </row>
    <row r="1116" spans="1:17" x14ac:dyDescent="0.2">
      <c r="A1116" t="s">
        <v>2692</v>
      </c>
      <c r="B1116" t="str">
        <f t="shared" si="163"/>
        <v>Panqueques</v>
      </c>
      <c r="C1116" t="str">
        <f t="shared" si="165"/>
        <v/>
      </c>
      <c r="D1116">
        <f t="shared" si="166"/>
        <v>1</v>
      </c>
      <c r="E1116">
        <f t="shared" si="158"/>
        <v>1</v>
      </c>
      <c r="F1116" t="b">
        <f t="shared" si="159"/>
        <v>1</v>
      </c>
      <c r="G1116" t="b">
        <f t="shared" si="164"/>
        <v>0</v>
      </c>
      <c r="H1116" t="b">
        <f t="shared" si="160"/>
        <v>0</v>
      </c>
      <c r="I1116">
        <f t="shared" si="162"/>
        <v>10</v>
      </c>
      <c r="K1116">
        <v>1</v>
      </c>
      <c r="L1116" t="s">
        <v>229</v>
      </c>
      <c r="M1116" t="str">
        <f t="shared" si="161"/>
        <v>harina</v>
      </c>
      <c r="N1116" t="s">
        <v>223</v>
      </c>
    </row>
    <row r="1117" spans="1:17" x14ac:dyDescent="0.2">
      <c r="A1117" t="s">
        <v>2692</v>
      </c>
      <c r="B1117" t="str">
        <f t="shared" si="163"/>
        <v>Panqueques</v>
      </c>
      <c r="C1117" t="str">
        <f t="shared" si="165"/>
        <v/>
      </c>
      <c r="D1117" t="str">
        <f t="shared" si="166"/>
        <v/>
      </c>
      <c r="E1117">
        <f t="shared" si="158"/>
        <v>2</v>
      </c>
      <c r="F1117" t="b">
        <f t="shared" si="159"/>
        <v>1</v>
      </c>
      <c r="G1117" t="b">
        <f t="shared" si="164"/>
        <v>0</v>
      </c>
      <c r="H1117" t="b">
        <f t="shared" si="160"/>
        <v>0</v>
      </c>
      <c r="I1117">
        <f t="shared" si="162"/>
        <v>10</v>
      </c>
      <c r="K1117" t="s">
        <v>73</v>
      </c>
      <c r="L1117" t="s">
        <v>248</v>
      </c>
      <c r="M1117" t="str">
        <f t="shared" si="161"/>
        <v>sal</v>
      </c>
      <c r="N1117" t="s">
        <v>226</v>
      </c>
    </row>
    <row r="1118" spans="1:17" x14ac:dyDescent="0.2">
      <c r="A1118" t="s">
        <v>2692</v>
      </c>
      <c r="B1118" t="str">
        <f t="shared" si="163"/>
        <v>Panqueques</v>
      </c>
      <c r="C1118" t="str">
        <f t="shared" si="165"/>
        <v/>
      </c>
      <c r="D1118" t="str">
        <f t="shared" si="166"/>
        <v/>
      </c>
      <c r="E1118">
        <f t="shared" si="158"/>
        <v>3</v>
      </c>
      <c r="F1118" t="b">
        <f t="shared" si="159"/>
        <v>1</v>
      </c>
      <c r="G1118" t="b">
        <f t="shared" si="164"/>
        <v>0</v>
      </c>
      <c r="H1118" t="b">
        <f t="shared" si="160"/>
        <v>0</v>
      </c>
      <c r="I1118">
        <f t="shared" si="162"/>
        <v>10</v>
      </c>
      <c r="K1118" t="s">
        <v>73</v>
      </c>
      <c r="L1118" t="s">
        <v>248</v>
      </c>
      <c r="M1118" t="str">
        <f t="shared" si="161"/>
        <v>bicarbonat</v>
      </c>
      <c r="N1118" t="s">
        <v>2476</v>
      </c>
      <c r="O1118" t="s">
        <v>235</v>
      </c>
      <c r="P1118" t="s">
        <v>1713</v>
      </c>
    </row>
    <row r="1119" spans="1:17" x14ac:dyDescent="0.2">
      <c r="A1119" t="s">
        <v>2692</v>
      </c>
      <c r="B1119" t="str">
        <f t="shared" si="163"/>
        <v>Panqueques</v>
      </c>
      <c r="C1119" t="str">
        <f t="shared" si="165"/>
        <v/>
      </c>
      <c r="D1119">
        <f t="shared" si="166"/>
        <v>1</v>
      </c>
      <c r="E1119">
        <f t="shared" si="158"/>
        <v>4</v>
      </c>
      <c r="F1119" t="b">
        <f t="shared" si="159"/>
        <v>1</v>
      </c>
      <c r="G1119" t="b">
        <f t="shared" si="164"/>
        <v>0</v>
      </c>
      <c r="H1119" t="b">
        <f t="shared" si="160"/>
        <v>0</v>
      </c>
      <c r="I1119">
        <f t="shared" si="162"/>
        <v>10</v>
      </c>
      <c r="K1119">
        <v>1</v>
      </c>
      <c r="L1119" t="s">
        <v>248</v>
      </c>
      <c r="M1119" t="str">
        <f t="shared" si="161"/>
        <v>polv</v>
      </c>
      <c r="N1119" t="s">
        <v>2344</v>
      </c>
      <c r="O1119" t="s">
        <v>235</v>
      </c>
      <c r="P1119" t="s">
        <v>250</v>
      </c>
    </row>
    <row r="1120" spans="1:17" x14ac:dyDescent="0.2">
      <c r="A1120" t="s">
        <v>2692</v>
      </c>
      <c r="B1120" t="str">
        <f t="shared" si="163"/>
        <v>Panqueques</v>
      </c>
      <c r="C1120" t="str">
        <f t="shared" si="165"/>
        <v/>
      </c>
      <c r="D1120">
        <f t="shared" si="166"/>
        <v>2</v>
      </c>
      <c r="E1120">
        <f t="shared" si="158"/>
        <v>5</v>
      </c>
      <c r="F1120" t="b">
        <f t="shared" si="159"/>
        <v>1</v>
      </c>
      <c r="G1120" t="b">
        <f t="shared" si="164"/>
        <v>0</v>
      </c>
      <c r="H1120" t="b">
        <f t="shared" si="160"/>
        <v>0</v>
      </c>
      <c r="I1120">
        <f t="shared" si="162"/>
        <v>10</v>
      </c>
      <c r="K1120">
        <v>2</v>
      </c>
      <c r="L1120" t="s">
        <v>204</v>
      </c>
      <c r="M1120" t="str">
        <f t="shared" si="161"/>
        <v>azucar</v>
      </c>
      <c r="N1120" t="s">
        <v>244</v>
      </c>
      <c r="O1120" t="s">
        <v>1714</v>
      </c>
      <c r="P1120" t="s">
        <v>1715</v>
      </c>
    </row>
    <row r="1121" spans="1:34" x14ac:dyDescent="0.2">
      <c r="A1121" t="s">
        <v>2692</v>
      </c>
      <c r="B1121" t="str">
        <f t="shared" si="163"/>
        <v>Panqueques</v>
      </c>
      <c r="C1121" t="str">
        <f t="shared" si="165"/>
        <v/>
      </c>
      <c r="D1121" t="str">
        <f t="shared" si="166"/>
        <v/>
      </c>
      <c r="E1121">
        <f t="shared" si="158"/>
        <v>6</v>
      </c>
      <c r="F1121" t="b">
        <f t="shared" si="159"/>
        <v>1</v>
      </c>
      <c r="G1121" t="b">
        <f t="shared" si="164"/>
        <v>0</v>
      </c>
      <c r="H1121" t="b">
        <f t="shared" si="160"/>
        <v>0</v>
      </c>
      <c r="I1121">
        <f t="shared" si="162"/>
        <v>10</v>
      </c>
      <c r="K1121" t="s">
        <v>73</v>
      </c>
      <c r="L1121" t="s">
        <v>229</v>
      </c>
      <c r="M1121" t="str">
        <f t="shared" si="161"/>
        <v>de</v>
      </c>
      <c r="N1121" t="s">
        <v>235</v>
      </c>
      <c r="O1121" t="s">
        <v>197</v>
      </c>
      <c r="P1121" t="s">
        <v>765</v>
      </c>
      <c r="Q1121" t="s">
        <v>1716</v>
      </c>
      <c r="R1121" t="s">
        <v>330</v>
      </c>
      <c r="S1121" t="s">
        <v>577</v>
      </c>
      <c r="T1121" t="s">
        <v>765</v>
      </c>
      <c r="U1121" t="s">
        <v>550</v>
      </c>
      <c r="V1121" t="s">
        <v>330</v>
      </c>
      <c r="W1121" t="s">
        <v>459</v>
      </c>
      <c r="X1121" t="s">
        <v>1717</v>
      </c>
      <c r="Y1121" t="s">
        <v>241</v>
      </c>
      <c r="Z1121" t="s">
        <v>289</v>
      </c>
      <c r="AA1121" t="s">
        <v>2477</v>
      </c>
      <c r="AB1121" t="s">
        <v>540</v>
      </c>
      <c r="AC1121" t="s">
        <v>2367</v>
      </c>
      <c r="AD1121" t="s">
        <v>235</v>
      </c>
      <c r="AE1121" t="s">
        <v>570</v>
      </c>
      <c r="AF1121" t="s">
        <v>485</v>
      </c>
      <c r="AG1121" t="s">
        <v>2469</v>
      </c>
      <c r="AH1121" t="s">
        <v>2478</v>
      </c>
    </row>
    <row r="1122" spans="1:34" x14ac:dyDescent="0.2">
      <c r="A1122" t="s">
        <v>2692</v>
      </c>
      <c r="B1122" t="str">
        <f t="shared" si="163"/>
        <v>Panqueques</v>
      </c>
      <c r="C1122" t="str">
        <f t="shared" si="165"/>
        <v/>
      </c>
      <c r="D1122">
        <f t="shared" si="166"/>
        <v>1</v>
      </c>
      <c r="E1122">
        <f t="shared" si="158"/>
        <v>7</v>
      </c>
      <c r="F1122" t="b">
        <f t="shared" si="159"/>
        <v>1</v>
      </c>
      <c r="G1122" t="b">
        <f t="shared" si="164"/>
        <v>0</v>
      </c>
      <c r="H1122" t="b">
        <f t="shared" si="160"/>
        <v>0</v>
      </c>
      <c r="I1122">
        <f t="shared" si="162"/>
        <v>10</v>
      </c>
      <c r="K1122">
        <v>1</v>
      </c>
      <c r="L1122" t="s">
        <v>2369</v>
      </c>
      <c r="M1122" t="str">
        <f t="shared" si="161"/>
        <v>grande</v>
      </c>
      <c r="N1122" t="s">
        <v>1790</v>
      </c>
      <c r="O1122" t="s">
        <v>221</v>
      </c>
      <c r="P1122" t="s">
        <v>398</v>
      </c>
      <c r="Q1122" t="s">
        <v>399</v>
      </c>
    </row>
    <row r="1123" spans="1:34" x14ac:dyDescent="0.2">
      <c r="A1123" t="s">
        <v>2692</v>
      </c>
      <c r="B1123" t="str">
        <f t="shared" si="163"/>
        <v>Panqueques</v>
      </c>
      <c r="C1123" t="str">
        <f t="shared" si="165"/>
        <v/>
      </c>
      <c r="D1123">
        <f t="shared" si="166"/>
        <v>2</v>
      </c>
      <c r="E1123">
        <f t="shared" si="158"/>
        <v>8</v>
      </c>
      <c r="F1123" t="b">
        <f t="shared" si="159"/>
        <v>1</v>
      </c>
      <c r="G1123" t="b">
        <f t="shared" si="164"/>
        <v>0</v>
      </c>
      <c r="H1123" t="b">
        <f t="shared" si="160"/>
        <v>0</v>
      </c>
      <c r="I1123">
        <f t="shared" si="162"/>
        <v>10</v>
      </c>
      <c r="K1123">
        <v>2</v>
      </c>
      <c r="L1123" t="s">
        <v>204</v>
      </c>
      <c r="M1123" t="str">
        <f t="shared" si="161"/>
        <v>(30</v>
      </c>
      <c r="N1123" t="s">
        <v>390</v>
      </c>
      <c r="O1123" t="s">
        <v>1721</v>
      </c>
      <c r="P1123" t="s">
        <v>235</v>
      </c>
      <c r="Q1123" t="s">
        <v>200</v>
      </c>
      <c r="R1123" t="s">
        <v>1167</v>
      </c>
    </row>
    <row r="1124" spans="1:34" x14ac:dyDescent="0.2">
      <c r="A1124" t="s">
        <v>2692</v>
      </c>
      <c r="B1124" t="str">
        <f t="shared" si="163"/>
        <v>Panqueques</v>
      </c>
      <c r="C1124" t="str">
        <f t="shared" si="165"/>
        <v/>
      </c>
      <c r="D1124" t="str">
        <f t="shared" si="166"/>
        <v/>
      </c>
      <c r="E1124">
        <f t="shared" si="158"/>
        <v>8</v>
      </c>
      <c r="F1124" t="b">
        <f t="shared" si="159"/>
        <v>0</v>
      </c>
      <c r="G1124" t="b">
        <f t="shared" si="164"/>
        <v>0</v>
      </c>
      <c r="H1124" t="b">
        <f t="shared" si="160"/>
        <v>0</v>
      </c>
      <c r="I1124">
        <f t="shared" si="162"/>
        <v>10</v>
      </c>
      <c r="M1124">
        <f t="shared" si="161"/>
        <v>0</v>
      </c>
    </row>
    <row r="1125" spans="1:34" x14ac:dyDescent="0.2">
      <c r="A1125" t="s">
        <v>2692</v>
      </c>
      <c r="B1125" t="str">
        <f t="shared" si="163"/>
        <v>Panqueques</v>
      </c>
      <c r="C1125" t="str">
        <f t="shared" si="165"/>
        <v>Revolver la leche y y el jug de limón y dejar reposar.</v>
      </c>
      <c r="D1125" t="str">
        <f t="shared" si="166"/>
        <v/>
      </c>
      <c r="E1125">
        <f t="shared" si="158"/>
        <v>8</v>
      </c>
      <c r="F1125" t="b">
        <f t="shared" si="159"/>
        <v>0</v>
      </c>
      <c r="G1125" t="b">
        <f t="shared" si="164"/>
        <v>1</v>
      </c>
      <c r="H1125" t="b">
        <f t="shared" si="160"/>
        <v>0</v>
      </c>
      <c r="I1125" t="str">
        <f t="shared" si="162"/>
        <v>Revolver</v>
      </c>
      <c r="J1125" t="s">
        <v>1722</v>
      </c>
      <c r="K1125" t="s">
        <v>291</v>
      </c>
      <c r="L1125" t="s">
        <v>197</v>
      </c>
      <c r="M1125" t="str">
        <f t="shared" si="161"/>
        <v>y</v>
      </c>
      <c r="N1125" t="s">
        <v>266</v>
      </c>
      <c r="O1125" t="s">
        <v>289</v>
      </c>
      <c r="P1125" t="s">
        <v>2367</v>
      </c>
      <c r="Q1125" t="s">
        <v>235</v>
      </c>
      <c r="R1125" t="s">
        <v>819</v>
      </c>
      <c r="S1125" t="s">
        <v>266</v>
      </c>
      <c r="T1125" t="s">
        <v>454</v>
      </c>
      <c r="U1125" t="s">
        <v>1723</v>
      </c>
    </row>
    <row r="1126" spans="1:34" x14ac:dyDescent="0.2">
      <c r="A1126" t="s">
        <v>2692</v>
      </c>
      <c r="B1126" t="str">
        <f t="shared" si="163"/>
        <v>ernir,</v>
      </c>
      <c r="C1126" t="str">
        <f t="shared" si="165"/>
        <v/>
      </c>
      <c r="D1126" t="str">
        <f t="shared" si="166"/>
        <v/>
      </c>
      <c r="E1126">
        <f t="shared" si="158"/>
        <v>0</v>
      </c>
      <c r="F1126" t="b">
        <f t="shared" si="159"/>
        <v>1</v>
      </c>
      <c r="G1126" t="b">
        <f t="shared" si="164"/>
        <v>0</v>
      </c>
      <c r="H1126" t="b">
        <f t="shared" si="160"/>
        <v>1</v>
      </c>
      <c r="I1126" t="str">
        <f t="shared" si="162"/>
        <v>Cernir,</v>
      </c>
      <c r="J1126" t="s">
        <v>1724</v>
      </c>
      <c r="K1126" t="s">
        <v>414</v>
      </c>
      <c r="L1126" t="s">
        <v>266</v>
      </c>
      <c r="M1126" t="str">
        <f t="shared" si="161"/>
        <v>reservar</v>
      </c>
      <c r="N1126" t="s">
        <v>1725</v>
      </c>
      <c r="O1126" t="s">
        <v>291</v>
      </c>
      <c r="P1126" t="s">
        <v>408</v>
      </c>
      <c r="Q1126" t="s">
        <v>289</v>
      </c>
      <c r="R1126" t="s">
        <v>1726</v>
      </c>
      <c r="S1126" t="s">
        <v>289</v>
      </c>
      <c r="T1126" t="s">
        <v>2344</v>
      </c>
      <c r="U1126" t="s">
        <v>235</v>
      </c>
      <c r="V1126" t="s">
        <v>409</v>
      </c>
      <c r="W1126" t="s">
        <v>289</v>
      </c>
      <c r="X1126" t="s">
        <v>244</v>
      </c>
      <c r="Y1126" t="s">
        <v>266</v>
      </c>
      <c r="Z1126" t="s">
        <v>291</v>
      </c>
      <c r="AA1126" t="s">
        <v>410</v>
      </c>
    </row>
    <row r="1127" spans="1:34" x14ac:dyDescent="0.2">
      <c r="A1127" t="s">
        <v>2692</v>
      </c>
      <c r="B1127" t="str">
        <f t="shared" si="163"/>
        <v>ernir,</v>
      </c>
      <c r="C1127" t="str">
        <f t="shared" si="165"/>
        <v>Juntar la mexcla de de leche con huev y manteca y mezclar (sin batir) con los ingredientes secos.</v>
      </c>
      <c r="D1127" t="str">
        <f t="shared" si="166"/>
        <v/>
      </c>
      <c r="E1127">
        <f t="shared" si="158"/>
        <v>0</v>
      </c>
      <c r="F1127" t="b">
        <f t="shared" si="159"/>
        <v>0</v>
      </c>
      <c r="G1127" t="b">
        <f t="shared" si="164"/>
        <v>1</v>
      </c>
      <c r="H1127" t="b">
        <f t="shared" si="160"/>
        <v>0</v>
      </c>
      <c r="I1127" t="str">
        <f t="shared" si="162"/>
        <v>Juntar</v>
      </c>
      <c r="J1127" t="s">
        <v>1727</v>
      </c>
      <c r="K1127" t="s">
        <v>291</v>
      </c>
      <c r="L1127" t="s">
        <v>612</v>
      </c>
      <c r="M1127" t="str">
        <f t="shared" si="161"/>
        <v>de</v>
      </c>
      <c r="N1127" t="s">
        <v>235</v>
      </c>
      <c r="O1127" t="s">
        <v>197</v>
      </c>
      <c r="P1127" t="s">
        <v>241</v>
      </c>
      <c r="Q1127" t="s">
        <v>2369</v>
      </c>
      <c r="R1127" t="s">
        <v>266</v>
      </c>
      <c r="S1127" t="s">
        <v>200</v>
      </c>
      <c r="T1127" t="s">
        <v>266</v>
      </c>
      <c r="U1127" t="s">
        <v>414</v>
      </c>
      <c r="V1127" t="s">
        <v>1514</v>
      </c>
      <c r="W1127" t="s">
        <v>1728</v>
      </c>
      <c r="X1127" t="s">
        <v>241</v>
      </c>
      <c r="Y1127" t="s">
        <v>287</v>
      </c>
      <c r="Z1127" t="s">
        <v>288</v>
      </c>
      <c r="AA1127" t="s">
        <v>1729</v>
      </c>
    </row>
    <row r="1128" spans="1:34" x14ac:dyDescent="0.2">
      <c r="A1128" t="s">
        <v>2692</v>
      </c>
      <c r="B1128" t="str">
        <f t="shared" si="163"/>
        <v>ernir,</v>
      </c>
      <c r="C1128" t="str">
        <f t="shared" si="165"/>
        <v>Calentar una sartén, poner poner manteca aceite recien cuand este caliente. Lueg poner una cucharadas de la preparación.</v>
      </c>
      <c r="D1128" t="str">
        <f t="shared" si="166"/>
        <v/>
      </c>
      <c r="E1128">
        <f t="shared" si="158"/>
        <v>0</v>
      </c>
      <c r="F1128" t="b">
        <f t="shared" si="159"/>
        <v>0</v>
      </c>
      <c r="G1128" t="b">
        <f t="shared" si="164"/>
        <v>1</v>
      </c>
      <c r="H1128" t="b">
        <f t="shared" si="160"/>
        <v>0</v>
      </c>
      <c r="I1128" t="str">
        <f t="shared" si="162"/>
        <v>Calentar</v>
      </c>
      <c r="J1128" t="s">
        <v>1730</v>
      </c>
      <c r="K1128" t="s">
        <v>263</v>
      </c>
      <c r="L1128" t="s">
        <v>1731</v>
      </c>
      <c r="M1128" t="str">
        <f t="shared" si="161"/>
        <v>poner</v>
      </c>
      <c r="N1128" t="s">
        <v>1064</v>
      </c>
      <c r="O1128" t="s">
        <v>200</v>
      </c>
      <c r="P1128" t="s">
        <v>242</v>
      </c>
      <c r="Q1128" t="s">
        <v>1732</v>
      </c>
      <c r="R1128" t="s">
        <v>2479</v>
      </c>
      <c r="S1128" t="s">
        <v>421</v>
      </c>
      <c r="T1128" t="s">
        <v>1734</v>
      </c>
      <c r="U1128" t="s">
        <v>2385</v>
      </c>
      <c r="V1128" t="s">
        <v>1064</v>
      </c>
      <c r="W1128" t="s">
        <v>263</v>
      </c>
      <c r="X1128" t="s">
        <v>437</v>
      </c>
      <c r="Y1128" t="s">
        <v>235</v>
      </c>
      <c r="Z1128" t="s">
        <v>291</v>
      </c>
      <c r="AA1128" t="s">
        <v>1475</v>
      </c>
    </row>
    <row r="1129" spans="1:34" x14ac:dyDescent="0.2">
      <c r="A1129" t="s">
        <v>2692</v>
      </c>
      <c r="B1129" t="str">
        <f t="shared" si="163"/>
        <v>Panqueques</v>
      </c>
      <c r="C1129" t="str">
        <f t="shared" si="165"/>
        <v/>
      </c>
      <c r="D1129" t="str">
        <f t="shared" si="166"/>
        <v/>
      </c>
      <c r="E1129">
        <f t="shared" si="158"/>
        <v>0</v>
      </c>
      <c r="F1129" t="b">
        <f t="shared" si="159"/>
        <v>0</v>
      </c>
      <c r="G1129" t="b">
        <f t="shared" si="164"/>
        <v>0</v>
      </c>
      <c r="H1129" t="b">
        <f t="shared" si="160"/>
        <v>1</v>
      </c>
      <c r="I1129" t="str">
        <f t="shared" si="162"/>
        <v>,Panqueques</v>
      </c>
      <c r="J1129" t="s">
        <v>2575</v>
      </c>
      <c r="M1129">
        <f t="shared" si="161"/>
        <v>0</v>
      </c>
    </row>
    <row r="1130" spans="1:34" x14ac:dyDescent="0.2">
      <c r="A1130" t="s">
        <v>2692</v>
      </c>
      <c r="B1130" t="str">
        <f t="shared" si="163"/>
        <v>Panqueques</v>
      </c>
      <c r="C1130" t="str">
        <f t="shared" si="165"/>
        <v/>
      </c>
      <c r="D1130">
        <f t="shared" si="166"/>
        <v>44228</v>
      </c>
      <c r="E1130">
        <f t="shared" si="158"/>
        <v>1</v>
      </c>
      <c r="F1130" t="b">
        <f t="shared" si="159"/>
        <v>1</v>
      </c>
      <c r="G1130" t="b">
        <f t="shared" si="164"/>
        <v>0</v>
      </c>
      <c r="H1130" t="b">
        <f t="shared" si="160"/>
        <v>1</v>
      </c>
      <c r="I1130" t="str">
        <f t="shared" si="162"/>
        <v>,Panqueques</v>
      </c>
      <c r="K1130" s="1">
        <v>44228</v>
      </c>
      <c r="L1130" t="s">
        <v>144</v>
      </c>
      <c r="M1130" t="str">
        <f t="shared" si="161"/>
        <v>Harina</v>
      </c>
      <c r="N1130" t="s">
        <v>1155</v>
      </c>
    </row>
    <row r="1131" spans="1:34" x14ac:dyDescent="0.2">
      <c r="A1131" t="s">
        <v>2692</v>
      </c>
      <c r="B1131" t="str">
        <f t="shared" si="163"/>
        <v>Panqueques</v>
      </c>
      <c r="C1131" t="str">
        <f t="shared" si="165"/>
        <v/>
      </c>
      <c r="D1131">
        <f t="shared" si="166"/>
        <v>1</v>
      </c>
      <c r="E1131">
        <f t="shared" si="158"/>
        <v>2</v>
      </c>
      <c r="F1131" t="b">
        <f t="shared" si="159"/>
        <v>1</v>
      </c>
      <c r="G1131" t="b">
        <f t="shared" si="164"/>
        <v>0</v>
      </c>
      <c r="H1131" t="b">
        <f t="shared" si="160"/>
        <v>1</v>
      </c>
      <c r="I1131" t="str">
        <f t="shared" si="162"/>
        <v>,Panqueques</v>
      </c>
      <c r="K1131">
        <v>1</v>
      </c>
      <c r="L1131" t="s">
        <v>402</v>
      </c>
      <c r="M1131">
        <f t="shared" si="161"/>
        <v>0</v>
      </c>
    </row>
    <row r="1132" spans="1:34" x14ac:dyDescent="0.2">
      <c r="A1132" t="s">
        <v>2692</v>
      </c>
      <c r="B1132" t="str">
        <f t="shared" si="163"/>
        <v>Panqueques</v>
      </c>
      <c r="C1132" t="str">
        <f t="shared" si="165"/>
        <v/>
      </c>
      <c r="D1132" t="str">
        <f t="shared" si="166"/>
        <v/>
      </c>
      <c r="E1132">
        <f t="shared" si="158"/>
        <v>3</v>
      </c>
      <c r="F1132" t="b">
        <f t="shared" si="159"/>
        <v>1</v>
      </c>
      <c r="G1132" t="b">
        <f t="shared" si="164"/>
        <v>0</v>
      </c>
      <c r="H1132" t="b">
        <f t="shared" si="160"/>
        <v>1</v>
      </c>
      <c r="I1132" t="str">
        <f t="shared" si="162"/>
        <v>,Panqueques</v>
      </c>
      <c r="K1132" t="s">
        <v>335</v>
      </c>
      <c r="M1132">
        <f t="shared" si="161"/>
        <v>0</v>
      </c>
    </row>
    <row r="1133" spans="1:34" x14ac:dyDescent="0.2">
      <c r="A1133" t="s">
        <v>2692</v>
      </c>
      <c r="B1133" t="str">
        <f t="shared" si="163"/>
        <v>Panqueques</v>
      </c>
      <c r="C1133" t="str">
        <f t="shared" si="165"/>
        <v/>
      </c>
      <c r="D1133" t="str">
        <f t="shared" si="166"/>
        <v/>
      </c>
      <c r="E1133">
        <f t="shared" si="158"/>
        <v>4</v>
      </c>
      <c r="F1133" t="b">
        <f t="shared" si="159"/>
        <v>1</v>
      </c>
      <c r="G1133" t="b">
        <f t="shared" si="164"/>
        <v>0</v>
      </c>
      <c r="H1133" t="b">
        <f t="shared" si="160"/>
        <v>1</v>
      </c>
      <c r="I1133" t="str">
        <f t="shared" si="162"/>
        <v>,Panqueques</v>
      </c>
      <c r="K1133" t="s">
        <v>334</v>
      </c>
      <c r="M1133">
        <f t="shared" si="161"/>
        <v>0</v>
      </c>
    </row>
    <row r="1134" spans="1:34" x14ac:dyDescent="0.2">
      <c r="A1134" t="s">
        <v>2692</v>
      </c>
      <c r="B1134" t="str">
        <f t="shared" si="163"/>
        <v>Panqueques</v>
      </c>
      <c r="C1134" t="str">
        <f t="shared" si="165"/>
        <v/>
      </c>
      <c r="D1134" t="str">
        <f t="shared" si="166"/>
        <v/>
      </c>
      <c r="E1134">
        <f t="shared" si="158"/>
        <v>5</v>
      </c>
      <c r="F1134" t="b">
        <f t="shared" si="159"/>
        <v>1</v>
      </c>
      <c r="G1134" t="b">
        <f t="shared" si="164"/>
        <v>0</v>
      </c>
      <c r="H1134" t="b">
        <f t="shared" si="160"/>
        <v>1</v>
      </c>
      <c r="I1134" t="str">
        <f t="shared" si="162"/>
        <v>,Panqueques</v>
      </c>
      <c r="K1134" t="s">
        <v>727</v>
      </c>
      <c r="M1134">
        <f t="shared" si="161"/>
        <v>0</v>
      </c>
    </row>
    <row r="1135" spans="1:34" x14ac:dyDescent="0.2">
      <c r="A1135" t="s">
        <v>2693</v>
      </c>
      <c r="B1135" t="str">
        <f t="shared" si="163"/>
        <v>Panqueques</v>
      </c>
      <c r="C1135" t="str">
        <f t="shared" si="165"/>
        <v/>
      </c>
      <c r="D1135" t="str">
        <f t="shared" si="166"/>
        <v/>
      </c>
      <c r="E1135">
        <f t="shared" si="158"/>
        <v>5</v>
      </c>
      <c r="F1135" t="b">
        <f t="shared" si="159"/>
        <v>0</v>
      </c>
      <c r="G1135" t="b">
        <f t="shared" si="164"/>
        <v>0</v>
      </c>
      <c r="H1135" t="b">
        <f t="shared" si="160"/>
        <v>1</v>
      </c>
      <c r="I1135" t="str">
        <f t="shared" si="162"/>
        <v>,Panqueques</v>
      </c>
      <c r="M1135">
        <f t="shared" si="161"/>
        <v>0</v>
      </c>
    </row>
    <row r="1136" spans="1:34" x14ac:dyDescent="0.2">
      <c r="A1136" t="s">
        <v>2693</v>
      </c>
      <c r="B1136" t="str">
        <f t="shared" si="163"/>
        <v>Papas</v>
      </c>
      <c r="C1136" t="str">
        <f t="shared" si="165"/>
        <v/>
      </c>
      <c r="D1136" t="str">
        <f t="shared" si="166"/>
        <v/>
      </c>
      <c r="E1136">
        <f t="shared" si="158"/>
        <v>0</v>
      </c>
      <c r="F1136" t="b">
        <f t="shared" si="159"/>
        <v>1</v>
      </c>
      <c r="G1136" t="b">
        <f t="shared" si="164"/>
        <v>0</v>
      </c>
      <c r="H1136" t="b">
        <f t="shared" si="160"/>
        <v>1</v>
      </c>
      <c r="I1136" t="str">
        <f t="shared" si="162"/>
        <v>,Papas</v>
      </c>
      <c r="J1136" t="s">
        <v>2576</v>
      </c>
      <c r="K1136" t="s">
        <v>1737</v>
      </c>
      <c r="M1136">
        <f t="shared" si="161"/>
        <v>0</v>
      </c>
    </row>
    <row r="1137" spans="1:28" x14ac:dyDescent="0.2">
      <c r="A1137" t="s">
        <v>2693</v>
      </c>
      <c r="B1137" t="str">
        <f t="shared" si="163"/>
        <v>Papas</v>
      </c>
      <c r="C1137" t="str">
        <f t="shared" si="165"/>
        <v>CasanCrem 0</v>
      </c>
      <c r="D1137" t="str">
        <f t="shared" si="166"/>
        <v/>
      </c>
      <c r="E1137">
        <f t="shared" si="158"/>
        <v>0</v>
      </c>
      <c r="F1137" t="b">
        <f t="shared" si="159"/>
        <v>0</v>
      </c>
      <c r="G1137" t="b">
        <f t="shared" si="164"/>
        <v>1</v>
      </c>
      <c r="H1137" t="b">
        <f t="shared" si="160"/>
        <v>0</v>
      </c>
      <c r="I1137" t="str">
        <f t="shared" si="162"/>
        <v>CasanCrem</v>
      </c>
      <c r="J1137" t="s">
        <v>1738</v>
      </c>
      <c r="M1137">
        <f t="shared" si="161"/>
        <v>0</v>
      </c>
    </row>
    <row r="1138" spans="1:28" x14ac:dyDescent="0.2">
      <c r="A1138" t="s">
        <v>2693</v>
      </c>
      <c r="B1138" t="str">
        <f t="shared" si="163"/>
        <v>Papas</v>
      </c>
      <c r="C1138" t="str">
        <f t="shared" si="165"/>
        <v/>
      </c>
      <c r="D1138">
        <f t="shared" si="166"/>
        <v>2</v>
      </c>
      <c r="E1138">
        <f t="shared" si="158"/>
        <v>1</v>
      </c>
      <c r="F1138" t="b">
        <f t="shared" si="159"/>
        <v>1</v>
      </c>
      <c r="G1138" t="b">
        <f t="shared" si="164"/>
        <v>0</v>
      </c>
      <c r="H1138" t="b">
        <f t="shared" si="160"/>
        <v>0</v>
      </c>
      <c r="I1138" t="str">
        <f t="shared" si="162"/>
        <v>CasanCrem</v>
      </c>
      <c r="K1138">
        <v>2</v>
      </c>
      <c r="L1138" t="s">
        <v>1739</v>
      </c>
      <c r="M1138">
        <f t="shared" si="161"/>
        <v>0</v>
      </c>
    </row>
    <row r="1139" spans="1:28" x14ac:dyDescent="0.2">
      <c r="A1139" t="s">
        <v>2693</v>
      </c>
      <c r="B1139" t="str">
        <f t="shared" si="163"/>
        <v>Papas</v>
      </c>
      <c r="C1139" t="str">
        <f t="shared" si="165"/>
        <v/>
      </c>
      <c r="D1139">
        <f t="shared" si="166"/>
        <v>100</v>
      </c>
      <c r="E1139">
        <f t="shared" si="158"/>
        <v>2</v>
      </c>
      <c r="F1139" t="b">
        <f t="shared" si="159"/>
        <v>1</v>
      </c>
      <c r="G1139" t="b">
        <f t="shared" si="164"/>
        <v>0</v>
      </c>
      <c r="H1139" t="b">
        <f t="shared" si="160"/>
        <v>0</v>
      </c>
      <c r="I1139" t="str">
        <f t="shared" si="162"/>
        <v>CasanCrem</v>
      </c>
      <c r="K1139">
        <v>100</v>
      </c>
      <c r="L1139" t="s">
        <v>191</v>
      </c>
      <c r="M1139" t="str">
        <f t="shared" si="161"/>
        <v>panceta</v>
      </c>
      <c r="N1139" t="s">
        <v>1740</v>
      </c>
    </row>
    <row r="1140" spans="1:28" x14ac:dyDescent="0.2">
      <c r="A1140" t="s">
        <v>2693</v>
      </c>
      <c r="B1140" t="str">
        <f t="shared" si="163"/>
        <v>Papas</v>
      </c>
      <c r="C1140" t="str">
        <f t="shared" si="165"/>
        <v/>
      </c>
      <c r="D1140">
        <f t="shared" si="166"/>
        <v>2</v>
      </c>
      <c r="E1140">
        <f t="shared" si="158"/>
        <v>3</v>
      </c>
      <c r="F1140" t="b">
        <f t="shared" si="159"/>
        <v>1</v>
      </c>
      <c r="G1140" t="b">
        <f t="shared" si="164"/>
        <v>0</v>
      </c>
      <c r="H1140" t="b">
        <f t="shared" si="160"/>
        <v>0</v>
      </c>
      <c r="I1140" t="str">
        <f t="shared" si="162"/>
        <v>CasanCrem</v>
      </c>
      <c r="K1140">
        <v>2</v>
      </c>
      <c r="L1140" t="s">
        <v>734</v>
      </c>
      <c r="M1140" t="str">
        <f t="shared" si="161"/>
        <v>de</v>
      </c>
      <c r="N1140" t="s">
        <v>235</v>
      </c>
      <c r="O1140" t="s">
        <v>736</v>
      </c>
    </row>
    <row r="1141" spans="1:28" x14ac:dyDescent="0.2">
      <c r="A1141" t="s">
        <v>2693</v>
      </c>
      <c r="B1141" t="str">
        <f t="shared" si="163"/>
        <v>Papas</v>
      </c>
      <c r="C1141" t="str">
        <f t="shared" si="165"/>
        <v/>
      </c>
      <c r="D1141">
        <f t="shared" si="166"/>
        <v>150</v>
      </c>
      <c r="E1141">
        <f t="shared" si="158"/>
        <v>4</v>
      </c>
      <c r="F1141" t="b">
        <f t="shared" si="159"/>
        <v>1</v>
      </c>
      <c r="G1141" t="b">
        <f t="shared" si="164"/>
        <v>0</v>
      </c>
      <c r="H1141" t="b">
        <f t="shared" si="160"/>
        <v>0</v>
      </c>
      <c r="I1141" t="str">
        <f t="shared" si="162"/>
        <v>CasanCrem</v>
      </c>
      <c r="K1141">
        <v>150</v>
      </c>
      <c r="L1141" t="s">
        <v>191</v>
      </c>
      <c r="M1141" t="str">
        <f t="shared" si="161"/>
        <v>casancrem</v>
      </c>
      <c r="N1141" t="s">
        <v>1741</v>
      </c>
    </row>
    <row r="1142" spans="1:28" x14ac:dyDescent="0.2">
      <c r="A1142" t="s">
        <v>2693</v>
      </c>
      <c r="B1142" t="str">
        <f t="shared" si="163"/>
        <v>Papas</v>
      </c>
      <c r="C1142" t="str">
        <f t="shared" si="165"/>
        <v/>
      </c>
      <c r="D1142" t="str">
        <f t="shared" si="166"/>
        <v/>
      </c>
      <c r="E1142">
        <f t="shared" si="158"/>
        <v>5</v>
      </c>
      <c r="F1142" t="b">
        <f t="shared" si="159"/>
        <v>1</v>
      </c>
      <c r="G1142" t="b">
        <f t="shared" si="164"/>
        <v>0</v>
      </c>
      <c r="H1142" t="b">
        <f t="shared" si="160"/>
        <v>0</v>
      </c>
      <c r="I1142" t="str">
        <f t="shared" si="162"/>
        <v>CasanCrem</v>
      </c>
      <c r="K1142" t="s">
        <v>2406</v>
      </c>
      <c r="L1142" t="s">
        <v>2480</v>
      </c>
      <c r="M1142">
        <f t="shared" si="161"/>
        <v>0</v>
      </c>
    </row>
    <row r="1143" spans="1:28" x14ac:dyDescent="0.2">
      <c r="A1143" t="s">
        <v>2693</v>
      </c>
      <c r="B1143" t="str">
        <f t="shared" si="163"/>
        <v>Papas</v>
      </c>
      <c r="C1143" t="str">
        <f t="shared" si="165"/>
        <v/>
      </c>
      <c r="D1143" t="str">
        <f t="shared" si="166"/>
        <v/>
      </c>
      <c r="E1143">
        <f t="shared" si="158"/>
        <v>5</v>
      </c>
      <c r="F1143" t="b">
        <f t="shared" si="159"/>
        <v>0</v>
      </c>
      <c r="G1143" t="b">
        <f t="shared" si="164"/>
        <v>0</v>
      </c>
      <c r="H1143" t="b">
        <f t="shared" si="160"/>
        <v>0</v>
      </c>
      <c r="I1143" t="str">
        <f t="shared" si="162"/>
        <v>CasanCrem</v>
      </c>
      <c r="M1143">
        <f t="shared" si="161"/>
        <v>0</v>
      </c>
    </row>
    <row r="1144" spans="1:28" x14ac:dyDescent="0.2">
      <c r="A1144" t="s">
        <v>2693</v>
      </c>
      <c r="B1144" t="str">
        <f t="shared" si="163"/>
        <v>Papas</v>
      </c>
      <c r="C1144" t="str">
        <f t="shared" si="165"/>
        <v>Preparación: 0</v>
      </c>
      <c r="D1144" t="str">
        <f t="shared" si="166"/>
        <v/>
      </c>
      <c r="E1144">
        <f t="shared" si="158"/>
        <v>5</v>
      </c>
      <c r="F1144" t="b">
        <f t="shared" si="159"/>
        <v>0</v>
      </c>
      <c r="G1144" t="b">
        <f t="shared" si="164"/>
        <v>1</v>
      </c>
      <c r="H1144" t="b">
        <f t="shared" si="160"/>
        <v>0</v>
      </c>
      <c r="I1144" t="str">
        <f t="shared" si="162"/>
        <v>Preparación:</v>
      </c>
      <c r="J1144" t="s">
        <v>403</v>
      </c>
      <c r="M1144">
        <f t="shared" si="161"/>
        <v>0</v>
      </c>
    </row>
    <row r="1145" spans="1:28" x14ac:dyDescent="0.2">
      <c r="A1145" t="s">
        <v>2693</v>
      </c>
      <c r="B1145" t="str">
        <f t="shared" si="163"/>
        <v>Papas</v>
      </c>
      <c r="C1145" t="str">
        <f t="shared" si="165"/>
        <v>Cocina las papas, cortalas cortalas a la mitad y ahuecalas.</v>
      </c>
      <c r="D1145" t="str">
        <f t="shared" si="166"/>
        <v/>
      </c>
      <c r="E1145">
        <f t="shared" si="158"/>
        <v>5</v>
      </c>
      <c r="F1145" t="b">
        <f t="shared" si="159"/>
        <v>0</v>
      </c>
      <c r="G1145" t="b">
        <f t="shared" si="164"/>
        <v>1</v>
      </c>
      <c r="H1145" t="b">
        <f t="shared" si="160"/>
        <v>0</v>
      </c>
      <c r="I1145" t="str">
        <f t="shared" si="162"/>
        <v>Cocina</v>
      </c>
      <c r="J1145" t="s">
        <v>1743</v>
      </c>
      <c r="K1145" t="s">
        <v>449</v>
      </c>
      <c r="L1145" t="s">
        <v>1744</v>
      </c>
      <c r="M1145" t="str">
        <f t="shared" si="161"/>
        <v>cortalas</v>
      </c>
      <c r="N1145" t="s">
        <v>1745</v>
      </c>
      <c r="O1145" t="s">
        <v>221</v>
      </c>
      <c r="P1145" t="s">
        <v>291</v>
      </c>
      <c r="Q1145" t="s">
        <v>356</v>
      </c>
      <c r="R1145" t="s">
        <v>266</v>
      </c>
      <c r="S1145" t="s">
        <v>1746</v>
      </c>
    </row>
    <row r="1146" spans="1:28" x14ac:dyDescent="0.2">
      <c r="A1146" t="s">
        <v>2693</v>
      </c>
      <c r="B1146" t="str">
        <f t="shared" si="163"/>
        <v>Papas</v>
      </c>
      <c r="C1146" t="str">
        <f t="shared" si="165"/>
        <v>Con el restante, hacé hacé un puré y agregale la panceta, las cebollas de verde picadas y el casancrem.</v>
      </c>
      <c r="D1146" t="str">
        <f t="shared" si="166"/>
        <v/>
      </c>
      <c r="E1146">
        <f t="shared" si="158"/>
        <v>5</v>
      </c>
      <c r="F1146" t="b">
        <f t="shared" si="159"/>
        <v>0</v>
      </c>
      <c r="G1146" t="b">
        <f t="shared" si="164"/>
        <v>1</v>
      </c>
      <c r="H1146" t="b">
        <f t="shared" si="160"/>
        <v>0</v>
      </c>
      <c r="I1146" t="str">
        <f t="shared" si="162"/>
        <v>Con</v>
      </c>
      <c r="J1146" t="s">
        <v>1747</v>
      </c>
      <c r="K1146" t="s">
        <v>289</v>
      </c>
      <c r="L1146" t="s">
        <v>1748</v>
      </c>
      <c r="M1146" t="str">
        <f t="shared" si="161"/>
        <v>hacé</v>
      </c>
      <c r="N1146" t="s">
        <v>1749</v>
      </c>
      <c r="O1146" t="s">
        <v>268</v>
      </c>
      <c r="P1146" t="s">
        <v>1101</v>
      </c>
      <c r="Q1146" t="s">
        <v>266</v>
      </c>
      <c r="R1146" t="s">
        <v>1750</v>
      </c>
      <c r="S1146" t="s">
        <v>291</v>
      </c>
      <c r="T1146" t="s">
        <v>1751</v>
      </c>
      <c r="U1146" t="s">
        <v>449</v>
      </c>
      <c r="V1146" t="s">
        <v>734</v>
      </c>
      <c r="W1146" t="s">
        <v>235</v>
      </c>
      <c r="X1146" t="s">
        <v>1992</v>
      </c>
      <c r="Y1146" t="s">
        <v>231</v>
      </c>
      <c r="Z1146" t="s">
        <v>266</v>
      </c>
      <c r="AA1146" t="s">
        <v>289</v>
      </c>
      <c r="AB1146" t="s">
        <v>1753</v>
      </c>
    </row>
    <row r="1147" spans="1:28" x14ac:dyDescent="0.2">
      <c r="A1147" t="s">
        <v>2693</v>
      </c>
      <c r="B1147" t="str">
        <f t="shared" si="163"/>
        <v>Papas</v>
      </c>
      <c r="C1147" t="str">
        <f t="shared" si="165"/>
        <v>Mezcla y salpimentá. 0</v>
      </c>
      <c r="D1147" t="str">
        <f t="shared" si="166"/>
        <v/>
      </c>
      <c r="E1147">
        <f t="shared" si="158"/>
        <v>5</v>
      </c>
      <c r="F1147" t="b">
        <f t="shared" si="159"/>
        <v>0</v>
      </c>
      <c r="G1147" t="b">
        <f t="shared" si="164"/>
        <v>1</v>
      </c>
      <c r="H1147" t="b">
        <f t="shared" si="160"/>
        <v>0</v>
      </c>
      <c r="I1147" t="str">
        <f t="shared" si="162"/>
        <v>Mezcla</v>
      </c>
      <c r="J1147" t="s">
        <v>1754</v>
      </c>
      <c r="K1147" t="s">
        <v>266</v>
      </c>
      <c r="L1147" t="s">
        <v>1755</v>
      </c>
      <c r="M1147">
        <f t="shared" si="161"/>
        <v>0</v>
      </c>
    </row>
    <row r="1148" spans="1:28" x14ac:dyDescent="0.2">
      <c r="A1148" t="s">
        <v>2694</v>
      </c>
      <c r="B1148" t="str">
        <f t="shared" si="163"/>
        <v>ellenalas,</v>
      </c>
      <c r="C1148" t="str">
        <f t="shared" si="165"/>
        <v/>
      </c>
      <c r="D1148" t="str">
        <f t="shared" si="166"/>
        <v/>
      </c>
      <c r="E1148">
        <f t="shared" si="158"/>
        <v>0</v>
      </c>
      <c r="F1148" t="b">
        <f t="shared" si="159"/>
        <v>1</v>
      </c>
      <c r="G1148" t="b">
        <f t="shared" si="164"/>
        <v>0</v>
      </c>
      <c r="H1148" t="b">
        <f t="shared" si="160"/>
        <v>1</v>
      </c>
      <c r="I1148" t="str">
        <f t="shared" si="162"/>
        <v>Rellenalas,</v>
      </c>
      <c r="J1148" t="s">
        <v>1756</v>
      </c>
      <c r="K1148" t="s">
        <v>1757</v>
      </c>
      <c r="L1148" t="s">
        <v>268</v>
      </c>
      <c r="M1148" t="str">
        <f t="shared" si="161"/>
        <v>toque</v>
      </c>
      <c r="N1148" t="s">
        <v>1758</v>
      </c>
      <c r="O1148" t="s">
        <v>235</v>
      </c>
      <c r="P1148" t="s">
        <v>2407</v>
      </c>
      <c r="Q1148" t="s">
        <v>2481</v>
      </c>
      <c r="R1148" t="s">
        <v>266</v>
      </c>
      <c r="S1148" t="s">
        <v>1760</v>
      </c>
      <c r="T1148" t="s">
        <v>426</v>
      </c>
      <c r="U1148" t="s">
        <v>2368</v>
      </c>
      <c r="V1148" t="s">
        <v>420</v>
      </c>
      <c r="W1148" t="s">
        <v>330</v>
      </c>
      <c r="X1148" t="s">
        <v>579</v>
      </c>
      <c r="Y1148" t="s">
        <v>1762</v>
      </c>
    </row>
    <row r="1149" spans="1:28" x14ac:dyDescent="0.2">
      <c r="A1149" t="s">
        <v>2694</v>
      </c>
      <c r="B1149" t="str">
        <f t="shared" si="163"/>
        <v>Pasta</v>
      </c>
      <c r="C1149" t="str">
        <f t="shared" si="165"/>
        <v/>
      </c>
      <c r="D1149" t="str">
        <f t="shared" si="166"/>
        <v/>
      </c>
      <c r="E1149">
        <f t="shared" si="158"/>
        <v>0</v>
      </c>
      <c r="F1149" t="b">
        <f t="shared" si="159"/>
        <v>1</v>
      </c>
      <c r="G1149" t="b">
        <f t="shared" si="164"/>
        <v>0</v>
      </c>
      <c r="H1149" t="b">
        <f t="shared" si="160"/>
        <v>1</v>
      </c>
      <c r="I1149" t="str">
        <f t="shared" si="162"/>
        <v>,Pasta</v>
      </c>
      <c r="J1149" t="s">
        <v>2577</v>
      </c>
      <c r="K1149" t="s">
        <v>1764</v>
      </c>
      <c r="M1149">
        <f t="shared" si="161"/>
        <v>0</v>
      </c>
    </row>
    <row r="1150" spans="1:28" x14ac:dyDescent="0.2">
      <c r="A1150" t="s">
        <v>2694</v>
      </c>
      <c r="B1150" t="str">
        <f t="shared" si="163"/>
        <v>Pasta</v>
      </c>
      <c r="C1150" t="str">
        <f t="shared" si="165"/>
        <v/>
      </c>
      <c r="D1150">
        <f t="shared" si="166"/>
        <v>4</v>
      </c>
      <c r="E1150">
        <f t="shared" si="158"/>
        <v>1</v>
      </c>
      <c r="F1150" t="b">
        <f t="shared" si="159"/>
        <v>1</v>
      </c>
      <c r="G1150" t="b">
        <f t="shared" si="164"/>
        <v>0</v>
      </c>
      <c r="H1150" t="b">
        <f t="shared" si="160"/>
        <v>1</v>
      </c>
      <c r="I1150" t="str">
        <f t="shared" si="162"/>
        <v>,Pasta</v>
      </c>
      <c r="K1150">
        <v>4</v>
      </c>
      <c r="L1150" t="s">
        <v>1007</v>
      </c>
      <c r="M1150" t="str">
        <f t="shared" si="161"/>
        <v>agua</v>
      </c>
      <c r="N1150" t="s">
        <v>504</v>
      </c>
    </row>
    <row r="1151" spans="1:28" x14ac:dyDescent="0.2">
      <c r="A1151" t="s">
        <v>2694</v>
      </c>
      <c r="B1151" t="str">
        <f t="shared" si="163"/>
        <v>Pasta</v>
      </c>
      <c r="C1151" t="str">
        <f t="shared" si="165"/>
        <v/>
      </c>
      <c r="D1151">
        <f t="shared" si="166"/>
        <v>1</v>
      </c>
      <c r="E1151">
        <f t="shared" si="158"/>
        <v>2</v>
      </c>
      <c r="F1151" t="b">
        <f t="shared" si="159"/>
        <v>1</v>
      </c>
      <c r="G1151" t="b">
        <f t="shared" si="164"/>
        <v>0</v>
      </c>
      <c r="H1151" t="b">
        <f t="shared" si="160"/>
        <v>1</v>
      </c>
      <c r="I1151" t="str">
        <f t="shared" si="162"/>
        <v>,Pasta</v>
      </c>
      <c r="K1151">
        <v>1</v>
      </c>
      <c r="L1151" t="s">
        <v>1007</v>
      </c>
      <c r="M1151" t="str">
        <f t="shared" si="161"/>
        <v>gelatina</v>
      </c>
      <c r="N1151" t="s">
        <v>1337</v>
      </c>
      <c r="O1151" t="s">
        <v>432</v>
      </c>
      <c r="P1151" t="s">
        <v>1338</v>
      </c>
    </row>
    <row r="1152" spans="1:28" x14ac:dyDescent="0.2">
      <c r="A1152" t="s">
        <v>2694</v>
      </c>
      <c r="B1152" t="str">
        <f t="shared" si="163"/>
        <v>Pasta</v>
      </c>
      <c r="C1152" t="str">
        <f t="shared" si="165"/>
        <v>Disolver. Ponerl en forma forma de lluvia.</v>
      </c>
      <c r="D1152" t="str">
        <f t="shared" si="166"/>
        <v/>
      </c>
      <c r="E1152">
        <f t="shared" si="158"/>
        <v>2</v>
      </c>
      <c r="F1152" t="b">
        <f t="shared" si="159"/>
        <v>0</v>
      </c>
      <c r="G1152" t="b">
        <f t="shared" si="164"/>
        <v>1</v>
      </c>
      <c r="H1152" t="b">
        <f t="shared" si="160"/>
        <v>0</v>
      </c>
      <c r="I1152" t="str">
        <f t="shared" si="162"/>
        <v>Disolver.</v>
      </c>
      <c r="J1152" t="s">
        <v>1765</v>
      </c>
      <c r="K1152" t="s">
        <v>2482</v>
      </c>
      <c r="L1152" t="s">
        <v>210</v>
      </c>
      <c r="M1152" t="str">
        <f t="shared" si="161"/>
        <v>forma</v>
      </c>
      <c r="N1152" t="s">
        <v>552</v>
      </c>
      <c r="O1152" t="s">
        <v>235</v>
      </c>
      <c r="P1152" t="s">
        <v>1767</v>
      </c>
    </row>
    <row r="1153" spans="1:17" x14ac:dyDescent="0.2">
      <c r="A1153" t="s">
        <v>2694</v>
      </c>
      <c r="B1153" t="str">
        <f t="shared" si="163"/>
        <v>Pasta</v>
      </c>
      <c r="C1153" t="str">
        <f t="shared" si="165"/>
        <v/>
      </c>
      <c r="D1153">
        <f t="shared" si="166"/>
        <v>1</v>
      </c>
      <c r="E1153">
        <f t="shared" si="158"/>
        <v>3</v>
      </c>
      <c r="F1153" t="b">
        <f t="shared" si="159"/>
        <v>1</v>
      </c>
      <c r="G1153" t="b">
        <f t="shared" si="164"/>
        <v>0</v>
      </c>
      <c r="H1153" t="b">
        <f t="shared" si="160"/>
        <v>0</v>
      </c>
      <c r="I1153" t="str">
        <f t="shared" si="162"/>
        <v>Disolver.</v>
      </c>
      <c r="K1153">
        <v>1</v>
      </c>
      <c r="L1153" t="s">
        <v>1007</v>
      </c>
      <c r="M1153" t="str">
        <f t="shared" si="161"/>
        <v>Glicerina</v>
      </c>
      <c r="N1153" t="s">
        <v>1768</v>
      </c>
      <c r="O1153" t="s">
        <v>1769</v>
      </c>
    </row>
    <row r="1154" spans="1:17" x14ac:dyDescent="0.2">
      <c r="A1154" t="s">
        <v>2694</v>
      </c>
      <c r="B1154" t="str">
        <f t="shared" si="163"/>
        <v>Pasta</v>
      </c>
      <c r="C1154" t="str">
        <f t="shared" si="165"/>
        <v/>
      </c>
      <c r="D1154">
        <f t="shared" si="166"/>
        <v>1</v>
      </c>
      <c r="E1154">
        <f t="shared" si="158"/>
        <v>4</v>
      </c>
      <c r="F1154" t="b">
        <f t="shared" si="159"/>
        <v>1</v>
      </c>
      <c r="G1154" t="b">
        <f t="shared" si="164"/>
        <v>0</v>
      </c>
      <c r="H1154" t="b">
        <f t="shared" si="160"/>
        <v>0</v>
      </c>
      <c r="I1154" t="str">
        <f t="shared" si="162"/>
        <v>Disolver.</v>
      </c>
      <c r="K1154">
        <v>1</v>
      </c>
      <c r="L1154" s="1">
        <v>44228</v>
      </c>
      <c r="M1154" t="str">
        <f t="shared" si="161"/>
        <v>cuch.</v>
      </c>
      <c r="N1154" t="s">
        <v>1007</v>
      </c>
      <c r="O1154" t="s">
        <v>1770</v>
      </c>
      <c r="P1154" t="s">
        <v>1771</v>
      </c>
      <c r="Q1154" t="s">
        <v>200</v>
      </c>
    </row>
    <row r="1155" spans="1:17" x14ac:dyDescent="0.2">
      <c r="A1155" t="s">
        <v>2694</v>
      </c>
      <c r="B1155" t="str">
        <f t="shared" si="163"/>
        <v>Pasta</v>
      </c>
      <c r="C1155" t="str">
        <f t="shared" si="165"/>
        <v/>
      </c>
      <c r="D1155" t="str">
        <f t="shared" si="166"/>
        <v/>
      </c>
      <c r="E1155">
        <f t="shared" ref="E1155:E1218" si="167">IF(F1155,IF(NOT(B1155=B1154),0,E1154+1),E1154)</f>
        <v>5</v>
      </c>
      <c r="F1155" t="b">
        <f t="shared" ref="F1155:F1218" si="168">AND(NOT(G1155),NOT(ISBLANK(K1155)))</f>
        <v>1</v>
      </c>
      <c r="G1155" t="b">
        <f t="shared" si="164"/>
        <v>0</v>
      </c>
      <c r="H1155" t="b">
        <f t="shared" si="160"/>
        <v>0</v>
      </c>
      <c r="I1155" t="str">
        <f t="shared" si="162"/>
        <v>Disolver.</v>
      </c>
      <c r="K1155" t="s">
        <v>1339</v>
      </c>
      <c r="L1155" t="s">
        <v>1071</v>
      </c>
      <c r="M1155">
        <f t="shared" si="161"/>
        <v>0</v>
      </c>
    </row>
    <row r="1156" spans="1:17" x14ac:dyDescent="0.2">
      <c r="A1156" t="s">
        <v>1772</v>
      </c>
      <c r="B1156" t="str">
        <f t="shared" si="163"/>
        <v>Pasta</v>
      </c>
      <c r="C1156" t="str">
        <f t="shared" si="165"/>
        <v/>
      </c>
      <c r="D1156" t="str">
        <f t="shared" si="166"/>
        <v/>
      </c>
      <c r="E1156">
        <f t="shared" si="167"/>
        <v>5</v>
      </c>
      <c r="F1156" t="b">
        <f t="shared" si="168"/>
        <v>0</v>
      </c>
      <c r="G1156" t="b">
        <f t="shared" si="164"/>
        <v>0</v>
      </c>
      <c r="H1156" t="b">
        <f t="shared" ref="H1156:H1219" si="169">ISNUMBER(SEARCH(",",I1156))</f>
        <v>0</v>
      </c>
      <c r="I1156" t="str">
        <f t="shared" si="162"/>
        <v>Disolver.</v>
      </c>
      <c r="M1156">
        <f t="shared" ref="M1156:M1219" si="170">+IF(L1156="Ei",L1156,N1156)</f>
        <v>0</v>
      </c>
    </row>
    <row r="1157" spans="1:17" x14ac:dyDescent="0.2">
      <c r="A1157" t="s">
        <v>1772</v>
      </c>
      <c r="B1157" t="str">
        <f t="shared" si="163"/>
        <v>Pastillaje</v>
      </c>
      <c r="C1157" t="str">
        <f t="shared" si="165"/>
        <v/>
      </c>
      <c r="D1157" t="str">
        <f t="shared" si="166"/>
        <v/>
      </c>
      <c r="E1157">
        <f t="shared" si="167"/>
        <v>5</v>
      </c>
      <c r="F1157" t="b">
        <f t="shared" si="168"/>
        <v>0</v>
      </c>
      <c r="G1157" t="b">
        <f t="shared" si="164"/>
        <v>0</v>
      </c>
      <c r="H1157" t="b">
        <f t="shared" si="169"/>
        <v>1</v>
      </c>
      <c r="I1157" t="str">
        <f t="shared" ref="I1157:I1220" si="171">IF(ISBLANK(J1157),I1156,J1157)</f>
        <v>,Pastillaje</v>
      </c>
      <c r="J1157" t="s">
        <v>2578</v>
      </c>
      <c r="M1157">
        <f t="shared" si="170"/>
        <v>0</v>
      </c>
    </row>
    <row r="1158" spans="1:17" x14ac:dyDescent="0.2">
      <c r="A1158" t="s">
        <v>1772</v>
      </c>
      <c r="B1158" t="str">
        <f t="shared" si="163"/>
        <v>Pastillaje</v>
      </c>
      <c r="C1158" t="str">
        <f t="shared" si="165"/>
        <v/>
      </c>
      <c r="D1158">
        <f t="shared" si="166"/>
        <v>3</v>
      </c>
      <c r="E1158">
        <f t="shared" si="167"/>
        <v>6</v>
      </c>
      <c r="F1158" t="b">
        <f t="shared" si="168"/>
        <v>1</v>
      </c>
      <c r="G1158" t="b">
        <f t="shared" si="164"/>
        <v>0</v>
      </c>
      <c r="H1158" t="b">
        <f t="shared" si="169"/>
        <v>1</v>
      </c>
      <c r="I1158" t="str">
        <f t="shared" si="171"/>
        <v>,Pastillaje</v>
      </c>
      <c r="K1158">
        <v>3</v>
      </c>
      <c r="L1158" t="s">
        <v>1007</v>
      </c>
      <c r="M1158" t="str">
        <f t="shared" si="170"/>
        <v>agua</v>
      </c>
      <c r="N1158" t="s">
        <v>504</v>
      </c>
    </row>
    <row r="1159" spans="1:17" x14ac:dyDescent="0.2">
      <c r="A1159" t="s">
        <v>1772</v>
      </c>
      <c r="B1159" t="str">
        <f t="shared" si="163"/>
        <v>Pastillaje</v>
      </c>
      <c r="C1159" t="str">
        <f t="shared" si="165"/>
        <v/>
      </c>
      <c r="D1159">
        <f t="shared" si="166"/>
        <v>2</v>
      </c>
      <c r="E1159">
        <f t="shared" si="167"/>
        <v>7</v>
      </c>
      <c r="F1159" t="b">
        <f t="shared" si="168"/>
        <v>1</v>
      </c>
      <c r="G1159" t="b">
        <f t="shared" si="164"/>
        <v>0</v>
      </c>
      <c r="H1159" t="b">
        <f t="shared" si="169"/>
        <v>1</v>
      </c>
      <c r="I1159" t="str">
        <f t="shared" si="171"/>
        <v>,Pastillaje</v>
      </c>
      <c r="K1159">
        <v>2</v>
      </c>
      <c r="L1159" s="1">
        <v>44228</v>
      </c>
      <c r="M1159" t="str">
        <f t="shared" si="170"/>
        <v>cdita.</v>
      </c>
      <c r="N1159" t="s">
        <v>295</v>
      </c>
      <c r="O1159" t="s">
        <v>1337</v>
      </c>
      <c r="P1159" t="s">
        <v>432</v>
      </c>
      <c r="Q1159" t="s">
        <v>1338</v>
      </c>
    </row>
    <row r="1160" spans="1:17" x14ac:dyDescent="0.2">
      <c r="A1160" t="s">
        <v>1772</v>
      </c>
      <c r="B1160" t="str">
        <f t="shared" ref="B1160:B1223" si="172">IF(H1160,RIGHT(I1160,LEN(I1160)-1),B1159)</f>
        <v>Pastillaje</v>
      </c>
      <c r="C1160" t="str">
        <f t="shared" si="165"/>
        <v>Diluir- baño. 0</v>
      </c>
      <c r="D1160" t="str">
        <f t="shared" si="166"/>
        <v/>
      </c>
      <c r="E1160">
        <f t="shared" si="167"/>
        <v>7</v>
      </c>
      <c r="F1160" t="b">
        <f t="shared" si="168"/>
        <v>0</v>
      </c>
      <c r="G1160" t="b">
        <f t="shared" si="164"/>
        <v>1</v>
      </c>
      <c r="H1160" t="b">
        <f t="shared" si="169"/>
        <v>0</v>
      </c>
      <c r="I1160" t="str">
        <f t="shared" si="171"/>
        <v>Diluir-</v>
      </c>
      <c r="J1160" t="s">
        <v>1773</v>
      </c>
      <c r="K1160" t="s">
        <v>1774</v>
      </c>
      <c r="M1160">
        <f t="shared" si="170"/>
        <v>0</v>
      </c>
    </row>
    <row r="1161" spans="1:17" x14ac:dyDescent="0.2">
      <c r="A1161" t="s">
        <v>1772</v>
      </c>
      <c r="B1161" t="str">
        <f t="shared" si="172"/>
        <v>Pastillaje</v>
      </c>
      <c r="C1161" t="str">
        <f t="shared" si="165"/>
        <v/>
      </c>
      <c r="D1161" t="str">
        <f t="shared" si="166"/>
        <v/>
      </c>
      <c r="E1161">
        <f t="shared" si="167"/>
        <v>8</v>
      </c>
      <c r="F1161" t="b">
        <f t="shared" si="168"/>
        <v>1</v>
      </c>
      <c r="G1161" t="b">
        <f t="shared" si="164"/>
        <v>0</v>
      </c>
      <c r="H1161" t="b">
        <f t="shared" si="169"/>
        <v>0</v>
      </c>
      <c r="I1161" t="str">
        <f t="shared" si="171"/>
        <v>Diluir-</v>
      </c>
      <c r="K1161" t="s">
        <v>1775</v>
      </c>
      <c r="L1161" t="s">
        <v>235</v>
      </c>
      <c r="M1161" t="str">
        <f t="shared" si="170"/>
        <v>almendra</v>
      </c>
      <c r="N1161" t="s">
        <v>1776</v>
      </c>
    </row>
    <row r="1162" spans="1:17" x14ac:dyDescent="0.2">
      <c r="A1162" t="s">
        <v>1772</v>
      </c>
      <c r="B1162" t="str">
        <f t="shared" si="172"/>
        <v>Pastillaje</v>
      </c>
      <c r="C1162" t="str">
        <f t="shared" si="165"/>
        <v/>
      </c>
      <c r="D1162">
        <f t="shared" si="166"/>
        <v>44228</v>
      </c>
      <c r="E1162">
        <f t="shared" si="167"/>
        <v>9</v>
      </c>
      <c r="F1162" t="b">
        <f t="shared" si="168"/>
        <v>1</v>
      </c>
      <c r="G1162" t="b">
        <f t="shared" si="164"/>
        <v>0</v>
      </c>
      <c r="H1162" t="b">
        <f t="shared" si="169"/>
        <v>0</v>
      </c>
      <c r="I1162" t="str">
        <f t="shared" si="171"/>
        <v>Diluir-</v>
      </c>
      <c r="K1162" s="1">
        <v>44228</v>
      </c>
      <c r="L1162" t="s">
        <v>36</v>
      </c>
      <c r="M1162" t="str">
        <f t="shared" si="170"/>
        <v>azúcar</v>
      </c>
      <c r="N1162" t="s">
        <v>216</v>
      </c>
    </row>
    <row r="1163" spans="1:17" x14ac:dyDescent="0.2">
      <c r="A1163" t="s">
        <v>1772</v>
      </c>
      <c r="B1163" t="str">
        <f t="shared" si="172"/>
        <v>Pastillaje</v>
      </c>
      <c r="C1163" t="str">
        <f t="shared" si="165"/>
        <v/>
      </c>
      <c r="D1163">
        <f t="shared" si="166"/>
        <v>1</v>
      </c>
      <c r="E1163">
        <f t="shared" si="167"/>
        <v>10</v>
      </c>
      <c r="F1163" t="b">
        <f t="shared" si="168"/>
        <v>1</v>
      </c>
      <c r="G1163" t="b">
        <f t="shared" si="164"/>
        <v>0</v>
      </c>
      <c r="H1163" t="b">
        <f t="shared" si="169"/>
        <v>0</v>
      </c>
      <c r="I1163" t="str">
        <f t="shared" si="171"/>
        <v>Diluir-</v>
      </c>
      <c r="K1163">
        <v>1</v>
      </c>
      <c r="L1163" t="s">
        <v>1121</v>
      </c>
      <c r="M1163" t="str">
        <f t="shared" si="170"/>
        <v>de</v>
      </c>
      <c r="N1163" t="s">
        <v>235</v>
      </c>
      <c r="O1163" t="s">
        <v>2369</v>
      </c>
      <c r="P1163" t="s">
        <v>2483</v>
      </c>
    </row>
    <row r="1164" spans="1:17" x14ac:dyDescent="0.2">
      <c r="A1164" t="s">
        <v>1772</v>
      </c>
      <c r="B1164" t="str">
        <f t="shared" si="172"/>
        <v>Pastillaje</v>
      </c>
      <c r="C1164" t="str">
        <f t="shared" si="165"/>
        <v>Poner bañ en el el merengue y batir</v>
      </c>
      <c r="D1164" t="str">
        <f t="shared" si="166"/>
        <v/>
      </c>
      <c r="E1164">
        <f t="shared" si="167"/>
        <v>10</v>
      </c>
      <c r="F1164" t="b">
        <f t="shared" si="168"/>
        <v>0</v>
      </c>
      <c r="G1164" t="b">
        <f t="shared" si="164"/>
        <v>1</v>
      </c>
      <c r="H1164" t="b">
        <f t="shared" si="169"/>
        <v>0</v>
      </c>
      <c r="I1164" t="str">
        <f t="shared" si="171"/>
        <v>Poner</v>
      </c>
      <c r="J1164" t="s">
        <v>353</v>
      </c>
      <c r="K1164" t="s">
        <v>2373</v>
      </c>
      <c r="L1164" t="s">
        <v>210</v>
      </c>
      <c r="M1164" t="str">
        <f t="shared" si="170"/>
        <v>el</v>
      </c>
      <c r="N1164" t="s">
        <v>289</v>
      </c>
      <c r="O1164" t="s">
        <v>1779</v>
      </c>
      <c r="P1164" t="s">
        <v>266</v>
      </c>
      <c r="Q1164" t="s">
        <v>433</v>
      </c>
    </row>
    <row r="1165" spans="1:17" x14ac:dyDescent="0.2">
      <c r="A1165" t="s">
        <v>2695</v>
      </c>
      <c r="B1165" t="str">
        <f t="shared" si="172"/>
        <v>Pastillaje</v>
      </c>
      <c r="C1165" t="str">
        <f t="shared" si="165"/>
        <v>Sombrerit de costado 0</v>
      </c>
      <c r="D1165" t="str">
        <f t="shared" si="166"/>
        <v/>
      </c>
      <c r="E1165">
        <f t="shared" si="167"/>
        <v>10</v>
      </c>
      <c r="F1165" t="b">
        <f t="shared" si="168"/>
        <v>0</v>
      </c>
      <c r="G1165" t="b">
        <f t="shared" si="164"/>
        <v>1</v>
      </c>
      <c r="H1165" t="b">
        <f t="shared" si="169"/>
        <v>0</v>
      </c>
      <c r="I1165" t="str">
        <f t="shared" si="171"/>
        <v>Sombrerit</v>
      </c>
      <c r="J1165" t="s">
        <v>2484</v>
      </c>
      <c r="K1165" t="s">
        <v>235</v>
      </c>
      <c r="L1165" t="s">
        <v>1781</v>
      </c>
      <c r="M1165">
        <f t="shared" si="170"/>
        <v>0</v>
      </c>
    </row>
    <row r="1166" spans="1:17" x14ac:dyDescent="0.2">
      <c r="A1166" t="s">
        <v>2695</v>
      </c>
      <c r="B1166" t="str">
        <f t="shared" si="172"/>
        <v>Pecan</v>
      </c>
      <c r="C1166" t="str">
        <f t="shared" si="165"/>
        <v/>
      </c>
      <c r="D1166" t="str">
        <f t="shared" si="166"/>
        <v/>
      </c>
      <c r="E1166">
        <f t="shared" si="167"/>
        <v>0</v>
      </c>
      <c r="F1166" t="b">
        <f t="shared" si="168"/>
        <v>1</v>
      </c>
      <c r="G1166" t="b">
        <f t="shared" si="164"/>
        <v>0</v>
      </c>
      <c r="H1166" t="b">
        <f t="shared" si="169"/>
        <v>1</v>
      </c>
      <c r="I1166" t="str">
        <f t="shared" si="171"/>
        <v>,Pecan</v>
      </c>
      <c r="J1166" t="s">
        <v>2579</v>
      </c>
      <c r="K1166" t="s">
        <v>1333</v>
      </c>
      <c r="M1166">
        <f t="shared" si="170"/>
        <v>0</v>
      </c>
    </row>
    <row r="1167" spans="1:17" x14ac:dyDescent="0.2">
      <c r="A1167" t="s">
        <v>2695</v>
      </c>
      <c r="B1167" t="str">
        <f t="shared" si="172"/>
        <v>Pecan</v>
      </c>
      <c r="C1167" t="str">
        <f t="shared" si="165"/>
        <v>(Para 2 pie) 0</v>
      </c>
      <c r="D1167">
        <f t="shared" si="166"/>
        <v>2</v>
      </c>
      <c r="E1167">
        <f t="shared" si="167"/>
        <v>0</v>
      </c>
      <c r="F1167" t="b">
        <f t="shared" si="168"/>
        <v>0</v>
      </c>
      <c r="G1167" t="b">
        <f t="shared" si="164"/>
        <v>1</v>
      </c>
      <c r="H1167" t="b">
        <f t="shared" si="169"/>
        <v>0</v>
      </c>
      <c r="I1167" t="str">
        <f t="shared" si="171"/>
        <v>(Para</v>
      </c>
      <c r="J1167" t="s">
        <v>1782</v>
      </c>
      <c r="K1167">
        <v>2</v>
      </c>
      <c r="L1167" t="s">
        <v>1783</v>
      </c>
      <c r="M1167">
        <f t="shared" si="170"/>
        <v>0</v>
      </c>
    </row>
    <row r="1168" spans="1:17" x14ac:dyDescent="0.2">
      <c r="A1168" t="s">
        <v>2695</v>
      </c>
      <c r="B1168" t="str">
        <f t="shared" si="172"/>
        <v>Pecan</v>
      </c>
      <c r="C1168" t="str">
        <f t="shared" si="165"/>
        <v>Masa 0</v>
      </c>
      <c r="D1168" t="str">
        <f t="shared" si="166"/>
        <v/>
      </c>
      <c r="E1168">
        <f t="shared" si="167"/>
        <v>0</v>
      </c>
      <c r="F1168" t="b">
        <f t="shared" si="168"/>
        <v>0</v>
      </c>
      <c r="G1168" t="b">
        <f t="shared" si="164"/>
        <v>1</v>
      </c>
      <c r="H1168" t="b">
        <f t="shared" si="169"/>
        <v>0</v>
      </c>
      <c r="I1168" t="str">
        <f t="shared" si="171"/>
        <v>Masa</v>
      </c>
      <c r="J1168" t="s">
        <v>725</v>
      </c>
      <c r="M1168">
        <f t="shared" si="170"/>
        <v>0</v>
      </c>
    </row>
    <row r="1169" spans="1:19" x14ac:dyDescent="0.2">
      <c r="A1169" t="s">
        <v>2695</v>
      </c>
      <c r="B1169" t="str">
        <f t="shared" si="172"/>
        <v>Pecan</v>
      </c>
      <c r="C1169" t="str">
        <f t="shared" si="165"/>
        <v/>
      </c>
      <c r="D1169">
        <f t="shared" si="166"/>
        <v>2</v>
      </c>
      <c r="E1169">
        <f t="shared" si="167"/>
        <v>1</v>
      </c>
      <c r="F1169" t="b">
        <f t="shared" si="168"/>
        <v>1</v>
      </c>
      <c r="G1169" t="b">
        <f t="shared" si="164"/>
        <v>0</v>
      </c>
      <c r="H1169" t="b">
        <f t="shared" si="169"/>
        <v>0</v>
      </c>
      <c r="I1169" t="str">
        <f t="shared" si="171"/>
        <v>Masa</v>
      </c>
      <c r="K1169">
        <v>2</v>
      </c>
      <c r="L1169" t="s">
        <v>144</v>
      </c>
      <c r="M1169" t="str">
        <f t="shared" si="170"/>
        <v>harina</v>
      </c>
      <c r="N1169" t="s">
        <v>223</v>
      </c>
    </row>
    <row r="1170" spans="1:19" x14ac:dyDescent="0.2">
      <c r="A1170" t="s">
        <v>2695</v>
      </c>
      <c r="B1170" t="str">
        <f t="shared" si="172"/>
        <v>Pecan</v>
      </c>
      <c r="C1170" t="str">
        <f t="shared" si="165"/>
        <v/>
      </c>
      <c r="D1170">
        <f t="shared" si="166"/>
        <v>44228</v>
      </c>
      <c r="E1170">
        <f t="shared" si="167"/>
        <v>2</v>
      </c>
      <c r="F1170" t="b">
        <f t="shared" si="168"/>
        <v>1</v>
      </c>
      <c r="G1170" t="b">
        <f t="shared" si="164"/>
        <v>0</v>
      </c>
      <c r="H1170" t="b">
        <f t="shared" si="169"/>
        <v>0</v>
      </c>
      <c r="I1170" t="str">
        <f t="shared" si="171"/>
        <v>Masa</v>
      </c>
      <c r="K1170" s="1">
        <v>44228</v>
      </c>
      <c r="L1170" t="s">
        <v>248</v>
      </c>
      <c r="M1170" t="str">
        <f t="shared" si="170"/>
        <v>de</v>
      </c>
      <c r="N1170" t="s">
        <v>235</v>
      </c>
      <c r="O1170" t="s">
        <v>226</v>
      </c>
    </row>
    <row r="1171" spans="1:19" x14ac:dyDescent="0.2">
      <c r="A1171" t="s">
        <v>2695</v>
      </c>
      <c r="B1171" t="str">
        <f t="shared" si="172"/>
        <v>Pecan</v>
      </c>
      <c r="C1171" t="str">
        <f t="shared" si="165"/>
        <v/>
      </c>
      <c r="D1171">
        <f t="shared" si="166"/>
        <v>44257</v>
      </c>
      <c r="E1171">
        <f t="shared" si="167"/>
        <v>3</v>
      </c>
      <c r="F1171" t="b">
        <f t="shared" si="168"/>
        <v>1</v>
      </c>
      <c r="G1171" t="b">
        <f t="shared" si="164"/>
        <v>0</v>
      </c>
      <c r="H1171" t="b">
        <f t="shared" si="169"/>
        <v>0</v>
      </c>
      <c r="I1171" t="str">
        <f t="shared" si="171"/>
        <v>Masa</v>
      </c>
      <c r="K1171" s="1">
        <v>44257</v>
      </c>
      <c r="L1171" t="s">
        <v>1784</v>
      </c>
      <c r="M1171" t="str">
        <f t="shared" si="170"/>
        <v>shortening/manteca</v>
      </c>
      <c r="N1171" t="s">
        <v>1785</v>
      </c>
    </row>
    <row r="1172" spans="1:19" x14ac:dyDescent="0.2">
      <c r="A1172" t="s">
        <v>2695</v>
      </c>
      <c r="B1172" t="str">
        <f t="shared" si="172"/>
        <v>Pecan</v>
      </c>
      <c r="C1172" t="str">
        <f t="shared" si="165"/>
        <v/>
      </c>
      <c r="D1172">
        <f t="shared" si="166"/>
        <v>44352</v>
      </c>
      <c r="E1172">
        <f t="shared" si="167"/>
        <v>4</v>
      </c>
      <c r="F1172" t="b">
        <f t="shared" si="168"/>
        <v>1</v>
      </c>
      <c r="G1172" t="b">
        <f t="shared" si="164"/>
        <v>0</v>
      </c>
      <c r="H1172" t="b">
        <f t="shared" si="169"/>
        <v>0</v>
      </c>
      <c r="I1172" t="str">
        <f t="shared" si="171"/>
        <v>Masa</v>
      </c>
      <c r="K1172" s="1">
        <v>44352</v>
      </c>
      <c r="L1172" t="s">
        <v>199</v>
      </c>
      <c r="M1172" t="str">
        <f t="shared" si="170"/>
        <v>agua</v>
      </c>
      <c r="N1172" t="s">
        <v>504</v>
      </c>
      <c r="O1172" t="s">
        <v>1786</v>
      </c>
    </row>
    <row r="1173" spans="1:19" x14ac:dyDescent="0.2">
      <c r="A1173" t="s">
        <v>2695</v>
      </c>
      <c r="B1173" t="str">
        <f t="shared" si="172"/>
        <v>Pecan</v>
      </c>
      <c r="C1173" t="str">
        <f t="shared" si="165"/>
        <v>Relleno 0</v>
      </c>
      <c r="D1173" t="str">
        <f t="shared" si="166"/>
        <v/>
      </c>
      <c r="E1173">
        <f t="shared" si="167"/>
        <v>4</v>
      </c>
      <c r="F1173" t="b">
        <f t="shared" si="168"/>
        <v>0</v>
      </c>
      <c r="G1173" t="b">
        <f t="shared" si="164"/>
        <v>1</v>
      </c>
      <c r="H1173" t="b">
        <f t="shared" si="169"/>
        <v>0</v>
      </c>
      <c r="I1173" t="str">
        <f t="shared" si="171"/>
        <v>Relleno</v>
      </c>
      <c r="J1173" t="s">
        <v>731</v>
      </c>
      <c r="M1173">
        <f t="shared" si="170"/>
        <v>0</v>
      </c>
    </row>
    <row r="1174" spans="1:19" x14ac:dyDescent="0.2">
      <c r="A1174" t="s">
        <v>2695</v>
      </c>
      <c r="B1174" t="str">
        <f t="shared" si="172"/>
        <v>Pecan</v>
      </c>
      <c r="C1174" t="str">
        <f t="shared" si="165"/>
        <v/>
      </c>
      <c r="D1174">
        <f t="shared" si="166"/>
        <v>1</v>
      </c>
      <c r="E1174">
        <f t="shared" si="167"/>
        <v>5</v>
      </c>
      <c r="F1174" t="b">
        <f t="shared" si="168"/>
        <v>1</v>
      </c>
      <c r="G1174" t="b">
        <f t="shared" si="164"/>
        <v>0</v>
      </c>
      <c r="H1174" t="b">
        <f t="shared" si="169"/>
        <v>0</v>
      </c>
      <c r="I1174" t="str">
        <f t="shared" si="171"/>
        <v>Relleno</v>
      </c>
      <c r="K1174">
        <v>1</v>
      </c>
      <c r="L1174" t="s">
        <v>144</v>
      </c>
      <c r="M1174" t="str">
        <f t="shared" si="170"/>
        <v>Syrup</v>
      </c>
      <c r="N1174" t="s">
        <v>1302</v>
      </c>
      <c r="O1174" t="s">
        <v>1787</v>
      </c>
      <c r="P1174" t="s">
        <v>343</v>
      </c>
      <c r="Q1174" t="s">
        <v>1788</v>
      </c>
      <c r="R1174" t="s">
        <v>1789</v>
      </c>
    </row>
    <row r="1175" spans="1:19" x14ac:dyDescent="0.2">
      <c r="A1175" t="s">
        <v>2695</v>
      </c>
      <c r="B1175" t="str">
        <f t="shared" si="172"/>
        <v>Pecan</v>
      </c>
      <c r="C1175" t="str">
        <f t="shared" si="165"/>
        <v/>
      </c>
      <c r="D1175">
        <f t="shared" si="166"/>
        <v>1</v>
      </c>
      <c r="E1175">
        <f t="shared" si="167"/>
        <v>6</v>
      </c>
      <c r="F1175" t="b">
        <f t="shared" si="168"/>
        <v>1</v>
      </c>
      <c r="G1175" t="b">
        <f t="shared" si="164"/>
        <v>0</v>
      </c>
      <c r="H1175" t="b">
        <f t="shared" si="169"/>
        <v>0</v>
      </c>
      <c r="I1175" t="str">
        <f t="shared" si="171"/>
        <v>Relleno</v>
      </c>
      <c r="K1175">
        <v>1</v>
      </c>
      <c r="L1175" t="s">
        <v>144</v>
      </c>
      <c r="M1175" t="str">
        <f t="shared" si="170"/>
        <v>azúcar</v>
      </c>
      <c r="N1175" t="s">
        <v>216</v>
      </c>
      <c r="O1175" t="s">
        <v>560</v>
      </c>
    </row>
    <row r="1176" spans="1:19" x14ac:dyDescent="0.2">
      <c r="A1176" t="s">
        <v>2695</v>
      </c>
      <c r="B1176" t="str">
        <f t="shared" si="172"/>
        <v>Pecan</v>
      </c>
      <c r="C1176" t="str">
        <f t="shared" si="165"/>
        <v/>
      </c>
      <c r="D1176">
        <f t="shared" si="166"/>
        <v>44256</v>
      </c>
      <c r="E1176">
        <f t="shared" si="167"/>
        <v>7</v>
      </c>
      <c r="F1176" t="b">
        <f t="shared" si="168"/>
        <v>1</v>
      </c>
      <c r="G1176" t="b">
        <f t="shared" ref="G1176:G1239" si="173">AND(NOT(H1176),NOT(I1175=I1176))</f>
        <v>0</v>
      </c>
      <c r="H1176" t="b">
        <f t="shared" si="169"/>
        <v>0</v>
      </c>
      <c r="I1176" t="str">
        <f t="shared" si="171"/>
        <v>Relleno</v>
      </c>
      <c r="K1176" s="1">
        <v>44256</v>
      </c>
      <c r="L1176" t="s">
        <v>144</v>
      </c>
      <c r="M1176" t="str">
        <f t="shared" si="170"/>
        <v>manteca</v>
      </c>
      <c r="N1176" t="s">
        <v>200</v>
      </c>
      <c r="O1176" t="s">
        <v>1167</v>
      </c>
    </row>
    <row r="1177" spans="1:19" x14ac:dyDescent="0.2">
      <c r="A1177" t="s">
        <v>2695</v>
      </c>
      <c r="B1177" t="str">
        <f t="shared" si="172"/>
        <v>Pecan</v>
      </c>
      <c r="C1177" t="str">
        <f t="shared" si="165"/>
        <v/>
      </c>
      <c r="D1177">
        <f t="shared" si="166"/>
        <v>1</v>
      </c>
      <c r="E1177">
        <f t="shared" si="167"/>
        <v>8</v>
      </c>
      <c r="F1177" t="b">
        <f t="shared" si="168"/>
        <v>1</v>
      </c>
      <c r="G1177" t="b">
        <f t="shared" si="173"/>
        <v>0</v>
      </c>
      <c r="H1177" t="b">
        <f t="shared" si="169"/>
        <v>0</v>
      </c>
      <c r="I1177" t="str">
        <f t="shared" si="171"/>
        <v>Relleno</v>
      </c>
      <c r="K1177">
        <v>1</v>
      </c>
      <c r="L1177" t="s">
        <v>144</v>
      </c>
      <c r="M1177" t="str">
        <f t="shared" si="170"/>
        <v>grande</v>
      </c>
      <c r="N1177" t="s">
        <v>1790</v>
      </c>
      <c r="O1177" t="s">
        <v>235</v>
      </c>
      <c r="P1177" t="s">
        <v>565</v>
      </c>
      <c r="Q1177" t="s">
        <v>1791</v>
      </c>
      <c r="R1177" t="s">
        <v>426</v>
      </c>
      <c r="S1177" t="s">
        <v>1792</v>
      </c>
    </row>
    <row r="1178" spans="1:19" x14ac:dyDescent="0.2">
      <c r="A1178" t="s">
        <v>2695</v>
      </c>
      <c r="B1178" t="str">
        <f t="shared" si="172"/>
        <v>Pecan</v>
      </c>
      <c r="C1178" t="str">
        <f t="shared" si="165"/>
        <v/>
      </c>
      <c r="D1178">
        <f t="shared" si="166"/>
        <v>3</v>
      </c>
      <c r="E1178">
        <f t="shared" si="167"/>
        <v>9</v>
      </c>
      <c r="F1178" t="b">
        <f t="shared" si="168"/>
        <v>1</v>
      </c>
      <c r="G1178" t="b">
        <f t="shared" si="173"/>
        <v>0</v>
      </c>
      <c r="H1178" t="b">
        <f t="shared" si="169"/>
        <v>0</v>
      </c>
      <c r="I1178" t="str">
        <f t="shared" si="171"/>
        <v>Relleno</v>
      </c>
      <c r="K1178">
        <v>3</v>
      </c>
      <c r="L1178" t="s">
        <v>1793</v>
      </c>
      <c r="M1178">
        <f t="shared" si="170"/>
        <v>0</v>
      </c>
    </row>
    <row r="1179" spans="1:19" x14ac:dyDescent="0.2">
      <c r="A1179" t="s">
        <v>2695</v>
      </c>
      <c r="B1179" t="str">
        <f t="shared" si="172"/>
        <v>Pecan</v>
      </c>
      <c r="C1179" t="str">
        <f t="shared" ref="C1179:C1242" si="174">IF(G1179,_xlfn.TEXTJOIN(" ",TRUE,J1179:AS1179),"")</f>
        <v/>
      </c>
      <c r="D1179">
        <f t="shared" ref="D1179:D1242" si="175">IF(ISNUMBER(K1179),K1179,"")</f>
        <v>1</v>
      </c>
      <c r="E1179">
        <f t="shared" si="167"/>
        <v>10</v>
      </c>
      <c r="F1179" t="b">
        <f t="shared" si="168"/>
        <v>1</v>
      </c>
      <c r="G1179" t="b">
        <f t="shared" si="173"/>
        <v>0</v>
      </c>
      <c r="H1179" t="b">
        <f t="shared" si="169"/>
        <v>0</v>
      </c>
      <c r="I1179" t="str">
        <f t="shared" si="171"/>
        <v>Relleno</v>
      </c>
      <c r="K1179">
        <v>1</v>
      </c>
      <c r="L1179" t="s">
        <v>225</v>
      </c>
      <c r="M1179" t="str">
        <f t="shared" si="170"/>
        <v>de</v>
      </c>
      <c r="N1179" t="s">
        <v>235</v>
      </c>
      <c r="O1179" t="s">
        <v>226</v>
      </c>
    </row>
    <row r="1180" spans="1:19" x14ac:dyDescent="0.2">
      <c r="A1180" t="s">
        <v>2695</v>
      </c>
      <c r="B1180" t="str">
        <f t="shared" si="172"/>
        <v>Pecan</v>
      </c>
      <c r="C1180" t="str">
        <f t="shared" si="174"/>
        <v>175-180 °. 30-45 min min</v>
      </c>
      <c r="D1180" t="str">
        <f t="shared" si="175"/>
        <v/>
      </c>
      <c r="E1180">
        <f t="shared" si="167"/>
        <v>10</v>
      </c>
      <c r="F1180" t="b">
        <f t="shared" si="168"/>
        <v>0</v>
      </c>
      <c r="G1180" t="b">
        <f t="shared" si="173"/>
        <v>1</v>
      </c>
      <c r="H1180" t="b">
        <f t="shared" si="169"/>
        <v>0</v>
      </c>
      <c r="I1180" t="str">
        <f t="shared" si="171"/>
        <v>175-180</v>
      </c>
      <c r="J1180" t="s">
        <v>1794</v>
      </c>
      <c r="K1180" t="s">
        <v>860</v>
      </c>
      <c r="L1180" t="s">
        <v>1795</v>
      </c>
      <c r="M1180" t="str">
        <f t="shared" si="170"/>
        <v>min</v>
      </c>
      <c r="N1180" t="s">
        <v>102</v>
      </c>
    </row>
    <row r="1181" spans="1:19" x14ac:dyDescent="0.2">
      <c r="A1181" t="s">
        <v>1799</v>
      </c>
      <c r="B1181" t="str">
        <f t="shared" si="172"/>
        <v>Pecan</v>
      </c>
      <c r="C1181" t="str">
        <f t="shared" si="174"/>
        <v>Servir con chantilly helad helad de crema.</v>
      </c>
      <c r="D1181" t="str">
        <f t="shared" si="175"/>
        <v/>
      </c>
      <c r="E1181">
        <f t="shared" si="167"/>
        <v>10</v>
      </c>
      <c r="F1181" t="b">
        <f t="shared" si="168"/>
        <v>0</v>
      </c>
      <c r="G1181" t="b">
        <f t="shared" si="173"/>
        <v>1</v>
      </c>
      <c r="H1181" t="b">
        <f t="shared" si="169"/>
        <v>0</v>
      </c>
      <c r="I1181" t="str">
        <f t="shared" si="171"/>
        <v>Servir</v>
      </c>
      <c r="J1181" t="s">
        <v>361</v>
      </c>
      <c r="K1181" t="s">
        <v>241</v>
      </c>
      <c r="L1181" t="s">
        <v>1796</v>
      </c>
      <c r="M1181" t="str">
        <f t="shared" si="170"/>
        <v>helad</v>
      </c>
      <c r="N1181" t="s">
        <v>2427</v>
      </c>
      <c r="O1181" t="s">
        <v>235</v>
      </c>
      <c r="P1181" t="s">
        <v>1798</v>
      </c>
    </row>
    <row r="1182" spans="1:19" x14ac:dyDescent="0.2">
      <c r="A1182" t="s">
        <v>1799</v>
      </c>
      <c r="B1182" t="str">
        <f t="shared" si="172"/>
        <v>Pepitas</v>
      </c>
      <c r="C1182" t="str">
        <f t="shared" si="174"/>
        <v/>
      </c>
      <c r="D1182" t="str">
        <f t="shared" si="175"/>
        <v/>
      </c>
      <c r="E1182">
        <f t="shared" si="167"/>
        <v>10</v>
      </c>
      <c r="F1182" t="b">
        <f t="shared" si="168"/>
        <v>0</v>
      </c>
      <c r="G1182" t="b">
        <f t="shared" si="173"/>
        <v>0</v>
      </c>
      <c r="H1182" t="b">
        <f t="shared" si="169"/>
        <v>1</v>
      </c>
      <c r="I1182" t="str">
        <f t="shared" si="171"/>
        <v>,Pepitas</v>
      </c>
      <c r="J1182" t="s">
        <v>2580</v>
      </c>
      <c r="M1182">
        <f t="shared" si="170"/>
        <v>0</v>
      </c>
    </row>
    <row r="1183" spans="1:19" x14ac:dyDescent="0.2">
      <c r="A1183" t="s">
        <v>1799</v>
      </c>
      <c r="B1183" t="str">
        <f t="shared" si="172"/>
        <v>Pepitas</v>
      </c>
      <c r="C1183" t="str">
        <f t="shared" si="174"/>
        <v/>
      </c>
      <c r="D1183">
        <f t="shared" si="175"/>
        <v>180</v>
      </c>
      <c r="E1183">
        <f t="shared" si="167"/>
        <v>11</v>
      </c>
      <c r="F1183" t="b">
        <f t="shared" si="168"/>
        <v>1</v>
      </c>
      <c r="G1183" t="b">
        <f t="shared" si="173"/>
        <v>0</v>
      </c>
      <c r="H1183" t="b">
        <f t="shared" si="169"/>
        <v>1</v>
      </c>
      <c r="I1183" t="str">
        <f t="shared" si="171"/>
        <v>,Pepitas</v>
      </c>
      <c r="K1183">
        <v>180</v>
      </c>
      <c r="L1183" t="s">
        <v>5</v>
      </c>
      <c r="M1183" t="str">
        <f t="shared" si="170"/>
        <v>Mehl</v>
      </c>
      <c r="N1183" t="s">
        <v>12</v>
      </c>
    </row>
    <row r="1184" spans="1:19" x14ac:dyDescent="0.2">
      <c r="A1184" t="s">
        <v>1799</v>
      </c>
      <c r="B1184" t="str">
        <f t="shared" si="172"/>
        <v>Pepitas</v>
      </c>
      <c r="C1184" t="str">
        <f t="shared" si="174"/>
        <v/>
      </c>
      <c r="D1184">
        <f t="shared" si="175"/>
        <v>60</v>
      </c>
      <c r="E1184">
        <f t="shared" si="167"/>
        <v>12</v>
      </c>
      <c r="F1184" t="b">
        <f t="shared" si="168"/>
        <v>1</v>
      </c>
      <c r="G1184" t="b">
        <f t="shared" si="173"/>
        <v>0</v>
      </c>
      <c r="H1184" t="b">
        <f t="shared" si="169"/>
        <v>1</v>
      </c>
      <c r="I1184" t="str">
        <f t="shared" si="171"/>
        <v>,Pepitas</v>
      </c>
      <c r="K1184">
        <v>60</v>
      </c>
      <c r="L1184" t="s">
        <v>5</v>
      </c>
      <c r="M1184" t="str">
        <f t="shared" si="170"/>
        <v>Maizena</v>
      </c>
      <c r="N1184" t="s">
        <v>11</v>
      </c>
    </row>
    <row r="1185" spans="1:14" x14ac:dyDescent="0.2">
      <c r="A1185" t="s">
        <v>1799</v>
      </c>
      <c r="B1185" t="str">
        <f t="shared" si="172"/>
        <v>Pepitas</v>
      </c>
      <c r="C1185" t="str">
        <f t="shared" si="174"/>
        <v/>
      </c>
      <c r="D1185">
        <f t="shared" si="175"/>
        <v>1</v>
      </c>
      <c r="E1185">
        <f t="shared" si="167"/>
        <v>13</v>
      </c>
      <c r="F1185" t="b">
        <f t="shared" si="168"/>
        <v>1</v>
      </c>
      <c r="G1185" t="b">
        <f t="shared" si="173"/>
        <v>0</v>
      </c>
      <c r="H1185" t="b">
        <f t="shared" si="169"/>
        <v>1</v>
      </c>
      <c r="I1185" t="str">
        <f t="shared" si="171"/>
        <v>,Pepitas</v>
      </c>
      <c r="K1185">
        <v>1</v>
      </c>
      <c r="L1185" t="s">
        <v>13</v>
      </c>
      <c r="M1185" t="str">
        <f t="shared" si="170"/>
        <v>Backpulver</v>
      </c>
      <c r="N1185" t="s">
        <v>25</v>
      </c>
    </row>
    <row r="1186" spans="1:14" x14ac:dyDescent="0.2">
      <c r="A1186" t="s">
        <v>1799</v>
      </c>
      <c r="B1186" t="str">
        <f t="shared" si="172"/>
        <v>Pepitas</v>
      </c>
      <c r="C1186" t="str">
        <f t="shared" si="174"/>
        <v/>
      </c>
      <c r="D1186">
        <f t="shared" si="175"/>
        <v>125</v>
      </c>
      <c r="E1186">
        <f t="shared" si="167"/>
        <v>14</v>
      </c>
      <c r="F1186" t="b">
        <f t="shared" si="168"/>
        <v>1</v>
      </c>
      <c r="G1186" t="b">
        <f t="shared" si="173"/>
        <v>0</v>
      </c>
      <c r="H1186" t="b">
        <f t="shared" si="169"/>
        <v>1</v>
      </c>
      <c r="I1186" t="str">
        <f t="shared" si="171"/>
        <v>,Pepitas</v>
      </c>
      <c r="K1186">
        <v>125</v>
      </c>
      <c r="L1186" t="s">
        <v>5</v>
      </c>
      <c r="M1186" t="str">
        <f t="shared" si="170"/>
        <v>Butter</v>
      </c>
      <c r="N1186" t="s">
        <v>6</v>
      </c>
    </row>
    <row r="1187" spans="1:14" x14ac:dyDescent="0.2">
      <c r="A1187" t="s">
        <v>1799</v>
      </c>
      <c r="B1187" t="str">
        <f t="shared" si="172"/>
        <v>Pepitas</v>
      </c>
      <c r="C1187" t="str">
        <f t="shared" si="174"/>
        <v/>
      </c>
      <c r="D1187">
        <f t="shared" si="175"/>
        <v>120</v>
      </c>
      <c r="E1187">
        <f t="shared" si="167"/>
        <v>15</v>
      </c>
      <c r="F1187" t="b">
        <f t="shared" si="168"/>
        <v>1</v>
      </c>
      <c r="G1187" t="b">
        <f t="shared" si="173"/>
        <v>0</v>
      </c>
      <c r="H1187" t="b">
        <f t="shared" si="169"/>
        <v>1</v>
      </c>
      <c r="I1187" t="str">
        <f t="shared" si="171"/>
        <v>,Pepitas</v>
      </c>
      <c r="K1187">
        <v>120</v>
      </c>
      <c r="L1187" t="s">
        <v>5</v>
      </c>
      <c r="M1187" t="str">
        <f t="shared" si="170"/>
        <v>Zucker</v>
      </c>
      <c r="N1187" t="s">
        <v>7</v>
      </c>
    </row>
    <row r="1188" spans="1:14" x14ac:dyDescent="0.2">
      <c r="A1188" t="s">
        <v>1799</v>
      </c>
      <c r="B1188" t="str">
        <f t="shared" si="172"/>
        <v>Pepitas</v>
      </c>
      <c r="C1188" t="str">
        <f t="shared" si="174"/>
        <v/>
      </c>
      <c r="D1188">
        <f t="shared" si="175"/>
        <v>3</v>
      </c>
      <c r="E1188">
        <f t="shared" si="167"/>
        <v>16</v>
      </c>
      <c r="F1188" t="b">
        <f t="shared" si="168"/>
        <v>1</v>
      </c>
      <c r="G1188" t="b">
        <f t="shared" si="173"/>
        <v>0</v>
      </c>
      <c r="H1188" t="b">
        <f t="shared" si="169"/>
        <v>1</v>
      </c>
      <c r="I1188" t="str">
        <f t="shared" si="171"/>
        <v>,Pepitas</v>
      </c>
      <c r="K1188">
        <v>3</v>
      </c>
      <c r="L1188" t="s">
        <v>70</v>
      </c>
      <c r="M1188">
        <f t="shared" si="170"/>
        <v>0</v>
      </c>
    </row>
    <row r="1189" spans="1:14" x14ac:dyDescent="0.2">
      <c r="A1189" t="s">
        <v>1799</v>
      </c>
      <c r="B1189" t="str">
        <f t="shared" si="172"/>
        <v>Pepitas</v>
      </c>
      <c r="C1189" t="str">
        <f t="shared" si="174"/>
        <v>Schaumig rühren 0</v>
      </c>
      <c r="D1189" t="str">
        <f t="shared" si="175"/>
        <v/>
      </c>
      <c r="E1189">
        <f t="shared" si="167"/>
        <v>16</v>
      </c>
      <c r="F1189" t="b">
        <f t="shared" si="168"/>
        <v>0</v>
      </c>
      <c r="G1189" t="b">
        <f t="shared" si="173"/>
        <v>1</v>
      </c>
      <c r="H1189" t="b">
        <f t="shared" si="169"/>
        <v>0</v>
      </c>
      <c r="I1189" t="str">
        <f t="shared" si="171"/>
        <v>Schaumig</v>
      </c>
      <c r="J1189" t="s">
        <v>955</v>
      </c>
      <c r="K1189" t="s">
        <v>165</v>
      </c>
      <c r="M1189">
        <f t="shared" si="170"/>
        <v>0</v>
      </c>
    </row>
    <row r="1190" spans="1:14" x14ac:dyDescent="0.2">
      <c r="A1190" t="s">
        <v>1799</v>
      </c>
      <c r="B1190" t="str">
        <f t="shared" si="172"/>
        <v>Pepitas</v>
      </c>
      <c r="C1190" t="str">
        <f t="shared" si="174"/>
        <v/>
      </c>
      <c r="D1190" t="str">
        <f t="shared" si="175"/>
        <v/>
      </c>
      <c r="E1190">
        <f t="shared" si="167"/>
        <v>17</v>
      </c>
      <c r="F1190" t="b">
        <f t="shared" si="168"/>
        <v>1</v>
      </c>
      <c r="G1190" t="b">
        <f t="shared" si="173"/>
        <v>0</v>
      </c>
      <c r="H1190" t="b">
        <f t="shared" si="169"/>
        <v>0</v>
      </c>
      <c r="I1190" t="str">
        <f t="shared" si="171"/>
        <v>Schaumig</v>
      </c>
      <c r="K1190" t="s">
        <v>185</v>
      </c>
      <c r="M1190">
        <f t="shared" si="170"/>
        <v>0</v>
      </c>
    </row>
    <row r="1191" spans="1:14" x14ac:dyDescent="0.2">
      <c r="A1191" t="s">
        <v>1213</v>
      </c>
      <c r="B1191" t="str">
        <f t="shared" si="172"/>
        <v>Pepitas</v>
      </c>
      <c r="C1191" t="str">
        <f t="shared" si="174"/>
        <v/>
      </c>
      <c r="D1191" t="str">
        <f t="shared" si="175"/>
        <v/>
      </c>
      <c r="E1191">
        <f t="shared" si="167"/>
        <v>18</v>
      </c>
      <c r="F1191" t="b">
        <f t="shared" si="168"/>
        <v>1</v>
      </c>
      <c r="G1191" t="b">
        <f t="shared" si="173"/>
        <v>0</v>
      </c>
      <c r="H1191" t="b">
        <f t="shared" si="169"/>
        <v>0</v>
      </c>
      <c r="I1191" t="str">
        <f t="shared" si="171"/>
        <v>Schaumig</v>
      </c>
      <c r="K1191" t="s">
        <v>29</v>
      </c>
      <c r="M1191">
        <f t="shared" si="170"/>
        <v>0</v>
      </c>
    </row>
    <row r="1192" spans="1:14" x14ac:dyDescent="0.2">
      <c r="A1192" t="s">
        <v>1213</v>
      </c>
      <c r="B1192" t="str">
        <f t="shared" si="172"/>
        <v>Pfannkuchen</v>
      </c>
      <c r="C1192" t="str">
        <f t="shared" si="174"/>
        <v/>
      </c>
      <c r="D1192" t="str">
        <f t="shared" si="175"/>
        <v/>
      </c>
      <c r="E1192">
        <f t="shared" si="167"/>
        <v>18</v>
      </c>
      <c r="F1192" t="b">
        <f t="shared" si="168"/>
        <v>0</v>
      </c>
      <c r="G1192" t="b">
        <f t="shared" si="173"/>
        <v>0</v>
      </c>
      <c r="H1192" t="b">
        <f t="shared" si="169"/>
        <v>1</v>
      </c>
      <c r="I1192" t="str">
        <f t="shared" si="171"/>
        <v>,Pfannkuchen</v>
      </c>
      <c r="J1192" t="s">
        <v>2581</v>
      </c>
      <c r="M1192">
        <f t="shared" si="170"/>
        <v>0</v>
      </c>
    </row>
    <row r="1193" spans="1:14" x14ac:dyDescent="0.2">
      <c r="A1193" t="s">
        <v>1213</v>
      </c>
      <c r="B1193" t="str">
        <f t="shared" si="172"/>
        <v>Pfannkuchen</v>
      </c>
      <c r="C1193" t="str">
        <f t="shared" si="174"/>
        <v/>
      </c>
      <c r="D1193">
        <f t="shared" si="175"/>
        <v>500</v>
      </c>
      <c r="E1193">
        <f t="shared" si="167"/>
        <v>19</v>
      </c>
      <c r="F1193" t="b">
        <f t="shared" si="168"/>
        <v>1</v>
      </c>
      <c r="G1193" t="b">
        <f t="shared" si="173"/>
        <v>0</v>
      </c>
      <c r="H1193" t="b">
        <f t="shared" si="169"/>
        <v>1</v>
      </c>
      <c r="I1193" t="str">
        <f t="shared" si="171"/>
        <v>,Pfannkuchen</v>
      </c>
      <c r="K1193">
        <v>500</v>
      </c>
      <c r="L1193" t="s">
        <v>5</v>
      </c>
      <c r="M1193" t="str">
        <f t="shared" si="170"/>
        <v>Mehl</v>
      </c>
      <c r="N1193" t="s">
        <v>12</v>
      </c>
    </row>
    <row r="1194" spans="1:14" x14ac:dyDescent="0.2">
      <c r="A1194" t="s">
        <v>1213</v>
      </c>
      <c r="B1194" t="str">
        <f t="shared" si="172"/>
        <v>Pfannkuchen</v>
      </c>
      <c r="C1194" t="str">
        <f t="shared" si="174"/>
        <v/>
      </c>
      <c r="D1194">
        <f t="shared" si="175"/>
        <v>35</v>
      </c>
      <c r="E1194">
        <f t="shared" si="167"/>
        <v>20</v>
      </c>
      <c r="F1194" t="b">
        <f t="shared" si="168"/>
        <v>1</v>
      </c>
      <c r="G1194" t="b">
        <f t="shared" si="173"/>
        <v>0</v>
      </c>
      <c r="H1194" t="b">
        <f t="shared" si="169"/>
        <v>1</v>
      </c>
      <c r="I1194" t="str">
        <f t="shared" si="171"/>
        <v>,Pfannkuchen</v>
      </c>
      <c r="K1194">
        <v>35</v>
      </c>
      <c r="L1194" t="s">
        <v>1800</v>
      </c>
      <c r="M1194" t="str">
        <f t="shared" si="170"/>
        <v>Hefe</v>
      </c>
      <c r="N1194" t="s">
        <v>378</v>
      </c>
    </row>
    <row r="1195" spans="1:14" x14ac:dyDescent="0.2">
      <c r="A1195" t="s">
        <v>1213</v>
      </c>
      <c r="B1195" t="str">
        <f t="shared" si="172"/>
        <v>Pfannkuchen</v>
      </c>
      <c r="C1195" t="str">
        <f t="shared" si="174"/>
        <v/>
      </c>
      <c r="D1195">
        <f t="shared" si="175"/>
        <v>40</v>
      </c>
      <c r="E1195">
        <f t="shared" si="167"/>
        <v>21</v>
      </c>
      <c r="F1195" t="b">
        <f t="shared" si="168"/>
        <v>1</v>
      </c>
      <c r="G1195" t="b">
        <f t="shared" si="173"/>
        <v>0</v>
      </c>
      <c r="H1195" t="b">
        <f t="shared" si="169"/>
        <v>1</v>
      </c>
      <c r="I1195" t="str">
        <f t="shared" si="171"/>
        <v>,Pfannkuchen</v>
      </c>
      <c r="K1195">
        <v>40</v>
      </c>
      <c r="L1195" t="s">
        <v>5</v>
      </c>
      <c r="M1195" t="str">
        <f t="shared" si="170"/>
        <v>Butter</v>
      </c>
      <c r="N1195" t="s">
        <v>6</v>
      </c>
    </row>
    <row r="1196" spans="1:14" x14ac:dyDescent="0.2">
      <c r="A1196" t="s">
        <v>1213</v>
      </c>
      <c r="B1196" t="str">
        <f t="shared" si="172"/>
        <v>Pfannkuchen</v>
      </c>
      <c r="C1196" t="str">
        <f t="shared" si="174"/>
        <v/>
      </c>
      <c r="D1196">
        <f t="shared" si="175"/>
        <v>50</v>
      </c>
      <c r="E1196">
        <f t="shared" si="167"/>
        <v>22</v>
      </c>
      <c r="F1196" t="b">
        <f t="shared" si="168"/>
        <v>1</v>
      </c>
      <c r="G1196" t="b">
        <f t="shared" si="173"/>
        <v>0</v>
      </c>
      <c r="H1196" t="b">
        <f t="shared" si="169"/>
        <v>1</v>
      </c>
      <c r="I1196" t="str">
        <f t="shared" si="171"/>
        <v>,Pfannkuchen</v>
      </c>
      <c r="K1196">
        <v>50</v>
      </c>
      <c r="L1196" t="s">
        <v>5</v>
      </c>
      <c r="M1196" t="str">
        <f t="shared" si="170"/>
        <v>Zucker</v>
      </c>
      <c r="N1196" t="s">
        <v>7</v>
      </c>
    </row>
    <row r="1197" spans="1:14" x14ac:dyDescent="0.2">
      <c r="A1197" t="s">
        <v>1213</v>
      </c>
      <c r="B1197" t="str">
        <f t="shared" si="172"/>
        <v>Pfannkuchen</v>
      </c>
      <c r="C1197" t="str">
        <f t="shared" si="174"/>
        <v/>
      </c>
      <c r="D1197">
        <f t="shared" si="175"/>
        <v>1</v>
      </c>
      <c r="E1197">
        <f t="shared" si="167"/>
        <v>23</v>
      </c>
      <c r="F1197" t="b">
        <f t="shared" si="168"/>
        <v>1</v>
      </c>
      <c r="G1197" t="b">
        <f t="shared" si="173"/>
        <v>0</v>
      </c>
      <c r="H1197" t="b">
        <f t="shared" si="169"/>
        <v>1</v>
      </c>
      <c r="I1197" t="str">
        <f t="shared" si="171"/>
        <v>,Pfannkuchen</v>
      </c>
      <c r="K1197">
        <v>1</v>
      </c>
      <c r="L1197" t="s">
        <v>70</v>
      </c>
      <c r="M1197">
        <f t="shared" si="170"/>
        <v>0</v>
      </c>
    </row>
    <row r="1198" spans="1:14" x14ac:dyDescent="0.2">
      <c r="A1198" t="s">
        <v>1213</v>
      </c>
      <c r="B1198" t="str">
        <f t="shared" si="172"/>
        <v>Pfannkuchen</v>
      </c>
      <c r="C1198" t="str">
        <f t="shared" si="174"/>
        <v/>
      </c>
      <c r="D1198">
        <f t="shared" si="175"/>
        <v>1</v>
      </c>
      <c r="E1198">
        <f t="shared" si="167"/>
        <v>24</v>
      </c>
      <c r="F1198" t="b">
        <f t="shared" si="168"/>
        <v>1</v>
      </c>
      <c r="G1198" t="b">
        <f t="shared" si="173"/>
        <v>0</v>
      </c>
      <c r="H1198" t="b">
        <f t="shared" si="169"/>
        <v>1</v>
      </c>
      <c r="I1198" t="str">
        <f t="shared" si="171"/>
        <v>,Pfannkuchen</v>
      </c>
      <c r="K1198">
        <v>1</v>
      </c>
      <c r="L1198" t="s">
        <v>9</v>
      </c>
      <c r="M1198" t="str">
        <f t="shared" si="170"/>
        <v>Ei</v>
      </c>
    </row>
    <row r="1199" spans="1:14" x14ac:dyDescent="0.2">
      <c r="A1199" t="s">
        <v>1213</v>
      </c>
      <c r="B1199" t="str">
        <f t="shared" si="172"/>
        <v>Pfannkuchen</v>
      </c>
      <c r="C1199" t="str">
        <f t="shared" si="174"/>
        <v/>
      </c>
      <c r="D1199" t="str">
        <f t="shared" si="175"/>
        <v/>
      </c>
      <c r="E1199">
        <f t="shared" si="167"/>
        <v>25</v>
      </c>
      <c r="F1199" t="b">
        <f t="shared" si="168"/>
        <v>1</v>
      </c>
      <c r="G1199" t="b">
        <f t="shared" si="173"/>
        <v>0</v>
      </c>
      <c r="H1199" t="b">
        <f t="shared" si="169"/>
        <v>1</v>
      </c>
      <c r="I1199" t="str">
        <f t="shared" si="171"/>
        <v>,Pfannkuchen</v>
      </c>
      <c r="K1199" t="s">
        <v>18</v>
      </c>
      <c r="M1199">
        <f t="shared" si="170"/>
        <v>0</v>
      </c>
    </row>
    <row r="1200" spans="1:14" x14ac:dyDescent="0.2">
      <c r="A1200" t="s">
        <v>1213</v>
      </c>
      <c r="B1200" t="str">
        <f t="shared" si="172"/>
        <v>Pfannkuchen</v>
      </c>
      <c r="C1200" t="str">
        <f t="shared" si="174"/>
        <v/>
      </c>
      <c r="D1200" t="str">
        <f t="shared" si="175"/>
        <v/>
      </c>
      <c r="E1200">
        <f t="shared" si="167"/>
        <v>26</v>
      </c>
      <c r="F1200" t="b">
        <f t="shared" si="168"/>
        <v>1</v>
      </c>
      <c r="G1200" t="b">
        <f t="shared" si="173"/>
        <v>0</v>
      </c>
      <c r="H1200" t="b">
        <f t="shared" si="169"/>
        <v>1</v>
      </c>
      <c r="I1200" t="str">
        <f t="shared" si="171"/>
        <v>,Pfannkuchen</v>
      </c>
      <c r="K1200" t="s">
        <v>10</v>
      </c>
      <c r="M1200">
        <f t="shared" si="170"/>
        <v>0</v>
      </c>
    </row>
    <row r="1201" spans="1:19" x14ac:dyDescent="0.2">
      <c r="A1201" t="s">
        <v>1213</v>
      </c>
      <c r="B1201" t="str">
        <f t="shared" si="172"/>
        <v>Pfannkuchen</v>
      </c>
      <c r="C1201" t="str">
        <f t="shared" si="174"/>
        <v/>
      </c>
      <c r="D1201">
        <f t="shared" si="175"/>
        <v>44287</v>
      </c>
      <c r="E1201">
        <f t="shared" si="167"/>
        <v>27</v>
      </c>
      <c r="F1201" t="b">
        <f t="shared" si="168"/>
        <v>1</v>
      </c>
      <c r="G1201" t="b">
        <f t="shared" si="173"/>
        <v>0</v>
      </c>
      <c r="H1201" t="b">
        <f t="shared" si="169"/>
        <v>1</v>
      </c>
      <c r="I1201" t="str">
        <f t="shared" si="171"/>
        <v>,Pfannkuchen</v>
      </c>
      <c r="K1201" s="1">
        <v>44287</v>
      </c>
      <c r="L1201" t="s">
        <v>19</v>
      </c>
      <c r="M1201" t="str">
        <f t="shared" si="170"/>
        <v>+</v>
      </c>
      <c r="N1201" t="s">
        <v>988</v>
      </c>
      <c r="O1201">
        <v>3</v>
      </c>
      <c r="P1201" t="s">
        <v>17</v>
      </c>
      <c r="Q1201" t="s">
        <v>20</v>
      </c>
    </row>
    <row r="1202" spans="1:19" x14ac:dyDescent="0.2">
      <c r="A1202" t="s">
        <v>1801</v>
      </c>
      <c r="B1202" t="str">
        <f t="shared" si="172"/>
        <v>Pfannkuchen</v>
      </c>
      <c r="C1202" t="str">
        <f t="shared" si="174"/>
        <v/>
      </c>
      <c r="D1202" t="str">
        <f t="shared" si="175"/>
        <v/>
      </c>
      <c r="E1202">
        <f t="shared" si="167"/>
        <v>27</v>
      </c>
      <c r="F1202" t="b">
        <f t="shared" si="168"/>
        <v>0</v>
      </c>
      <c r="G1202" t="b">
        <f t="shared" si="173"/>
        <v>0</v>
      </c>
      <c r="H1202" t="b">
        <f t="shared" si="169"/>
        <v>1</v>
      </c>
      <c r="I1202" t="str">
        <f t="shared" si="171"/>
        <v>,Pfannkuchen</v>
      </c>
      <c r="M1202">
        <f t="shared" si="170"/>
        <v>0</v>
      </c>
    </row>
    <row r="1203" spans="1:19" x14ac:dyDescent="0.2">
      <c r="A1203" t="s">
        <v>1801</v>
      </c>
      <c r="B1203" t="str">
        <f t="shared" si="172"/>
        <v>Pfefferkuchen</v>
      </c>
      <c r="C1203" t="str">
        <f t="shared" si="174"/>
        <v/>
      </c>
      <c r="D1203" t="str">
        <f t="shared" si="175"/>
        <v/>
      </c>
      <c r="E1203">
        <f t="shared" si="167"/>
        <v>27</v>
      </c>
      <c r="F1203" t="b">
        <f t="shared" si="168"/>
        <v>0</v>
      </c>
      <c r="G1203" t="b">
        <f t="shared" si="173"/>
        <v>0</v>
      </c>
      <c r="H1203" t="b">
        <f t="shared" si="169"/>
        <v>1</v>
      </c>
      <c r="I1203" t="str">
        <f t="shared" si="171"/>
        <v>,Pfefferkuchen</v>
      </c>
      <c r="J1203" t="s">
        <v>2582</v>
      </c>
      <c r="M1203">
        <f t="shared" si="170"/>
        <v>0</v>
      </c>
    </row>
    <row r="1204" spans="1:19" x14ac:dyDescent="0.2">
      <c r="A1204" t="s">
        <v>1801</v>
      </c>
      <c r="B1204" t="str">
        <f t="shared" si="172"/>
        <v>Pfefferkuchen</v>
      </c>
      <c r="C1204" t="str">
        <f t="shared" si="174"/>
        <v>Mutti 0</v>
      </c>
      <c r="D1204" t="str">
        <f t="shared" si="175"/>
        <v/>
      </c>
      <c r="E1204">
        <f t="shared" si="167"/>
        <v>27</v>
      </c>
      <c r="F1204" t="b">
        <f t="shared" si="168"/>
        <v>0</v>
      </c>
      <c r="G1204" t="b">
        <f t="shared" si="173"/>
        <v>1</v>
      </c>
      <c r="H1204" t="b">
        <f t="shared" si="169"/>
        <v>0</v>
      </c>
      <c r="I1204" t="str">
        <f t="shared" si="171"/>
        <v>Mutti</v>
      </c>
      <c r="J1204" t="s">
        <v>862</v>
      </c>
      <c r="M1204">
        <f t="shared" si="170"/>
        <v>0</v>
      </c>
    </row>
    <row r="1205" spans="1:19" x14ac:dyDescent="0.2">
      <c r="A1205" t="s">
        <v>1801</v>
      </c>
      <c r="B1205" t="str">
        <f t="shared" si="172"/>
        <v>Pfefferkuchen</v>
      </c>
      <c r="C1205" t="str">
        <f t="shared" si="174"/>
        <v/>
      </c>
      <c r="D1205">
        <f t="shared" si="175"/>
        <v>2</v>
      </c>
      <c r="E1205">
        <f t="shared" si="167"/>
        <v>28</v>
      </c>
      <c r="F1205" t="b">
        <f t="shared" si="168"/>
        <v>1</v>
      </c>
      <c r="G1205" t="b">
        <f t="shared" si="173"/>
        <v>0</v>
      </c>
      <c r="H1205" t="b">
        <f t="shared" si="169"/>
        <v>0</v>
      </c>
      <c r="I1205" t="str">
        <f t="shared" si="171"/>
        <v>Mutti</v>
      </c>
      <c r="K1205">
        <v>2</v>
      </c>
      <c r="L1205" t="s">
        <v>1802</v>
      </c>
      <c r="M1205" t="str">
        <f t="shared" si="170"/>
        <v>kg.</v>
      </c>
      <c r="N1205" t="s">
        <v>56</v>
      </c>
      <c r="O1205" t="s">
        <v>12</v>
      </c>
    </row>
    <row r="1206" spans="1:19" x14ac:dyDescent="0.2">
      <c r="A1206" t="s">
        <v>1801</v>
      </c>
      <c r="B1206" t="str">
        <f t="shared" si="172"/>
        <v>Pfefferkuchen</v>
      </c>
      <c r="C1206" t="str">
        <f t="shared" si="174"/>
        <v/>
      </c>
      <c r="D1206">
        <f t="shared" si="175"/>
        <v>1</v>
      </c>
      <c r="E1206">
        <f t="shared" si="167"/>
        <v>29</v>
      </c>
      <c r="F1206" t="b">
        <f t="shared" si="168"/>
        <v>1</v>
      </c>
      <c r="G1206" t="b">
        <f t="shared" si="173"/>
        <v>0</v>
      </c>
      <c r="H1206" t="b">
        <f t="shared" si="169"/>
        <v>0</v>
      </c>
      <c r="I1206" t="str">
        <f t="shared" si="171"/>
        <v>Mutti</v>
      </c>
      <c r="K1206">
        <v>1</v>
      </c>
      <c r="L1206" t="s">
        <v>56</v>
      </c>
      <c r="M1206" t="str">
        <f t="shared" si="170"/>
        <v>Honig</v>
      </c>
      <c r="N1206" t="s">
        <v>182</v>
      </c>
    </row>
    <row r="1207" spans="1:19" x14ac:dyDescent="0.2">
      <c r="A1207" t="s">
        <v>1801</v>
      </c>
      <c r="B1207" t="str">
        <f t="shared" si="172"/>
        <v>Pfefferkuchen</v>
      </c>
      <c r="C1207" t="str">
        <f t="shared" si="174"/>
        <v/>
      </c>
      <c r="D1207">
        <f t="shared" si="175"/>
        <v>1</v>
      </c>
      <c r="E1207">
        <f t="shared" si="167"/>
        <v>30</v>
      </c>
      <c r="F1207" t="b">
        <f t="shared" si="168"/>
        <v>1</v>
      </c>
      <c r="G1207" t="b">
        <f t="shared" si="173"/>
        <v>0</v>
      </c>
      <c r="H1207" t="b">
        <f t="shared" si="169"/>
        <v>0</v>
      </c>
      <c r="I1207" t="str">
        <f t="shared" si="171"/>
        <v>Mutti</v>
      </c>
      <c r="K1207">
        <v>1</v>
      </c>
      <c r="L1207" t="s">
        <v>56</v>
      </c>
      <c r="M1207" t="str">
        <f t="shared" si="170"/>
        <v>Zucker</v>
      </c>
      <c r="N1207" t="s">
        <v>7</v>
      </c>
    </row>
    <row r="1208" spans="1:19" x14ac:dyDescent="0.2">
      <c r="A1208" t="s">
        <v>1801</v>
      </c>
      <c r="B1208" t="str">
        <f t="shared" si="172"/>
        <v>Pfefferkuchen</v>
      </c>
      <c r="C1208" t="str">
        <f t="shared" si="174"/>
        <v/>
      </c>
      <c r="D1208">
        <f t="shared" si="175"/>
        <v>44228</v>
      </c>
      <c r="E1208">
        <f t="shared" si="167"/>
        <v>31</v>
      </c>
      <c r="F1208" t="b">
        <f t="shared" si="168"/>
        <v>1</v>
      </c>
      <c r="G1208" t="b">
        <f t="shared" si="173"/>
        <v>0</v>
      </c>
      <c r="H1208" t="b">
        <f t="shared" si="169"/>
        <v>0</v>
      </c>
      <c r="I1208" t="str">
        <f t="shared" si="171"/>
        <v>Mutti</v>
      </c>
      <c r="K1208" s="1">
        <v>44228</v>
      </c>
      <c r="L1208" t="s">
        <v>56</v>
      </c>
      <c r="M1208" t="str">
        <f t="shared" si="170"/>
        <v>Butter</v>
      </c>
      <c r="N1208" t="s">
        <v>6</v>
      </c>
    </row>
    <row r="1209" spans="1:19" x14ac:dyDescent="0.2">
      <c r="A1209" t="s">
        <v>1801</v>
      </c>
      <c r="B1209" t="str">
        <f t="shared" si="172"/>
        <v>Pfefferkuchen</v>
      </c>
      <c r="C1209" t="str">
        <f t="shared" si="174"/>
        <v/>
      </c>
      <c r="D1209">
        <f t="shared" si="175"/>
        <v>3</v>
      </c>
      <c r="E1209">
        <f t="shared" si="167"/>
        <v>32</v>
      </c>
      <c r="F1209" t="b">
        <f t="shared" si="168"/>
        <v>1</v>
      </c>
      <c r="G1209" t="b">
        <f t="shared" si="173"/>
        <v>0</v>
      </c>
      <c r="H1209" t="b">
        <f t="shared" si="169"/>
        <v>0</v>
      </c>
      <c r="I1209" t="str">
        <f t="shared" si="171"/>
        <v>Mutti</v>
      </c>
      <c r="K1209">
        <v>3</v>
      </c>
      <c r="L1209" t="s">
        <v>34</v>
      </c>
      <c r="M1209">
        <f t="shared" si="170"/>
        <v>0</v>
      </c>
    </row>
    <row r="1210" spans="1:19" x14ac:dyDescent="0.2">
      <c r="A1210" t="s">
        <v>1801</v>
      </c>
      <c r="B1210" t="str">
        <f t="shared" si="172"/>
        <v>Pfefferkuchen</v>
      </c>
      <c r="C1210" t="str">
        <f t="shared" si="174"/>
        <v/>
      </c>
      <c r="D1210">
        <f t="shared" si="175"/>
        <v>1</v>
      </c>
      <c r="E1210">
        <f t="shared" si="167"/>
        <v>33</v>
      </c>
      <c r="F1210" t="b">
        <f t="shared" si="168"/>
        <v>1</v>
      </c>
      <c r="G1210" t="b">
        <f t="shared" si="173"/>
        <v>0</v>
      </c>
      <c r="H1210" t="b">
        <f t="shared" si="169"/>
        <v>0</v>
      </c>
      <c r="I1210" t="str">
        <f t="shared" si="171"/>
        <v>Mutti</v>
      </c>
      <c r="K1210">
        <v>1</v>
      </c>
      <c r="L1210" t="s">
        <v>1803</v>
      </c>
      <c r="M1210">
        <f t="shared" si="170"/>
        <v>0</v>
      </c>
    </row>
    <row r="1211" spans="1:19" x14ac:dyDescent="0.2">
      <c r="A1211" t="s">
        <v>1801</v>
      </c>
      <c r="B1211" t="str">
        <f t="shared" si="172"/>
        <v>Pfefferkuchen</v>
      </c>
      <c r="C1211" t="str">
        <f t="shared" si="174"/>
        <v/>
      </c>
      <c r="D1211">
        <f t="shared" si="175"/>
        <v>1</v>
      </c>
      <c r="E1211">
        <f t="shared" si="167"/>
        <v>34</v>
      </c>
      <c r="F1211" t="b">
        <f t="shared" si="168"/>
        <v>1</v>
      </c>
      <c r="G1211" t="b">
        <f t="shared" si="173"/>
        <v>0</v>
      </c>
      <c r="H1211" t="b">
        <f t="shared" si="169"/>
        <v>0</v>
      </c>
      <c r="I1211" t="str">
        <f t="shared" si="171"/>
        <v>Mutti</v>
      </c>
      <c r="K1211">
        <v>1</v>
      </c>
      <c r="L1211" t="s">
        <v>13</v>
      </c>
      <c r="M1211" t="str">
        <f t="shared" si="170"/>
        <v>Nelken</v>
      </c>
      <c r="N1211" t="s">
        <v>1804</v>
      </c>
      <c r="O1211" t="s">
        <v>1805</v>
      </c>
    </row>
    <row r="1212" spans="1:19" x14ac:dyDescent="0.2">
      <c r="A1212" t="s">
        <v>1801</v>
      </c>
      <c r="B1212" t="str">
        <f t="shared" si="172"/>
        <v>Pfefferkuchen</v>
      </c>
      <c r="C1212" t="str">
        <f t="shared" si="174"/>
        <v/>
      </c>
      <c r="D1212">
        <f t="shared" si="175"/>
        <v>4</v>
      </c>
      <c r="E1212">
        <f t="shared" si="167"/>
        <v>35</v>
      </c>
      <c r="F1212" t="b">
        <f t="shared" si="168"/>
        <v>1</v>
      </c>
      <c r="G1212" t="b">
        <f t="shared" si="173"/>
        <v>0</v>
      </c>
      <c r="H1212" t="b">
        <f t="shared" si="169"/>
        <v>0</v>
      </c>
      <c r="I1212" t="str">
        <f t="shared" si="171"/>
        <v>Mutti</v>
      </c>
      <c r="K1212">
        <v>4</v>
      </c>
      <c r="L1212" t="s">
        <v>13</v>
      </c>
      <c r="M1212" t="str">
        <f t="shared" si="170"/>
        <v>Zimt</v>
      </c>
      <c r="N1212" t="s">
        <v>618</v>
      </c>
      <c r="O1212" t="s">
        <v>1805</v>
      </c>
    </row>
    <row r="1213" spans="1:19" x14ac:dyDescent="0.2">
      <c r="A1213" t="s">
        <v>1801</v>
      </c>
      <c r="B1213" t="str">
        <f t="shared" si="172"/>
        <v>Pfefferkuchen</v>
      </c>
      <c r="C1213" t="str">
        <f t="shared" si="174"/>
        <v/>
      </c>
      <c r="D1213">
        <f t="shared" si="175"/>
        <v>1</v>
      </c>
      <c r="E1213">
        <f t="shared" si="167"/>
        <v>36</v>
      </c>
      <c r="F1213" t="b">
        <f t="shared" si="168"/>
        <v>1</v>
      </c>
      <c r="G1213" t="b">
        <f t="shared" si="173"/>
        <v>0</v>
      </c>
      <c r="H1213" t="b">
        <f t="shared" si="169"/>
        <v>0</v>
      </c>
      <c r="I1213" t="str">
        <f t="shared" si="171"/>
        <v>Mutti</v>
      </c>
      <c r="K1213">
        <v>1</v>
      </c>
      <c r="L1213" t="s">
        <v>13</v>
      </c>
      <c r="M1213" t="str">
        <f t="shared" si="170"/>
        <v>Anis</v>
      </c>
      <c r="N1213" t="s">
        <v>1806</v>
      </c>
      <c r="O1213" t="s">
        <v>2485</v>
      </c>
      <c r="P1213" t="s">
        <v>2486</v>
      </c>
      <c r="Q1213" t="s">
        <v>542</v>
      </c>
      <c r="R1213" t="s">
        <v>235</v>
      </c>
      <c r="S1213" t="s">
        <v>1808</v>
      </c>
    </row>
    <row r="1214" spans="1:19" x14ac:dyDescent="0.2">
      <c r="A1214" t="s">
        <v>1801</v>
      </c>
      <c r="B1214" t="str">
        <f t="shared" si="172"/>
        <v>Pfefferkuchen</v>
      </c>
      <c r="C1214" t="str">
        <f t="shared" si="174"/>
        <v>(die letzten vier entsprechen entsprechen dem Pfefferkuchengewürz)</v>
      </c>
      <c r="D1214" t="str">
        <f t="shared" si="175"/>
        <v/>
      </c>
      <c r="E1214">
        <f t="shared" si="167"/>
        <v>36</v>
      </c>
      <c r="F1214" t="b">
        <f t="shared" si="168"/>
        <v>0</v>
      </c>
      <c r="G1214" t="b">
        <f t="shared" si="173"/>
        <v>1</v>
      </c>
      <c r="H1214" t="b">
        <f t="shared" si="169"/>
        <v>0</v>
      </c>
      <c r="I1214" t="str">
        <f t="shared" si="171"/>
        <v>(die</v>
      </c>
      <c r="J1214" t="s">
        <v>1380</v>
      </c>
      <c r="K1214" t="s">
        <v>1388</v>
      </c>
      <c r="L1214" t="s">
        <v>1809</v>
      </c>
      <c r="M1214" t="str">
        <f t="shared" si="170"/>
        <v>entsprechen</v>
      </c>
      <c r="N1214" t="s">
        <v>1810</v>
      </c>
      <c r="O1214" t="s">
        <v>110</v>
      </c>
      <c r="P1214" t="s">
        <v>1811</v>
      </c>
    </row>
    <row r="1215" spans="1:19" x14ac:dyDescent="0.2">
      <c r="A1215" t="s">
        <v>1801</v>
      </c>
      <c r="B1215" t="str">
        <f t="shared" si="172"/>
        <v>Pfefferkuchen</v>
      </c>
      <c r="C1215" t="str">
        <f t="shared" si="174"/>
        <v/>
      </c>
      <c r="D1215">
        <f t="shared" si="175"/>
        <v>1</v>
      </c>
      <c r="E1215">
        <f t="shared" si="167"/>
        <v>37</v>
      </c>
      <c r="F1215" t="b">
        <f t="shared" si="168"/>
        <v>1</v>
      </c>
      <c r="G1215" t="b">
        <f t="shared" si="173"/>
        <v>0</v>
      </c>
      <c r="H1215" t="b">
        <f t="shared" si="169"/>
        <v>0</v>
      </c>
      <c r="I1215" t="str">
        <f t="shared" si="171"/>
        <v>(die</v>
      </c>
      <c r="K1215">
        <v>1</v>
      </c>
      <c r="L1215" t="s">
        <v>17</v>
      </c>
      <c r="M1215" t="str">
        <f t="shared" si="170"/>
        <v>Kaka</v>
      </c>
      <c r="N1215" t="s">
        <v>1957</v>
      </c>
      <c r="O1215" t="s">
        <v>1805</v>
      </c>
    </row>
    <row r="1216" spans="1:19" x14ac:dyDescent="0.2">
      <c r="A1216" t="s">
        <v>1801</v>
      </c>
      <c r="B1216" t="str">
        <f t="shared" si="172"/>
        <v>Pfefferkuchen</v>
      </c>
      <c r="C1216" t="str">
        <f t="shared" si="174"/>
        <v/>
      </c>
      <c r="D1216">
        <f t="shared" si="175"/>
        <v>1</v>
      </c>
      <c r="E1216">
        <f t="shared" si="167"/>
        <v>38</v>
      </c>
      <c r="F1216" t="b">
        <f t="shared" si="168"/>
        <v>1</v>
      </c>
      <c r="G1216" t="b">
        <f t="shared" si="173"/>
        <v>0</v>
      </c>
      <c r="H1216" t="b">
        <f t="shared" si="169"/>
        <v>0</v>
      </c>
      <c r="I1216" t="str">
        <f t="shared" si="171"/>
        <v>(die</v>
      </c>
      <c r="K1216">
        <v>1</v>
      </c>
      <c r="L1216" t="s">
        <v>13</v>
      </c>
      <c r="M1216" t="str">
        <f t="shared" si="170"/>
        <v>Nescafé</v>
      </c>
      <c r="N1216" t="s">
        <v>1655</v>
      </c>
    </row>
    <row r="1217" spans="1:24" x14ac:dyDescent="0.2">
      <c r="A1217" t="s">
        <v>1801</v>
      </c>
      <c r="B1217" t="str">
        <f t="shared" si="172"/>
        <v>Pfefferkuchen</v>
      </c>
      <c r="C1217" t="str">
        <f t="shared" si="174"/>
        <v/>
      </c>
      <c r="D1217">
        <f t="shared" si="175"/>
        <v>1</v>
      </c>
      <c r="E1217">
        <f t="shared" si="167"/>
        <v>39</v>
      </c>
      <c r="F1217" t="b">
        <f t="shared" si="168"/>
        <v>1</v>
      </c>
      <c r="G1217" t="b">
        <f t="shared" si="173"/>
        <v>0</v>
      </c>
      <c r="H1217" t="b">
        <f t="shared" si="169"/>
        <v>0</v>
      </c>
      <c r="I1217" t="str">
        <f t="shared" si="171"/>
        <v>(die</v>
      </c>
      <c r="K1217">
        <v>1</v>
      </c>
      <c r="L1217" t="s">
        <v>10</v>
      </c>
      <c r="M1217">
        <f t="shared" si="170"/>
        <v>0</v>
      </c>
    </row>
    <row r="1218" spans="1:24" x14ac:dyDescent="0.2">
      <c r="A1218" t="s">
        <v>1801</v>
      </c>
      <c r="B1218" t="str">
        <f t="shared" si="172"/>
        <v>Pfefferkuchen</v>
      </c>
      <c r="C1218" t="str">
        <f t="shared" si="174"/>
        <v/>
      </c>
      <c r="D1218">
        <f t="shared" si="175"/>
        <v>2</v>
      </c>
      <c r="E1218">
        <f t="shared" si="167"/>
        <v>40</v>
      </c>
      <c r="F1218" t="b">
        <f t="shared" si="168"/>
        <v>1</v>
      </c>
      <c r="G1218" t="b">
        <f t="shared" si="173"/>
        <v>0</v>
      </c>
      <c r="H1218" t="b">
        <f t="shared" si="169"/>
        <v>0</v>
      </c>
      <c r="I1218" t="str">
        <f t="shared" si="171"/>
        <v>(die</v>
      </c>
      <c r="K1218">
        <v>2</v>
      </c>
      <c r="L1218" t="s">
        <v>1812</v>
      </c>
      <c r="M1218" t="str">
        <f t="shared" si="170"/>
        <v>Teel.</v>
      </c>
      <c r="N1218" t="s">
        <v>13</v>
      </c>
      <c r="O1218" t="s">
        <v>21</v>
      </c>
      <c r="P1218" t="s">
        <v>2487</v>
      </c>
      <c r="Q1218" t="s">
        <v>235</v>
      </c>
      <c r="R1218" t="s">
        <v>1814</v>
      </c>
      <c r="S1218" t="s">
        <v>1815</v>
      </c>
      <c r="T1218" t="s">
        <v>210</v>
      </c>
      <c r="U1218" t="s">
        <v>2367</v>
      </c>
      <c r="V1218" t="s">
        <v>235</v>
      </c>
      <c r="W1218" t="s">
        <v>1816</v>
      </c>
    </row>
    <row r="1219" spans="1:24" x14ac:dyDescent="0.2">
      <c r="A1219" t="s">
        <v>1820</v>
      </c>
      <c r="B1219" t="str">
        <f t="shared" si="172"/>
        <v>Pfefferkuchen</v>
      </c>
      <c r="C1219" t="str">
        <f t="shared" si="174"/>
        <v/>
      </c>
      <c r="D1219">
        <f t="shared" si="175"/>
        <v>2</v>
      </c>
      <c r="E1219">
        <f t="shared" ref="E1219:E1282" si="176">IF(F1219,IF(NOT(B1219=B1218),0,E1218+1),E1218)</f>
        <v>41</v>
      </c>
      <c r="F1219" t="b">
        <f t="shared" ref="F1219:F1282" si="177">AND(NOT(G1219),NOT(ISBLANK(K1219)))</f>
        <v>1</v>
      </c>
      <c r="G1219" t="b">
        <f t="shared" si="173"/>
        <v>0</v>
      </c>
      <c r="H1219" t="b">
        <f t="shared" si="169"/>
        <v>0</v>
      </c>
      <c r="I1219" t="str">
        <f t="shared" si="171"/>
        <v>(die</v>
      </c>
      <c r="K1219">
        <v>2</v>
      </c>
      <c r="L1219" t="s">
        <v>13</v>
      </c>
      <c r="M1219" t="str">
        <f t="shared" si="170"/>
        <v>Natron</v>
      </c>
      <c r="N1219" t="s">
        <v>373</v>
      </c>
      <c r="O1219" t="s">
        <v>2488</v>
      </c>
      <c r="P1219" t="s">
        <v>235</v>
      </c>
      <c r="Q1219" t="s">
        <v>1818</v>
      </c>
      <c r="R1219" t="s">
        <v>1815</v>
      </c>
      <c r="S1219" t="s">
        <v>210</v>
      </c>
      <c r="T1219" t="s">
        <v>268</v>
      </c>
      <c r="U1219" t="s">
        <v>2372</v>
      </c>
      <c r="V1219" t="s">
        <v>235</v>
      </c>
      <c r="W1219" t="s">
        <v>504</v>
      </c>
      <c r="X1219" t="s">
        <v>1819</v>
      </c>
    </row>
    <row r="1220" spans="1:24" x14ac:dyDescent="0.2">
      <c r="A1220" t="s">
        <v>1820</v>
      </c>
      <c r="B1220" t="str">
        <f t="shared" si="172"/>
        <v>Pfefferkuchenteig</v>
      </c>
      <c r="C1220" t="str">
        <f t="shared" si="174"/>
        <v/>
      </c>
      <c r="D1220" t="str">
        <f t="shared" si="175"/>
        <v/>
      </c>
      <c r="E1220">
        <f t="shared" si="176"/>
        <v>41</v>
      </c>
      <c r="F1220" t="b">
        <f t="shared" si="177"/>
        <v>0</v>
      </c>
      <c r="G1220" t="b">
        <f t="shared" si="173"/>
        <v>0</v>
      </c>
      <c r="H1220" t="b">
        <f t="shared" ref="H1220:H1283" si="178">ISNUMBER(SEARCH(",",I1220))</f>
        <v>1</v>
      </c>
      <c r="I1220" t="str">
        <f t="shared" si="171"/>
        <v>,Pfefferkuchenteig</v>
      </c>
      <c r="J1220" t="s">
        <v>2583</v>
      </c>
      <c r="M1220">
        <f t="shared" ref="M1220:M1283" si="179">+IF(L1220="Ei",L1220,N1220)</f>
        <v>0</v>
      </c>
    </row>
    <row r="1221" spans="1:24" x14ac:dyDescent="0.2">
      <c r="A1221" t="s">
        <v>1820</v>
      </c>
      <c r="B1221" t="str">
        <f t="shared" si="172"/>
        <v>Pfefferkuchenteig</v>
      </c>
      <c r="C1221" t="str">
        <f t="shared" si="174"/>
        <v>Birgit 0</v>
      </c>
      <c r="D1221" t="str">
        <f t="shared" si="175"/>
        <v/>
      </c>
      <c r="E1221">
        <f t="shared" si="176"/>
        <v>41</v>
      </c>
      <c r="F1221" t="b">
        <f t="shared" si="177"/>
        <v>0</v>
      </c>
      <c r="G1221" t="b">
        <f t="shared" si="173"/>
        <v>1</v>
      </c>
      <c r="H1221" t="b">
        <f t="shared" si="178"/>
        <v>0</v>
      </c>
      <c r="I1221" t="str">
        <f t="shared" ref="I1221:I1284" si="180">IF(ISBLANK(J1221),I1220,J1221)</f>
        <v>Birgit</v>
      </c>
      <c r="J1221" t="s">
        <v>1821</v>
      </c>
      <c r="M1221">
        <f t="shared" si="179"/>
        <v>0</v>
      </c>
    </row>
    <row r="1222" spans="1:24" x14ac:dyDescent="0.2">
      <c r="A1222" t="s">
        <v>1820</v>
      </c>
      <c r="B1222" t="str">
        <f t="shared" si="172"/>
        <v>Pfefferkuchenteig</v>
      </c>
      <c r="C1222" t="str">
        <f t="shared" si="174"/>
        <v/>
      </c>
      <c r="D1222" t="str">
        <f t="shared" si="175"/>
        <v/>
      </c>
      <c r="E1222">
        <f t="shared" si="176"/>
        <v>42</v>
      </c>
      <c r="F1222" t="b">
        <f t="shared" si="177"/>
        <v>1</v>
      </c>
      <c r="G1222" t="b">
        <f t="shared" si="173"/>
        <v>0</v>
      </c>
      <c r="H1222" t="b">
        <f t="shared" si="178"/>
        <v>0</v>
      </c>
      <c r="I1222" t="str">
        <f t="shared" si="180"/>
        <v>Birgit</v>
      </c>
      <c r="K1222" t="s">
        <v>1822</v>
      </c>
      <c r="L1222" t="s">
        <v>36</v>
      </c>
      <c r="M1222" t="str">
        <f t="shared" si="179"/>
        <v>Mehl</v>
      </c>
      <c r="N1222" t="s">
        <v>12</v>
      </c>
    </row>
    <row r="1223" spans="1:24" x14ac:dyDescent="0.2">
      <c r="A1223" t="s">
        <v>1820</v>
      </c>
      <c r="B1223" t="str">
        <f t="shared" si="172"/>
        <v>Pfefferkuchenteig</v>
      </c>
      <c r="C1223" t="str">
        <f t="shared" si="174"/>
        <v/>
      </c>
      <c r="D1223">
        <f t="shared" si="175"/>
        <v>625</v>
      </c>
      <c r="E1223">
        <f t="shared" si="176"/>
        <v>43</v>
      </c>
      <c r="F1223" t="b">
        <f t="shared" si="177"/>
        <v>1</v>
      </c>
      <c r="G1223" t="b">
        <f t="shared" si="173"/>
        <v>0</v>
      </c>
      <c r="H1223" t="b">
        <f t="shared" si="178"/>
        <v>0</v>
      </c>
      <c r="I1223" t="str">
        <f t="shared" si="180"/>
        <v>Birgit</v>
      </c>
      <c r="K1223">
        <v>625</v>
      </c>
      <c r="L1223" t="s">
        <v>71</v>
      </c>
      <c r="M1223" t="str">
        <f t="shared" si="179"/>
        <v>Honig</v>
      </c>
      <c r="N1223" t="s">
        <v>182</v>
      </c>
    </row>
    <row r="1224" spans="1:24" x14ac:dyDescent="0.2">
      <c r="A1224" t="s">
        <v>1820</v>
      </c>
      <c r="B1224" t="str">
        <f t="shared" ref="B1224:B1287" si="181">IF(H1224,RIGHT(I1224,LEN(I1224)-1),B1223)</f>
        <v>Pfefferkuchenteig</v>
      </c>
      <c r="C1224" t="str">
        <f t="shared" si="174"/>
        <v/>
      </c>
      <c r="D1224">
        <f t="shared" si="175"/>
        <v>44228</v>
      </c>
      <c r="E1224">
        <f t="shared" si="176"/>
        <v>44</v>
      </c>
      <c r="F1224" t="b">
        <f t="shared" si="177"/>
        <v>1</v>
      </c>
      <c r="G1224" t="b">
        <f t="shared" si="173"/>
        <v>0</v>
      </c>
      <c r="H1224" t="b">
        <f t="shared" si="178"/>
        <v>0</v>
      </c>
      <c r="I1224" t="str">
        <f t="shared" si="180"/>
        <v>Birgit</v>
      </c>
      <c r="K1224" s="1">
        <v>44228</v>
      </c>
      <c r="L1224" t="s">
        <v>36</v>
      </c>
      <c r="M1224" t="str">
        <f t="shared" si="179"/>
        <v>Zucker</v>
      </c>
      <c r="N1224" t="s">
        <v>7</v>
      </c>
    </row>
    <row r="1225" spans="1:24" x14ac:dyDescent="0.2">
      <c r="A1225" t="s">
        <v>1820</v>
      </c>
      <c r="B1225" t="str">
        <f t="shared" si="181"/>
        <v>Pfefferkuchenteig</v>
      </c>
      <c r="C1225" t="str">
        <f t="shared" si="174"/>
        <v/>
      </c>
      <c r="D1225">
        <f t="shared" si="175"/>
        <v>3</v>
      </c>
      <c r="E1225">
        <f t="shared" si="176"/>
        <v>45</v>
      </c>
      <c r="F1225" t="b">
        <f t="shared" si="177"/>
        <v>1</v>
      </c>
      <c r="G1225" t="b">
        <f t="shared" si="173"/>
        <v>0</v>
      </c>
      <c r="H1225" t="b">
        <f t="shared" si="178"/>
        <v>0</v>
      </c>
      <c r="I1225" t="str">
        <f t="shared" si="180"/>
        <v>Birgit</v>
      </c>
      <c r="K1225">
        <v>3</v>
      </c>
      <c r="L1225" t="s">
        <v>34</v>
      </c>
      <c r="M1225">
        <f t="shared" si="179"/>
        <v>0</v>
      </c>
    </row>
    <row r="1226" spans="1:24" x14ac:dyDescent="0.2">
      <c r="A1226" t="s">
        <v>1820</v>
      </c>
      <c r="B1226" t="str">
        <f t="shared" si="181"/>
        <v>Pfefferkuchenteig</v>
      </c>
      <c r="C1226" t="str">
        <f t="shared" si="174"/>
        <v/>
      </c>
      <c r="D1226">
        <f t="shared" si="175"/>
        <v>125</v>
      </c>
      <c r="E1226">
        <f t="shared" si="176"/>
        <v>46</v>
      </c>
      <c r="F1226" t="b">
        <f t="shared" si="177"/>
        <v>1</v>
      </c>
      <c r="G1226" t="b">
        <f t="shared" si="173"/>
        <v>0</v>
      </c>
      <c r="H1226" t="b">
        <f t="shared" si="178"/>
        <v>0</v>
      </c>
      <c r="I1226" t="str">
        <f t="shared" si="180"/>
        <v>Birgit</v>
      </c>
      <c r="K1226">
        <v>125</v>
      </c>
      <c r="L1226" t="s">
        <v>191</v>
      </c>
      <c r="M1226" t="str">
        <f t="shared" si="179"/>
        <v>Butter</v>
      </c>
      <c r="N1226" t="s">
        <v>6</v>
      </c>
    </row>
    <row r="1227" spans="1:24" x14ac:dyDescent="0.2">
      <c r="A1227" t="s">
        <v>1820</v>
      </c>
      <c r="B1227" t="str">
        <f t="shared" si="181"/>
        <v>Pfefferkuchenteig</v>
      </c>
      <c r="C1227" t="str">
        <f t="shared" si="174"/>
        <v/>
      </c>
      <c r="D1227">
        <f t="shared" si="175"/>
        <v>15</v>
      </c>
      <c r="E1227">
        <f t="shared" si="176"/>
        <v>47</v>
      </c>
      <c r="F1227" t="b">
        <f t="shared" si="177"/>
        <v>1</v>
      </c>
      <c r="G1227" t="b">
        <f t="shared" si="173"/>
        <v>0</v>
      </c>
      <c r="H1227" t="b">
        <f t="shared" si="178"/>
        <v>0</v>
      </c>
      <c r="I1227" t="str">
        <f t="shared" si="180"/>
        <v>Birgit</v>
      </c>
      <c r="K1227">
        <v>15</v>
      </c>
      <c r="L1227" t="s">
        <v>191</v>
      </c>
      <c r="M1227" t="str">
        <f t="shared" si="179"/>
        <v>Hirschhornsalz</v>
      </c>
      <c r="N1227" t="s">
        <v>21</v>
      </c>
      <c r="O1227" t="s">
        <v>2487</v>
      </c>
      <c r="P1227" t="s">
        <v>235</v>
      </c>
      <c r="Q1227" t="s">
        <v>1814</v>
      </c>
    </row>
    <row r="1228" spans="1:24" x14ac:dyDescent="0.2">
      <c r="A1228" t="s">
        <v>1820</v>
      </c>
      <c r="B1228" t="str">
        <f t="shared" si="181"/>
        <v>Pfefferkuchenteig</v>
      </c>
      <c r="C1228" t="str">
        <f t="shared" si="174"/>
        <v/>
      </c>
      <c r="D1228">
        <f t="shared" si="175"/>
        <v>44352</v>
      </c>
      <c r="E1228">
        <f t="shared" si="176"/>
        <v>48</v>
      </c>
      <c r="F1228" t="b">
        <f t="shared" si="177"/>
        <v>1</v>
      </c>
      <c r="G1228" t="b">
        <f t="shared" si="173"/>
        <v>0</v>
      </c>
      <c r="H1228" t="b">
        <f t="shared" si="178"/>
        <v>0</v>
      </c>
      <c r="I1228" t="str">
        <f t="shared" si="180"/>
        <v>Birgit</v>
      </c>
      <c r="K1228" s="1">
        <v>44352</v>
      </c>
      <c r="L1228" t="s">
        <v>192</v>
      </c>
      <c r="M1228" t="str">
        <f t="shared" si="179"/>
        <v>Zimt</v>
      </c>
      <c r="N1228" t="s">
        <v>618</v>
      </c>
    </row>
    <row r="1229" spans="1:24" x14ac:dyDescent="0.2">
      <c r="A1229" t="s">
        <v>1820</v>
      </c>
      <c r="B1229" t="str">
        <f t="shared" si="181"/>
        <v>Pfefferkuchenteig</v>
      </c>
      <c r="C1229" t="str">
        <f t="shared" si="174"/>
        <v/>
      </c>
      <c r="D1229">
        <f t="shared" si="175"/>
        <v>2</v>
      </c>
      <c r="E1229">
        <f t="shared" si="176"/>
        <v>49</v>
      </c>
      <c r="F1229" t="b">
        <f t="shared" si="177"/>
        <v>1</v>
      </c>
      <c r="G1229" t="b">
        <f t="shared" si="173"/>
        <v>0</v>
      </c>
      <c r="H1229" t="b">
        <f t="shared" si="178"/>
        <v>0</v>
      </c>
      <c r="I1229" t="str">
        <f t="shared" si="180"/>
        <v>Birgit</v>
      </c>
      <c r="K1229">
        <v>2</v>
      </c>
      <c r="L1229" t="s">
        <v>192</v>
      </c>
      <c r="M1229" t="str">
        <f t="shared" si="179"/>
        <v>gemahlene</v>
      </c>
      <c r="N1229" t="s">
        <v>1635</v>
      </c>
      <c r="O1229" t="s">
        <v>1804</v>
      </c>
    </row>
    <row r="1230" spans="1:24" x14ac:dyDescent="0.2">
      <c r="A1230" t="s">
        <v>1820</v>
      </c>
      <c r="B1230" t="str">
        <f t="shared" si="181"/>
        <v>Pfefferkuchenteig</v>
      </c>
      <c r="C1230" t="str">
        <f t="shared" si="174"/>
        <v>(die letzten beiden = = Gewürzpäckchen)</v>
      </c>
      <c r="D1230" t="str">
        <f t="shared" si="175"/>
        <v/>
      </c>
      <c r="E1230">
        <f t="shared" si="176"/>
        <v>49</v>
      </c>
      <c r="F1230" t="b">
        <f t="shared" si="177"/>
        <v>0</v>
      </c>
      <c r="G1230" t="b">
        <f t="shared" si="173"/>
        <v>1</v>
      </c>
      <c r="H1230" t="b">
        <f t="shared" si="178"/>
        <v>0</v>
      </c>
      <c r="I1230" t="str">
        <f t="shared" si="180"/>
        <v>(die</v>
      </c>
      <c r="J1230" t="s">
        <v>1380</v>
      </c>
      <c r="K1230" t="s">
        <v>1388</v>
      </c>
      <c r="L1230" t="s">
        <v>1823</v>
      </c>
      <c r="M1230" t="str">
        <f t="shared" si="179"/>
        <v>=</v>
      </c>
      <c r="N1230" t="s">
        <v>1824</v>
      </c>
      <c r="O1230" t="s">
        <v>1825</v>
      </c>
    </row>
    <row r="1231" spans="1:24" x14ac:dyDescent="0.2">
      <c r="A1231" t="s">
        <v>1820</v>
      </c>
      <c r="B1231" t="str">
        <f t="shared" si="181"/>
        <v>Pfefferkuchenteig</v>
      </c>
      <c r="C1231" t="str">
        <f t="shared" si="174"/>
        <v/>
      </c>
      <c r="D1231" t="str">
        <f t="shared" si="175"/>
        <v/>
      </c>
      <c r="E1231">
        <f t="shared" si="176"/>
        <v>50</v>
      </c>
      <c r="F1231" t="b">
        <f t="shared" si="177"/>
        <v>1</v>
      </c>
      <c r="G1231" t="b">
        <f t="shared" si="173"/>
        <v>0</v>
      </c>
      <c r="H1231" t="b">
        <f t="shared" si="178"/>
        <v>0</v>
      </c>
      <c r="I1231" t="str">
        <f t="shared" si="180"/>
        <v>(die</v>
      </c>
      <c r="K1231" t="s">
        <v>1826</v>
      </c>
      <c r="L1231" t="s">
        <v>1827</v>
      </c>
      <c r="M1231" t="str">
        <f t="shared" si="179"/>
        <v>und</v>
      </c>
      <c r="N1231" t="s">
        <v>90</v>
      </c>
      <c r="O1231" t="s">
        <v>1828</v>
      </c>
    </row>
    <row r="1232" spans="1:24" x14ac:dyDescent="0.2">
      <c r="A1232" t="s">
        <v>1820</v>
      </c>
      <c r="B1232" t="str">
        <f t="shared" si="181"/>
        <v>Pfefferkuchenteig</v>
      </c>
      <c r="C1232" t="str">
        <f t="shared" si="174"/>
        <v/>
      </c>
      <c r="D1232" t="str">
        <f t="shared" si="175"/>
        <v/>
      </c>
      <c r="E1232">
        <f t="shared" si="176"/>
        <v>50</v>
      </c>
      <c r="F1232" t="b">
        <f t="shared" si="177"/>
        <v>0</v>
      </c>
      <c r="G1232" t="b">
        <f t="shared" si="173"/>
        <v>0</v>
      </c>
      <c r="H1232" t="b">
        <f t="shared" si="178"/>
        <v>0</v>
      </c>
      <c r="I1232" t="str">
        <f t="shared" si="180"/>
        <v>(die</v>
      </c>
      <c r="M1232">
        <f t="shared" si="179"/>
        <v>0</v>
      </c>
    </row>
    <row r="1233" spans="1:36" x14ac:dyDescent="0.2">
      <c r="A1233" t="s">
        <v>1820</v>
      </c>
      <c r="B1233" t="str">
        <f t="shared" si="181"/>
        <v>Pfefferkuchenteig</v>
      </c>
      <c r="C1233" t="str">
        <f t="shared" si="174"/>
        <v>Honig zusammen mit dem dem Zucker erhitzen (nicht kochen lassen, mehrmals umrühren damit der Zucker sich gut auflöst)</v>
      </c>
      <c r="D1233" t="str">
        <f t="shared" si="175"/>
        <v/>
      </c>
      <c r="E1233">
        <f t="shared" si="176"/>
        <v>50</v>
      </c>
      <c r="F1233" t="b">
        <f t="shared" si="177"/>
        <v>0</v>
      </c>
      <c r="G1233" t="b">
        <f t="shared" si="173"/>
        <v>1</v>
      </c>
      <c r="H1233" t="b">
        <f t="shared" si="178"/>
        <v>0</v>
      </c>
      <c r="I1233" t="str">
        <f t="shared" si="180"/>
        <v>Honig</v>
      </c>
      <c r="J1233" t="s">
        <v>182</v>
      </c>
      <c r="K1233" t="s">
        <v>1829</v>
      </c>
      <c r="L1233" t="s">
        <v>45</v>
      </c>
      <c r="M1233" t="str">
        <f t="shared" si="179"/>
        <v>dem</v>
      </c>
      <c r="N1233" t="s">
        <v>110</v>
      </c>
      <c r="O1233" t="s">
        <v>7</v>
      </c>
      <c r="P1233" t="s">
        <v>1830</v>
      </c>
      <c r="Q1233" t="s">
        <v>1299</v>
      </c>
      <c r="R1233" t="s">
        <v>881</v>
      </c>
      <c r="S1233" t="s">
        <v>1831</v>
      </c>
      <c r="T1233" t="s">
        <v>1832</v>
      </c>
      <c r="U1233" t="s">
        <v>1833</v>
      </c>
      <c r="V1233" t="s">
        <v>1834</v>
      </c>
      <c r="W1233" t="s">
        <v>86</v>
      </c>
      <c r="X1233" t="s">
        <v>7</v>
      </c>
      <c r="Y1233" t="s">
        <v>1835</v>
      </c>
      <c r="Z1233" t="s">
        <v>62</v>
      </c>
      <c r="AA1233" t="s">
        <v>1836</v>
      </c>
    </row>
    <row r="1234" spans="1:36" x14ac:dyDescent="0.2">
      <c r="A1234" t="s">
        <v>1820</v>
      </c>
      <c r="B1234" t="str">
        <f t="shared" si="181"/>
        <v>Pfefferkuchenteig</v>
      </c>
      <c r="C1234" t="str">
        <f t="shared" si="174"/>
        <v>Abkühlen lassen. 0</v>
      </c>
      <c r="D1234" t="str">
        <f t="shared" si="175"/>
        <v/>
      </c>
      <c r="E1234">
        <f t="shared" si="176"/>
        <v>50</v>
      </c>
      <c r="F1234" t="b">
        <f t="shared" si="177"/>
        <v>0</v>
      </c>
      <c r="G1234" t="b">
        <f t="shared" si="173"/>
        <v>1</v>
      </c>
      <c r="H1234" t="b">
        <f t="shared" si="178"/>
        <v>0</v>
      </c>
      <c r="I1234" t="str">
        <f t="shared" si="180"/>
        <v>Abkühlen</v>
      </c>
      <c r="J1234" t="s">
        <v>1837</v>
      </c>
      <c r="K1234" t="s">
        <v>1192</v>
      </c>
      <c r="M1234">
        <f t="shared" si="179"/>
        <v>0</v>
      </c>
    </row>
    <row r="1235" spans="1:36" x14ac:dyDescent="0.2">
      <c r="A1235" t="s">
        <v>1820</v>
      </c>
      <c r="B1235" t="str">
        <f t="shared" si="181"/>
        <v>Pfefferkuchenteig</v>
      </c>
      <c r="C1235" t="str">
        <f t="shared" si="174"/>
        <v>Mehl mit den gewürzen gewürzen mischen, Butter in Flöckchen verteilen, Hirschhornsalz in den verschlagenen Eiern</v>
      </c>
      <c r="D1235" t="str">
        <f t="shared" si="175"/>
        <v/>
      </c>
      <c r="E1235">
        <f t="shared" si="176"/>
        <v>50</v>
      </c>
      <c r="F1235" t="b">
        <f t="shared" si="177"/>
        <v>0</v>
      </c>
      <c r="G1235" t="b">
        <f t="shared" si="173"/>
        <v>1</v>
      </c>
      <c r="H1235" t="b">
        <f t="shared" si="178"/>
        <v>0</v>
      </c>
      <c r="I1235" t="str">
        <f t="shared" si="180"/>
        <v>Mehl</v>
      </c>
      <c r="J1235" t="s">
        <v>12</v>
      </c>
      <c r="K1235" t="s">
        <v>45</v>
      </c>
      <c r="L1235" t="s">
        <v>176</v>
      </c>
      <c r="M1235" t="str">
        <f t="shared" si="179"/>
        <v>gewürzen</v>
      </c>
      <c r="N1235" t="s">
        <v>1838</v>
      </c>
      <c r="O1235" t="s">
        <v>1839</v>
      </c>
      <c r="P1235" t="s">
        <v>6</v>
      </c>
      <c r="Q1235" t="s">
        <v>40</v>
      </c>
      <c r="R1235" t="s">
        <v>1611</v>
      </c>
      <c r="S1235" t="s">
        <v>1840</v>
      </c>
      <c r="T1235" t="s">
        <v>21</v>
      </c>
      <c r="U1235" t="s">
        <v>40</v>
      </c>
      <c r="V1235" t="s">
        <v>176</v>
      </c>
      <c r="W1235" t="s">
        <v>1841</v>
      </c>
      <c r="X1235" t="s">
        <v>1842</v>
      </c>
    </row>
    <row r="1236" spans="1:36" x14ac:dyDescent="0.2">
      <c r="A1236" t="s">
        <v>1820</v>
      </c>
      <c r="B1236" t="str">
        <f t="shared" si="181"/>
        <v>uflösen,</v>
      </c>
      <c r="C1236" t="str">
        <f t="shared" si="174"/>
        <v/>
      </c>
      <c r="D1236" t="str">
        <f t="shared" si="175"/>
        <v/>
      </c>
      <c r="E1236">
        <f t="shared" si="176"/>
        <v>0</v>
      </c>
      <c r="F1236" t="b">
        <f t="shared" si="177"/>
        <v>1</v>
      </c>
      <c r="G1236" t="b">
        <f t="shared" si="173"/>
        <v>0</v>
      </c>
      <c r="H1236" t="b">
        <f t="shared" si="178"/>
        <v>1</v>
      </c>
      <c r="I1236" t="str">
        <f t="shared" si="180"/>
        <v>auflösen,</v>
      </c>
      <c r="J1236" t="s">
        <v>1843</v>
      </c>
      <c r="K1236" t="s">
        <v>149</v>
      </c>
      <c r="L1236" t="s">
        <v>1844</v>
      </c>
      <c r="M1236" t="str">
        <f t="shared" si="179"/>
        <v>stehen</v>
      </c>
      <c r="N1236" t="s">
        <v>1845</v>
      </c>
      <c r="O1236" t="s">
        <v>1248</v>
      </c>
      <c r="P1236" t="s">
        <v>166</v>
      </c>
      <c r="Q1236" t="s">
        <v>1835</v>
      </c>
      <c r="R1236" t="s">
        <v>1846</v>
      </c>
      <c r="S1236" t="s">
        <v>1847</v>
      </c>
    </row>
    <row r="1237" spans="1:36" x14ac:dyDescent="0.2">
      <c r="A1237" t="s">
        <v>1820</v>
      </c>
      <c r="B1237" t="str">
        <f t="shared" si="181"/>
        <v>uflösen,</v>
      </c>
      <c r="C1237" t="str">
        <f t="shared" si="174"/>
        <v>Honig-Zuckermasse auf das Mehl Mehl giessen, unterkneten, Eier dazugeben, kneten, zum Schluss die geriebenen Schalen. Alles zu einem glatten Teig verarbeiten, bis zum nächsten Tag stehen lassen.</v>
      </c>
      <c r="D1237" t="str">
        <f t="shared" si="175"/>
        <v/>
      </c>
      <c r="E1237">
        <f t="shared" si="176"/>
        <v>0</v>
      </c>
      <c r="F1237" t="b">
        <f t="shared" si="177"/>
        <v>0</v>
      </c>
      <c r="G1237" t="b">
        <f t="shared" si="173"/>
        <v>1</v>
      </c>
      <c r="H1237" t="b">
        <f t="shared" si="178"/>
        <v>0</v>
      </c>
      <c r="I1237" t="str">
        <f t="shared" si="180"/>
        <v>Honig-Zuckermasse</v>
      </c>
      <c r="J1237" t="s">
        <v>1848</v>
      </c>
      <c r="K1237" t="s">
        <v>117</v>
      </c>
      <c r="L1237" t="s">
        <v>65</v>
      </c>
      <c r="M1237" t="str">
        <f t="shared" si="179"/>
        <v>Mehl</v>
      </c>
      <c r="N1237" t="s">
        <v>12</v>
      </c>
      <c r="O1237" t="s">
        <v>1849</v>
      </c>
      <c r="P1237" t="s">
        <v>1850</v>
      </c>
      <c r="Q1237" t="s">
        <v>34</v>
      </c>
      <c r="R1237" t="s">
        <v>1851</v>
      </c>
      <c r="S1237" t="s">
        <v>1223</v>
      </c>
      <c r="T1237" t="s">
        <v>1550</v>
      </c>
      <c r="U1237" t="s">
        <v>1251</v>
      </c>
      <c r="V1237" t="s">
        <v>79</v>
      </c>
      <c r="W1237" t="s">
        <v>991</v>
      </c>
      <c r="X1237" t="s">
        <v>1852</v>
      </c>
      <c r="Y1237" t="s">
        <v>993</v>
      </c>
      <c r="Z1237" t="s">
        <v>83</v>
      </c>
      <c r="AA1237" t="s">
        <v>156</v>
      </c>
      <c r="AB1237" t="s">
        <v>1853</v>
      </c>
      <c r="AC1237" t="s">
        <v>32</v>
      </c>
      <c r="AD1237" t="s">
        <v>1854</v>
      </c>
      <c r="AE1237" t="s">
        <v>166</v>
      </c>
      <c r="AF1237" t="s">
        <v>1550</v>
      </c>
      <c r="AG1237" t="s">
        <v>1855</v>
      </c>
      <c r="AH1237" t="s">
        <v>1856</v>
      </c>
      <c r="AI1237" t="s">
        <v>1845</v>
      </c>
      <c r="AJ1237" t="s">
        <v>1192</v>
      </c>
    </row>
    <row r="1238" spans="1:36" x14ac:dyDescent="0.2">
      <c r="A1238" t="s">
        <v>1820</v>
      </c>
      <c r="B1238" t="str">
        <f t="shared" si="181"/>
        <v>uflösen,</v>
      </c>
      <c r="C1238" t="str">
        <f t="shared" si="174"/>
        <v/>
      </c>
      <c r="D1238" t="str">
        <f t="shared" si="175"/>
        <v/>
      </c>
      <c r="E1238">
        <f t="shared" si="176"/>
        <v>0</v>
      </c>
      <c r="F1238" t="b">
        <f t="shared" si="177"/>
        <v>0</v>
      </c>
      <c r="G1238" t="b">
        <f t="shared" si="173"/>
        <v>0</v>
      </c>
      <c r="H1238" t="b">
        <f t="shared" si="178"/>
        <v>0</v>
      </c>
      <c r="I1238" t="str">
        <f t="shared" si="180"/>
        <v>Honig-Zuckermasse</v>
      </c>
      <c r="M1238">
        <f t="shared" si="179"/>
        <v>0</v>
      </c>
    </row>
    <row r="1239" spans="1:36" x14ac:dyDescent="0.2">
      <c r="A1239" t="s">
        <v>1820</v>
      </c>
      <c r="B1239" t="str">
        <f t="shared" si="181"/>
        <v>uflösen,</v>
      </c>
      <c r="C1239" t="str">
        <f t="shared" si="174"/>
        <v>Pop 0</v>
      </c>
      <c r="D1239" t="str">
        <f t="shared" si="175"/>
        <v/>
      </c>
      <c r="E1239">
        <f t="shared" si="176"/>
        <v>0</v>
      </c>
      <c r="F1239" t="b">
        <f t="shared" si="177"/>
        <v>0</v>
      </c>
      <c r="G1239" t="b">
        <f t="shared" si="173"/>
        <v>1</v>
      </c>
      <c r="H1239" t="b">
        <f t="shared" si="178"/>
        <v>0</v>
      </c>
      <c r="I1239" t="str">
        <f t="shared" si="180"/>
        <v>Pop</v>
      </c>
      <c r="J1239" t="s">
        <v>1857</v>
      </c>
      <c r="M1239">
        <f t="shared" si="179"/>
        <v>0</v>
      </c>
    </row>
    <row r="1240" spans="1:36" x14ac:dyDescent="0.2">
      <c r="A1240" t="s">
        <v>1820</v>
      </c>
      <c r="B1240" t="str">
        <f t="shared" si="181"/>
        <v>uflösen,</v>
      </c>
      <c r="C1240" t="str">
        <f t="shared" si="174"/>
        <v/>
      </c>
      <c r="D1240" t="str">
        <f t="shared" si="175"/>
        <v/>
      </c>
      <c r="E1240">
        <f t="shared" si="176"/>
        <v>1</v>
      </c>
      <c r="F1240" t="b">
        <f t="shared" si="177"/>
        <v>1</v>
      </c>
      <c r="G1240" t="b">
        <f t="shared" ref="G1240:G1303" si="182">AND(NOT(H1240),NOT(I1239=I1240))</f>
        <v>0</v>
      </c>
      <c r="H1240" t="b">
        <f t="shared" si="178"/>
        <v>0</v>
      </c>
      <c r="I1240" t="str">
        <f t="shared" si="180"/>
        <v>Pop</v>
      </c>
      <c r="K1240" t="s">
        <v>73</v>
      </c>
      <c r="L1240" t="s">
        <v>229</v>
      </c>
      <c r="M1240" t="str">
        <f t="shared" si="179"/>
        <v>aceite</v>
      </c>
      <c r="N1240" t="s">
        <v>242</v>
      </c>
    </row>
    <row r="1241" spans="1:36" x14ac:dyDescent="0.2">
      <c r="A1241" t="s">
        <v>1820</v>
      </c>
      <c r="B1241" t="str">
        <f t="shared" si="181"/>
        <v>uflösen,</v>
      </c>
      <c r="C1241" t="str">
        <f t="shared" si="174"/>
        <v/>
      </c>
      <c r="D1241" t="str">
        <f t="shared" si="175"/>
        <v/>
      </c>
      <c r="E1241">
        <f t="shared" si="176"/>
        <v>2</v>
      </c>
      <c r="F1241" t="b">
        <f t="shared" si="177"/>
        <v>1</v>
      </c>
      <c r="G1241" t="b">
        <f t="shared" si="182"/>
        <v>0</v>
      </c>
      <c r="H1241" t="b">
        <f t="shared" si="178"/>
        <v>0</v>
      </c>
      <c r="I1241" t="str">
        <f t="shared" si="180"/>
        <v>Pop</v>
      </c>
      <c r="K1241" t="s">
        <v>73</v>
      </c>
      <c r="L1241" t="s">
        <v>229</v>
      </c>
      <c r="M1241" t="str">
        <f t="shared" si="179"/>
        <v>azucar</v>
      </c>
      <c r="N1241" t="s">
        <v>244</v>
      </c>
    </row>
    <row r="1242" spans="1:36" x14ac:dyDescent="0.2">
      <c r="A1242" t="s">
        <v>1859</v>
      </c>
      <c r="B1242" t="str">
        <f t="shared" si="181"/>
        <v>uflösen,</v>
      </c>
      <c r="C1242" t="str">
        <f t="shared" si="174"/>
        <v/>
      </c>
      <c r="D1242">
        <f t="shared" si="175"/>
        <v>1</v>
      </c>
      <c r="E1242">
        <f t="shared" si="176"/>
        <v>3</v>
      </c>
      <c r="F1242" t="b">
        <f t="shared" si="177"/>
        <v>1</v>
      </c>
      <c r="G1242" t="b">
        <f t="shared" si="182"/>
        <v>0</v>
      </c>
      <c r="H1242" t="b">
        <f t="shared" si="178"/>
        <v>0</v>
      </c>
      <c r="I1242" t="str">
        <f t="shared" si="180"/>
        <v>Pop</v>
      </c>
      <c r="K1242">
        <v>1</v>
      </c>
      <c r="L1242" t="s">
        <v>229</v>
      </c>
      <c r="M1242" t="str">
        <f t="shared" si="179"/>
        <v>pop</v>
      </c>
      <c r="N1242" t="s">
        <v>1858</v>
      </c>
    </row>
    <row r="1243" spans="1:36" x14ac:dyDescent="0.2">
      <c r="A1243" t="s">
        <v>1859</v>
      </c>
      <c r="B1243" t="str">
        <f t="shared" si="181"/>
        <v>Pizza</v>
      </c>
      <c r="C1243" t="str">
        <f t="shared" ref="C1243:C1306" si="183">IF(G1243,_xlfn.TEXTJOIN(" ",TRUE,J1243:AS1243),"")</f>
        <v/>
      </c>
      <c r="D1243" t="str">
        <f t="shared" ref="D1243:D1306" si="184">IF(ISNUMBER(K1243),K1243,"")</f>
        <v/>
      </c>
      <c r="E1243">
        <f t="shared" si="176"/>
        <v>3</v>
      </c>
      <c r="F1243" t="b">
        <f t="shared" si="177"/>
        <v>0</v>
      </c>
      <c r="G1243" t="b">
        <f t="shared" si="182"/>
        <v>0</v>
      </c>
      <c r="H1243" t="b">
        <f t="shared" si="178"/>
        <v>1</v>
      </c>
      <c r="I1243" t="str">
        <f t="shared" si="180"/>
        <v>,Pizza</v>
      </c>
      <c r="J1243" t="s">
        <v>2584</v>
      </c>
      <c r="M1243">
        <f t="shared" si="179"/>
        <v>0</v>
      </c>
    </row>
    <row r="1244" spans="1:36" x14ac:dyDescent="0.2">
      <c r="A1244" t="s">
        <v>1859</v>
      </c>
      <c r="B1244" t="str">
        <f t="shared" si="181"/>
        <v>Pizza</v>
      </c>
      <c r="C1244" t="str">
        <f t="shared" si="183"/>
        <v/>
      </c>
      <c r="D1244">
        <f t="shared" si="184"/>
        <v>1</v>
      </c>
      <c r="E1244">
        <f t="shared" si="176"/>
        <v>4</v>
      </c>
      <c r="F1244" t="b">
        <f t="shared" si="177"/>
        <v>1</v>
      </c>
      <c r="G1244" t="b">
        <f t="shared" si="182"/>
        <v>0</v>
      </c>
      <c r="H1244" t="b">
        <f t="shared" si="178"/>
        <v>1</v>
      </c>
      <c r="I1244" t="str">
        <f t="shared" si="180"/>
        <v>,Pizza</v>
      </c>
      <c r="K1244">
        <v>1</v>
      </c>
      <c r="L1244" t="s">
        <v>144</v>
      </c>
      <c r="M1244" t="str">
        <f t="shared" si="179"/>
        <v>warmes</v>
      </c>
      <c r="N1244" t="s">
        <v>1860</v>
      </c>
      <c r="O1244" t="s">
        <v>57</v>
      </c>
    </row>
    <row r="1245" spans="1:36" x14ac:dyDescent="0.2">
      <c r="A1245" t="s">
        <v>1859</v>
      </c>
      <c r="B1245" t="str">
        <f t="shared" si="181"/>
        <v>Pizza</v>
      </c>
      <c r="C1245" t="str">
        <f t="shared" si="183"/>
        <v/>
      </c>
      <c r="D1245">
        <f t="shared" si="184"/>
        <v>1</v>
      </c>
      <c r="E1245">
        <f t="shared" si="176"/>
        <v>5</v>
      </c>
      <c r="F1245" t="b">
        <f t="shared" si="177"/>
        <v>1</v>
      </c>
      <c r="G1245" t="b">
        <f t="shared" si="182"/>
        <v>0</v>
      </c>
      <c r="H1245" t="b">
        <f t="shared" si="178"/>
        <v>1</v>
      </c>
      <c r="I1245" t="str">
        <f t="shared" si="180"/>
        <v>,Pizza</v>
      </c>
      <c r="K1245">
        <v>1</v>
      </c>
      <c r="L1245" t="s">
        <v>17</v>
      </c>
      <c r="M1245" t="str">
        <f t="shared" si="179"/>
        <v>Trockene</v>
      </c>
      <c r="N1245" t="s">
        <v>1861</v>
      </c>
      <c r="O1245" t="s">
        <v>378</v>
      </c>
    </row>
    <row r="1246" spans="1:36" x14ac:dyDescent="0.2">
      <c r="A1246" t="s">
        <v>1859</v>
      </c>
      <c r="B1246" t="str">
        <f t="shared" si="181"/>
        <v>Pizza</v>
      </c>
      <c r="C1246" t="str">
        <f t="shared" si="183"/>
        <v/>
      </c>
      <c r="D1246">
        <f t="shared" si="184"/>
        <v>44287</v>
      </c>
      <c r="E1246">
        <f t="shared" si="176"/>
        <v>6</v>
      </c>
      <c r="F1246" t="b">
        <f t="shared" si="177"/>
        <v>1</v>
      </c>
      <c r="G1246" t="b">
        <f t="shared" si="182"/>
        <v>0</v>
      </c>
      <c r="H1246" t="b">
        <f t="shared" si="178"/>
        <v>1</v>
      </c>
      <c r="I1246" t="str">
        <f t="shared" si="180"/>
        <v>,Pizza</v>
      </c>
      <c r="K1246" s="1">
        <v>44287</v>
      </c>
      <c r="L1246" t="s">
        <v>144</v>
      </c>
      <c r="M1246" t="str">
        <f t="shared" si="179"/>
        <v>Öl</v>
      </c>
      <c r="N1246" t="s">
        <v>75</v>
      </c>
    </row>
    <row r="1247" spans="1:36" x14ac:dyDescent="0.2">
      <c r="A1247" t="s">
        <v>1859</v>
      </c>
      <c r="B1247" t="str">
        <f t="shared" si="181"/>
        <v>Pizza</v>
      </c>
      <c r="C1247" t="str">
        <f t="shared" si="183"/>
        <v/>
      </c>
      <c r="D1247">
        <f t="shared" si="184"/>
        <v>2</v>
      </c>
      <c r="E1247">
        <f t="shared" si="176"/>
        <v>7</v>
      </c>
      <c r="F1247" t="b">
        <f t="shared" si="177"/>
        <v>1</v>
      </c>
      <c r="G1247" t="b">
        <f t="shared" si="182"/>
        <v>0</v>
      </c>
      <c r="H1247" t="b">
        <f t="shared" si="178"/>
        <v>1</v>
      </c>
      <c r="I1247" t="str">
        <f t="shared" si="180"/>
        <v>,Pizza</v>
      </c>
      <c r="K1247">
        <v>2</v>
      </c>
      <c r="L1247" t="s">
        <v>144</v>
      </c>
      <c r="M1247" t="str">
        <f t="shared" si="179"/>
        <v>Mehl-</v>
      </c>
      <c r="N1247" t="s">
        <v>1862</v>
      </c>
      <c r="O1247">
        <v>250</v>
      </c>
      <c r="P1247" t="s">
        <v>5</v>
      </c>
    </row>
    <row r="1248" spans="1:36" x14ac:dyDescent="0.2">
      <c r="A1248" t="s">
        <v>1859</v>
      </c>
      <c r="B1248" t="str">
        <f t="shared" si="181"/>
        <v>Pizza</v>
      </c>
      <c r="C1248" t="str">
        <f t="shared" si="183"/>
        <v/>
      </c>
      <c r="D1248">
        <f t="shared" si="184"/>
        <v>1</v>
      </c>
      <c r="E1248">
        <f t="shared" si="176"/>
        <v>8</v>
      </c>
      <c r="F1248" t="b">
        <f t="shared" si="177"/>
        <v>1</v>
      </c>
      <c r="G1248" t="b">
        <f t="shared" si="182"/>
        <v>0</v>
      </c>
      <c r="H1248" t="b">
        <f t="shared" si="178"/>
        <v>1</v>
      </c>
      <c r="I1248" t="str">
        <f t="shared" si="180"/>
        <v>,Pizza</v>
      </c>
      <c r="K1248">
        <v>1</v>
      </c>
      <c r="L1248" t="s">
        <v>13</v>
      </c>
      <c r="M1248" t="str">
        <f t="shared" si="179"/>
        <v>Salz</v>
      </c>
      <c r="N1248" t="s">
        <v>18</v>
      </c>
    </row>
    <row r="1249" spans="1:21" x14ac:dyDescent="0.2">
      <c r="A1249" t="s">
        <v>1859</v>
      </c>
      <c r="B1249" t="str">
        <f t="shared" si="181"/>
        <v>Pizza</v>
      </c>
      <c r="C1249" t="str">
        <f t="shared" si="183"/>
        <v>Im Blech nicht zu zu lange gehen lassen, mit wenig Tomatensauce.</v>
      </c>
      <c r="D1249" t="str">
        <f t="shared" si="184"/>
        <v/>
      </c>
      <c r="E1249">
        <f t="shared" si="176"/>
        <v>8</v>
      </c>
      <c r="F1249" t="b">
        <f t="shared" si="177"/>
        <v>0</v>
      </c>
      <c r="G1249" t="b">
        <f t="shared" si="182"/>
        <v>1</v>
      </c>
      <c r="H1249" t="b">
        <f t="shared" si="178"/>
        <v>0</v>
      </c>
      <c r="I1249" t="str">
        <f t="shared" si="180"/>
        <v>Im</v>
      </c>
      <c r="J1249" t="s">
        <v>1603</v>
      </c>
      <c r="K1249" t="s">
        <v>300</v>
      </c>
      <c r="L1249" t="s">
        <v>82</v>
      </c>
      <c r="M1249" t="str">
        <f t="shared" si="179"/>
        <v>zu</v>
      </c>
      <c r="N1249" t="s">
        <v>83</v>
      </c>
      <c r="O1249" t="s">
        <v>1541</v>
      </c>
      <c r="P1249" t="s">
        <v>1191</v>
      </c>
      <c r="Q1249" t="s">
        <v>1831</v>
      </c>
      <c r="R1249" t="s">
        <v>45</v>
      </c>
      <c r="S1249" t="s">
        <v>1863</v>
      </c>
      <c r="T1249" t="s">
        <v>1864</v>
      </c>
    </row>
    <row r="1250" spans="1:21" x14ac:dyDescent="0.2">
      <c r="A1250" t="s">
        <v>1859</v>
      </c>
      <c r="B1250" t="str">
        <f t="shared" si="181"/>
        <v>Pizza</v>
      </c>
      <c r="C1250" t="str">
        <f t="shared" si="183"/>
        <v>200 °, 20 min. min.</v>
      </c>
      <c r="D1250" t="str">
        <f t="shared" si="184"/>
        <v/>
      </c>
      <c r="E1250">
        <f t="shared" si="176"/>
        <v>8</v>
      </c>
      <c r="F1250" t="b">
        <f t="shared" si="177"/>
        <v>0</v>
      </c>
      <c r="G1250" t="b">
        <f t="shared" si="182"/>
        <v>1</v>
      </c>
      <c r="H1250" t="b">
        <f t="shared" si="178"/>
        <v>0</v>
      </c>
      <c r="I1250">
        <f t="shared" si="180"/>
        <v>200</v>
      </c>
      <c r="J1250">
        <v>200</v>
      </c>
      <c r="K1250" t="s">
        <v>1865</v>
      </c>
      <c r="L1250">
        <v>20</v>
      </c>
      <c r="M1250" t="str">
        <f t="shared" si="179"/>
        <v>min.</v>
      </c>
      <c r="N1250" t="s">
        <v>303</v>
      </c>
    </row>
    <row r="1251" spans="1:21" x14ac:dyDescent="0.2">
      <c r="A1251" t="s">
        <v>1859</v>
      </c>
      <c r="B1251" t="str">
        <f t="shared" si="181"/>
        <v>Pizza</v>
      </c>
      <c r="C1251" t="str">
        <f t="shared" si="183"/>
        <v>Beim wärmen rest Sauce Sauce drauf.</v>
      </c>
      <c r="D1251" t="str">
        <f t="shared" si="184"/>
        <v/>
      </c>
      <c r="E1251">
        <f t="shared" si="176"/>
        <v>8</v>
      </c>
      <c r="F1251" t="b">
        <f t="shared" si="177"/>
        <v>0</v>
      </c>
      <c r="G1251" t="b">
        <f t="shared" si="182"/>
        <v>1</v>
      </c>
      <c r="H1251" t="b">
        <f t="shared" si="178"/>
        <v>0</v>
      </c>
      <c r="I1251" t="str">
        <f t="shared" si="180"/>
        <v>Beim</v>
      </c>
      <c r="J1251" t="s">
        <v>1866</v>
      </c>
      <c r="K1251" t="s">
        <v>1867</v>
      </c>
      <c r="L1251" t="s">
        <v>973</v>
      </c>
      <c r="M1251" t="str">
        <f t="shared" si="179"/>
        <v>Sauce</v>
      </c>
      <c r="N1251" t="s">
        <v>1868</v>
      </c>
      <c r="O1251" t="s">
        <v>1869</v>
      </c>
    </row>
    <row r="1252" spans="1:21" x14ac:dyDescent="0.2">
      <c r="A1252" t="s">
        <v>1870</v>
      </c>
      <c r="B1252" t="str">
        <f t="shared" si="181"/>
        <v>Pizza</v>
      </c>
      <c r="C1252" t="str">
        <f t="shared" si="183"/>
        <v/>
      </c>
      <c r="D1252" t="str">
        <f t="shared" si="184"/>
        <v/>
      </c>
      <c r="E1252">
        <f t="shared" si="176"/>
        <v>8</v>
      </c>
      <c r="F1252" t="b">
        <f t="shared" si="177"/>
        <v>0</v>
      </c>
      <c r="G1252" t="b">
        <f t="shared" si="182"/>
        <v>0</v>
      </c>
      <c r="H1252" t="b">
        <f t="shared" si="178"/>
        <v>0</v>
      </c>
      <c r="I1252" t="str">
        <f t="shared" si="180"/>
        <v>Beim</v>
      </c>
      <c r="M1252">
        <f t="shared" si="179"/>
        <v>0</v>
      </c>
    </row>
    <row r="1253" spans="1:21" x14ac:dyDescent="0.2">
      <c r="A1253" t="s">
        <v>1870</v>
      </c>
      <c r="B1253" t="str">
        <f t="shared" si="181"/>
        <v>Puddingkuchen</v>
      </c>
      <c r="C1253" t="str">
        <f t="shared" si="183"/>
        <v/>
      </c>
      <c r="D1253" t="str">
        <f t="shared" si="184"/>
        <v/>
      </c>
      <c r="E1253">
        <f t="shared" si="176"/>
        <v>8</v>
      </c>
      <c r="F1253" t="b">
        <f t="shared" si="177"/>
        <v>0</v>
      </c>
      <c r="G1253" t="b">
        <f t="shared" si="182"/>
        <v>0</v>
      </c>
      <c r="H1253" t="b">
        <f t="shared" si="178"/>
        <v>1</v>
      </c>
      <c r="I1253" t="str">
        <f t="shared" si="180"/>
        <v>,Puddingkuchen</v>
      </c>
      <c r="J1253" t="s">
        <v>2585</v>
      </c>
      <c r="M1253">
        <f t="shared" si="179"/>
        <v>0</v>
      </c>
    </row>
    <row r="1254" spans="1:21" x14ac:dyDescent="0.2">
      <c r="A1254" t="s">
        <v>1870</v>
      </c>
      <c r="B1254" t="str">
        <f t="shared" si="181"/>
        <v>Puddingkuchen</v>
      </c>
      <c r="C1254" t="str">
        <f t="shared" si="183"/>
        <v/>
      </c>
      <c r="D1254">
        <f t="shared" si="184"/>
        <v>44228</v>
      </c>
      <c r="E1254">
        <f t="shared" si="176"/>
        <v>9</v>
      </c>
      <c r="F1254" t="b">
        <f t="shared" si="177"/>
        <v>1</v>
      </c>
      <c r="G1254" t="b">
        <f t="shared" si="182"/>
        <v>0</v>
      </c>
      <c r="H1254" t="b">
        <f t="shared" si="178"/>
        <v>1</v>
      </c>
      <c r="I1254" t="str">
        <f t="shared" si="180"/>
        <v>,Puddingkuchen</v>
      </c>
      <c r="K1254" s="1">
        <v>44228</v>
      </c>
      <c r="L1254" t="s">
        <v>144</v>
      </c>
      <c r="M1254" t="str">
        <f t="shared" si="179"/>
        <v>Mehl</v>
      </c>
      <c r="N1254" t="s">
        <v>12</v>
      </c>
    </row>
    <row r="1255" spans="1:21" x14ac:dyDescent="0.2">
      <c r="A1255" t="s">
        <v>1870</v>
      </c>
      <c r="B1255" t="str">
        <f t="shared" si="181"/>
        <v>Puddingkuchen</v>
      </c>
      <c r="C1255" t="str">
        <f t="shared" si="183"/>
        <v/>
      </c>
      <c r="D1255">
        <f t="shared" si="184"/>
        <v>1</v>
      </c>
      <c r="E1255">
        <f t="shared" si="176"/>
        <v>10</v>
      </c>
      <c r="F1255" t="b">
        <f t="shared" si="177"/>
        <v>1</v>
      </c>
      <c r="G1255" t="b">
        <f t="shared" si="182"/>
        <v>0</v>
      </c>
      <c r="H1255" t="b">
        <f t="shared" si="178"/>
        <v>1</v>
      </c>
      <c r="I1255" t="str">
        <f t="shared" si="180"/>
        <v>,Puddingkuchen</v>
      </c>
      <c r="K1255">
        <v>1</v>
      </c>
      <c r="L1255" t="s">
        <v>144</v>
      </c>
      <c r="M1255" t="str">
        <f t="shared" si="179"/>
        <v>Zucker</v>
      </c>
      <c r="N1255" t="s">
        <v>7</v>
      </c>
    </row>
    <row r="1256" spans="1:21" x14ac:dyDescent="0.2">
      <c r="A1256" t="s">
        <v>1870</v>
      </c>
      <c r="B1256" t="str">
        <f t="shared" si="181"/>
        <v>Puddingkuchen</v>
      </c>
      <c r="C1256" t="str">
        <f t="shared" si="183"/>
        <v/>
      </c>
      <c r="D1256">
        <f t="shared" si="184"/>
        <v>2</v>
      </c>
      <c r="E1256">
        <f t="shared" si="176"/>
        <v>11</v>
      </c>
      <c r="F1256" t="b">
        <f t="shared" si="177"/>
        <v>1</v>
      </c>
      <c r="G1256" t="b">
        <f t="shared" si="182"/>
        <v>0</v>
      </c>
      <c r="H1256" t="b">
        <f t="shared" si="178"/>
        <v>1</v>
      </c>
      <c r="I1256" t="str">
        <f t="shared" si="180"/>
        <v>,Puddingkuchen</v>
      </c>
      <c r="K1256">
        <v>2</v>
      </c>
      <c r="L1256" t="s">
        <v>144</v>
      </c>
      <c r="M1256" t="str">
        <f t="shared" si="179"/>
        <v>Milch</v>
      </c>
      <c r="N1256" t="s">
        <v>20</v>
      </c>
    </row>
    <row r="1257" spans="1:21" x14ac:dyDescent="0.2">
      <c r="A1257" t="s">
        <v>1870</v>
      </c>
      <c r="B1257" t="str">
        <f t="shared" si="181"/>
        <v>Puddingkuchen</v>
      </c>
      <c r="C1257" t="str">
        <f t="shared" si="183"/>
        <v> Über Feuer schlagen bis bis es kocht. Abkühlen lassen.  (Mit Erdbeeren/ Aprikosen)</v>
      </c>
      <c r="D1257" t="str">
        <f t="shared" si="184"/>
        <v/>
      </c>
      <c r="E1257">
        <f t="shared" si="176"/>
        <v>11</v>
      </c>
      <c r="F1257" t="b">
        <f t="shared" si="177"/>
        <v>0</v>
      </c>
      <c r="G1257" t="b">
        <f t="shared" si="182"/>
        <v>1</v>
      </c>
      <c r="H1257" t="b">
        <f t="shared" si="178"/>
        <v>0</v>
      </c>
      <c r="I1257" t="str">
        <f t="shared" si="180"/>
        <v> Über</v>
      </c>
      <c r="J1257" t="s">
        <v>1871</v>
      </c>
      <c r="K1257" t="s">
        <v>1872</v>
      </c>
      <c r="L1257" t="s">
        <v>98</v>
      </c>
      <c r="M1257" t="str">
        <f t="shared" si="179"/>
        <v>bis</v>
      </c>
      <c r="N1257" t="s">
        <v>166</v>
      </c>
      <c r="O1257" t="s">
        <v>692</v>
      </c>
      <c r="P1257" t="s">
        <v>1873</v>
      </c>
      <c r="Q1257" t="s">
        <v>1837</v>
      </c>
      <c r="R1257" t="s">
        <v>1192</v>
      </c>
      <c r="S1257" t="s">
        <v>1874</v>
      </c>
      <c r="T1257" t="s">
        <v>1875</v>
      </c>
      <c r="U1257" t="s">
        <v>1876</v>
      </c>
    </row>
    <row r="1258" spans="1:21" x14ac:dyDescent="0.2">
      <c r="A1258" t="s">
        <v>1870</v>
      </c>
      <c r="B1258" t="str">
        <f t="shared" si="181"/>
        <v>Puddingkuchen</v>
      </c>
      <c r="C1258" t="str">
        <f t="shared" si="183"/>
        <v/>
      </c>
      <c r="D1258">
        <f t="shared" si="184"/>
        <v>5</v>
      </c>
      <c r="E1258">
        <f t="shared" si="176"/>
        <v>12</v>
      </c>
      <c r="F1258" t="b">
        <f t="shared" si="177"/>
        <v>1</v>
      </c>
      <c r="G1258" t="b">
        <f t="shared" si="182"/>
        <v>0</v>
      </c>
      <c r="H1258" t="b">
        <f t="shared" si="178"/>
        <v>0</v>
      </c>
      <c r="I1258" t="str">
        <f t="shared" si="180"/>
        <v> Über</v>
      </c>
      <c r="K1258">
        <v>5</v>
      </c>
      <c r="L1258" t="s">
        <v>70</v>
      </c>
      <c r="M1258" t="str">
        <f t="shared" si="179"/>
        <v>unterrühren</v>
      </c>
      <c r="N1258" t="s">
        <v>689</v>
      </c>
    </row>
    <row r="1259" spans="1:21" x14ac:dyDescent="0.2">
      <c r="A1259" t="s">
        <v>1870</v>
      </c>
      <c r="B1259" t="str">
        <f t="shared" si="181"/>
        <v>Puddingkuchen</v>
      </c>
      <c r="C1259" t="str">
        <f t="shared" si="183"/>
        <v/>
      </c>
      <c r="D1259">
        <f t="shared" si="184"/>
        <v>5</v>
      </c>
      <c r="E1259">
        <f t="shared" si="176"/>
        <v>13</v>
      </c>
      <c r="F1259" t="b">
        <f t="shared" si="177"/>
        <v>1</v>
      </c>
      <c r="G1259" t="b">
        <f t="shared" si="182"/>
        <v>0</v>
      </c>
      <c r="H1259" t="b">
        <f t="shared" si="178"/>
        <v>0</v>
      </c>
      <c r="I1259" t="str">
        <f t="shared" si="180"/>
        <v> Über</v>
      </c>
      <c r="K1259">
        <v>5</v>
      </c>
      <c r="L1259" t="s">
        <v>1877</v>
      </c>
      <c r="M1259" t="str">
        <f t="shared" si="179"/>
        <v>unterheben</v>
      </c>
      <c r="N1259" t="s">
        <v>99</v>
      </c>
    </row>
    <row r="1260" spans="1:21" x14ac:dyDescent="0.2">
      <c r="A1260" t="s">
        <v>1870</v>
      </c>
      <c r="B1260" t="str">
        <f t="shared" si="181"/>
        <v>Puddingkuchen</v>
      </c>
      <c r="C1260" t="str">
        <f t="shared" si="183"/>
        <v>Springform einfetten, vor allem allem dem Rand.</v>
      </c>
      <c r="D1260" t="str">
        <f t="shared" si="184"/>
        <v/>
      </c>
      <c r="E1260">
        <f t="shared" si="176"/>
        <v>13</v>
      </c>
      <c r="F1260" t="b">
        <f t="shared" si="177"/>
        <v>0</v>
      </c>
      <c r="G1260" t="b">
        <f t="shared" si="182"/>
        <v>1</v>
      </c>
      <c r="H1260" t="b">
        <f t="shared" si="178"/>
        <v>0</v>
      </c>
      <c r="I1260" t="str">
        <f t="shared" si="180"/>
        <v>Springform</v>
      </c>
      <c r="J1260" t="s">
        <v>1572</v>
      </c>
      <c r="K1260" t="s">
        <v>1878</v>
      </c>
      <c r="L1260" t="s">
        <v>1618</v>
      </c>
      <c r="M1260" t="str">
        <f t="shared" si="179"/>
        <v>allem</v>
      </c>
      <c r="N1260" t="s">
        <v>1879</v>
      </c>
      <c r="O1260" t="s">
        <v>110</v>
      </c>
      <c r="P1260" t="s">
        <v>1880</v>
      </c>
    </row>
    <row r="1261" spans="1:21" x14ac:dyDescent="0.2">
      <c r="A1261" t="s">
        <v>1870</v>
      </c>
      <c r="B1261" t="str">
        <f t="shared" si="181"/>
        <v>Puddingkuchen</v>
      </c>
      <c r="C1261" t="str">
        <f t="shared" si="183"/>
        <v>Mittlere Schiene backen. 55 55 min- 350 °</v>
      </c>
      <c r="D1261" t="str">
        <f t="shared" si="184"/>
        <v/>
      </c>
      <c r="E1261">
        <f t="shared" si="176"/>
        <v>13</v>
      </c>
      <c r="F1261" t="b">
        <f t="shared" si="177"/>
        <v>0</v>
      </c>
      <c r="G1261" t="b">
        <f t="shared" si="182"/>
        <v>1</v>
      </c>
      <c r="H1261" t="b">
        <f t="shared" si="178"/>
        <v>0</v>
      </c>
      <c r="I1261" t="str">
        <f t="shared" si="180"/>
        <v>Mittlere</v>
      </c>
      <c r="J1261" t="s">
        <v>1881</v>
      </c>
      <c r="K1261" t="s">
        <v>1882</v>
      </c>
      <c r="L1261" t="s">
        <v>142</v>
      </c>
      <c r="M1261">
        <f t="shared" si="179"/>
        <v>55</v>
      </c>
      <c r="N1261">
        <v>55</v>
      </c>
      <c r="O1261" t="s">
        <v>1883</v>
      </c>
      <c r="P1261">
        <v>350</v>
      </c>
      <c r="Q1261" t="s">
        <v>301</v>
      </c>
    </row>
    <row r="1262" spans="1:21" x14ac:dyDescent="0.2">
      <c r="A1262" t="s">
        <v>1888</v>
      </c>
      <c r="B1262" t="str">
        <f t="shared" si="181"/>
        <v>Puddingkuchen</v>
      </c>
      <c r="C1262" t="str">
        <f t="shared" si="183"/>
        <v>Er soll nach dem dem backen in der Mitte fallen.</v>
      </c>
      <c r="D1262" t="str">
        <f t="shared" si="184"/>
        <v/>
      </c>
      <c r="E1262">
        <f t="shared" si="176"/>
        <v>13</v>
      </c>
      <c r="F1262" t="b">
        <f t="shared" si="177"/>
        <v>0</v>
      </c>
      <c r="G1262" t="b">
        <f t="shared" si="182"/>
        <v>1</v>
      </c>
      <c r="H1262" t="b">
        <f t="shared" si="178"/>
        <v>0</v>
      </c>
      <c r="I1262" t="str">
        <f t="shared" si="180"/>
        <v>Er</v>
      </c>
      <c r="J1262" t="s">
        <v>1884</v>
      </c>
      <c r="K1262" t="s">
        <v>1885</v>
      </c>
      <c r="L1262" t="s">
        <v>1555</v>
      </c>
      <c r="M1262" t="str">
        <f t="shared" si="179"/>
        <v>dem</v>
      </c>
      <c r="N1262" t="s">
        <v>110</v>
      </c>
      <c r="O1262" t="s">
        <v>1206</v>
      </c>
      <c r="P1262" t="s">
        <v>40</v>
      </c>
      <c r="Q1262" t="s">
        <v>86</v>
      </c>
      <c r="R1262" t="s">
        <v>1886</v>
      </c>
      <c r="S1262" t="s">
        <v>1887</v>
      </c>
    </row>
    <row r="1263" spans="1:21" x14ac:dyDescent="0.2">
      <c r="A1263" t="s">
        <v>1888</v>
      </c>
      <c r="B1263" t="str">
        <f t="shared" si="181"/>
        <v>Quarksahnetorte</v>
      </c>
      <c r="C1263" t="str">
        <f t="shared" si="183"/>
        <v/>
      </c>
      <c r="D1263" t="str">
        <f t="shared" si="184"/>
        <v/>
      </c>
      <c r="E1263">
        <f t="shared" si="176"/>
        <v>13</v>
      </c>
      <c r="F1263" t="b">
        <f t="shared" si="177"/>
        <v>0</v>
      </c>
      <c r="G1263" t="b">
        <f t="shared" si="182"/>
        <v>0</v>
      </c>
      <c r="H1263" t="b">
        <f t="shared" si="178"/>
        <v>1</v>
      </c>
      <c r="I1263" t="str">
        <f t="shared" si="180"/>
        <v>,Quarksahnetorte</v>
      </c>
      <c r="J1263" t="s">
        <v>2586</v>
      </c>
      <c r="M1263">
        <f t="shared" si="179"/>
        <v>0</v>
      </c>
    </row>
    <row r="1264" spans="1:21" x14ac:dyDescent="0.2">
      <c r="A1264" t="s">
        <v>1888</v>
      </c>
      <c r="B1264" t="str">
        <f t="shared" si="181"/>
        <v>Quarksahnetorte</v>
      </c>
      <c r="C1264" t="str">
        <f t="shared" si="183"/>
        <v>Biscuitboden 0</v>
      </c>
      <c r="D1264" t="str">
        <f t="shared" si="184"/>
        <v/>
      </c>
      <c r="E1264">
        <f t="shared" si="176"/>
        <v>13</v>
      </c>
      <c r="F1264" t="b">
        <f t="shared" si="177"/>
        <v>0</v>
      </c>
      <c r="G1264" t="b">
        <f t="shared" si="182"/>
        <v>1</v>
      </c>
      <c r="H1264" t="b">
        <f t="shared" si="178"/>
        <v>0</v>
      </c>
      <c r="I1264" t="str">
        <f t="shared" si="180"/>
        <v>Biscuitboden</v>
      </c>
      <c r="J1264" t="s">
        <v>1889</v>
      </c>
      <c r="M1264">
        <f t="shared" si="179"/>
        <v>0</v>
      </c>
    </row>
    <row r="1265" spans="1:27" x14ac:dyDescent="0.2">
      <c r="A1265" t="s">
        <v>1888</v>
      </c>
      <c r="B1265" t="str">
        <f t="shared" si="181"/>
        <v>Quarksahnetorte</v>
      </c>
      <c r="C1265" t="str">
        <f t="shared" si="183"/>
        <v/>
      </c>
      <c r="D1265">
        <f t="shared" si="184"/>
        <v>2</v>
      </c>
      <c r="E1265">
        <f t="shared" si="176"/>
        <v>14</v>
      </c>
      <c r="F1265" t="b">
        <f t="shared" si="177"/>
        <v>1</v>
      </c>
      <c r="G1265" t="b">
        <f t="shared" si="182"/>
        <v>0</v>
      </c>
      <c r="H1265" t="b">
        <f t="shared" si="178"/>
        <v>0</v>
      </c>
      <c r="I1265" t="str">
        <f t="shared" si="180"/>
        <v>Biscuitboden</v>
      </c>
      <c r="K1265">
        <v>2</v>
      </c>
      <c r="L1265" t="s">
        <v>703</v>
      </c>
      <c r="M1265">
        <f t="shared" si="179"/>
        <v>0</v>
      </c>
    </row>
    <row r="1266" spans="1:27" x14ac:dyDescent="0.2">
      <c r="A1266" t="s">
        <v>1888</v>
      </c>
      <c r="B1266" t="str">
        <f t="shared" si="181"/>
        <v>Quarksahnetorte</v>
      </c>
      <c r="C1266" t="str">
        <f t="shared" si="183"/>
        <v/>
      </c>
      <c r="D1266">
        <f t="shared" si="184"/>
        <v>2</v>
      </c>
      <c r="E1266">
        <f t="shared" si="176"/>
        <v>15</v>
      </c>
      <c r="F1266" t="b">
        <f t="shared" si="177"/>
        <v>1</v>
      </c>
      <c r="G1266" t="b">
        <f t="shared" si="182"/>
        <v>0</v>
      </c>
      <c r="H1266" t="b">
        <f t="shared" si="178"/>
        <v>0</v>
      </c>
      <c r="I1266" t="str">
        <f t="shared" si="180"/>
        <v>Biscuitboden</v>
      </c>
      <c r="K1266">
        <v>2</v>
      </c>
      <c r="L1266" t="s">
        <v>1890</v>
      </c>
      <c r="M1266" t="str">
        <f t="shared" si="179"/>
        <v>kaltes</v>
      </c>
      <c r="N1266" t="s">
        <v>1891</v>
      </c>
      <c r="O1266" t="s">
        <v>57</v>
      </c>
    </row>
    <row r="1267" spans="1:27" x14ac:dyDescent="0.2">
      <c r="A1267" t="s">
        <v>1888</v>
      </c>
      <c r="B1267" t="str">
        <f t="shared" si="181"/>
        <v>Quarksahnetorte</v>
      </c>
      <c r="C1267" t="str">
        <f t="shared" si="183"/>
        <v>Steif schlagen 0</v>
      </c>
      <c r="D1267" t="str">
        <f t="shared" si="184"/>
        <v/>
      </c>
      <c r="E1267">
        <f t="shared" si="176"/>
        <v>15</v>
      </c>
      <c r="F1267" t="b">
        <f t="shared" si="177"/>
        <v>0</v>
      </c>
      <c r="G1267" t="b">
        <f t="shared" si="182"/>
        <v>1</v>
      </c>
      <c r="H1267" t="b">
        <f t="shared" si="178"/>
        <v>0</v>
      </c>
      <c r="I1267" t="str">
        <f t="shared" si="180"/>
        <v>Steif</v>
      </c>
      <c r="J1267" t="s">
        <v>1892</v>
      </c>
      <c r="K1267" t="s">
        <v>98</v>
      </c>
      <c r="M1267">
        <f t="shared" si="179"/>
        <v>0</v>
      </c>
    </row>
    <row r="1268" spans="1:27" x14ac:dyDescent="0.2">
      <c r="A1268" t="s">
        <v>2696</v>
      </c>
      <c r="B1268" t="str">
        <f t="shared" si="181"/>
        <v>Quarksahnetorte</v>
      </c>
      <c r="C1268" t="str">
        <f t="shared" si="183"/>
        <v/>
      </c>
      <c r="D1268">
        <f t="shared" si="184"/>
        <v>100</v>
      </c>
      <c r="E1268">
        <f t="shared" si="176"/>
        <v>16</v>
      </c>
      <c r="F1268" t="b">
        <f t="shared" si="177"/>
        <v>1</v>
      </c>
      <c r="G1268" t="b">
        <f t="shared" si="182"/>
        <v>0</v>
      </c>
      <c r="H1268" t="b">
        <f t="shared" si="178"/>
        <v>0</v>
      </c>
      <c r="I1268" t="str">
        <f t="shared" si="180"/>
        <v>Steif</v>
      </c>
      <c r="K1268">
        <v>100</v>
      </c>
      <c r="L1268" t="s">
        <v>191</v>
      </c>
      <c r="M1268" t="str">
        <f t="shared" si="179"/>
        <v>Zucker</v>
      </c>
      <c r="N1268" t="s">
        <v>7</v>
      </c>
    </row>
    <row r="1269" spans="1:27" x14ac:dyDescent="0.2">
      <c r="A1269" t="s">
        <v>2696</v>
      </c>
      <c r="B1269" t="str">
        <f t="shared" si="181"/>
        <v>azutun,</v>
      </c>
      <c r="C1269" t="str">
        <f t="shared" si="183"/>
        <v/>
      </c>
      <c r="D1269" t="str">
        <f t="shared" si="184"/>
        <v/>
      </c>
      <c r="E1269">
        <f t="shared" si="176"/>
        <v>0</v>
      </c>
      <c r="F1269" t="b">
        <f t="shared" si="177"/>
        <v>1</v>
      </c>
      <c r="G1269" t="b">
        <f t="shared" si="182"/>
        <v>0</v>
      </c>
      <c r="H1269" t="b">
        <f t="shared" si="178"/>
        <v>1</v>
      </c>
      <c r="I1269" t="str">
        <f t="shared" si="180"/>
        <v>Dazutun,</v>
      </c>
      <c r="J1269" t="s">
        <v>1893</v>
      </c>
      <c r="K1269" t="s">
        <v>975</v>
      </c>
      <c r="M1269">
        <f t="shared" si="179"/>
        <v>0</v>
      </c>
    </row>
    <row r="1270" spans="1:27" x14ac:dyDescent="0.2">
      <c r="A1270" t="s">
        <v>2696</v>
      </c>
      <c r="B1270" t="str">
        <f t="shared" si="181"/>
        <v>azutun,</v>
      </c>
      <c r="C1270" t="str">
        <f t="shared" si="183"/>
        <v/>
      </c>
      <c r="D1270">
        <f t="shared" si="184"/>
        <v>2</v>
      </c>
      <c r="E1270">
        <f t="shared" si="176"/>
        <v>1</v>
      </c>
      <c r="F1270" t="b">
        <f t="shared" si="177"/>
        <v>1</v>
      </c>
      <c r="G1270" t="b">
        <f t="shared" si="182"/>
        <v>0</v>
      </c>
      <c r="H1270" t="b">
        <f t="shared" si="178"/>
        <v>1</v>
      </c>
      <c r="I1270" t="str">
        <f t="shared" si="180"/>
        <v>Dazutun,</v>
      </c>
      <c r="K1270">
        <v>2</v>
      </c>
      <c r="L1270" t="s">
        <v>70</v>
      </c>
      <c r="M1270">
        <f t="shared" si="179"/>
        <v>0</v>
      </c>
    </row>
    <row r="1271" spans="1:27" x14ac:dyDescent="0.2">
      <c r="A1271" t="s">
        <v>2696</v>
      </c>
      <c r="B1271" t="str">
        <f t="shared" si="181"/>
        <v>azutun,</v>
      </c>
      <c r="C1271" t="str">
        <f t="shared" si="183"/>
        <v>Unterziehen 0</v>
      </c>
      <c r="D1271" t="str">
        <f t="shared" si="184"/>
        <v/>
      </c>
      <c r="E1271">
        <f t="shared" si="176"/>
        <v>1</v>
      </c>
      <c r="F1271" t="b">
        <f t="shared" si="177"/>
        <v>0</v>
      </c>
      <c r="G1271" t="b">
        <f t="shared" si="182"/>
        <v>1</v>
      </c>
      <c r="H1271" t="b">
        <f t="shared" si="178"/>
        <v>0</v>
      </c>
      <c r="I1271" t="str">
        <f t="shared" si="180"/>
        <v>Unterziehen</v>
      </c>
      <c r="J1271" t="s">
        <v>1894</v>
      </c>
      <c r="M1271">
        <f t="shared" si="179"/>
        <v>0</v>
      </c>
    </row>
    <row r="1272" spans="1:27" x14ac:dyDescent="0.2">
      <c r="A1272" t="s">
        <v>2696</v>
      </c>
      <c r="B1272" t="str">
        <f t="shared" si="181"/>
        <v>azutun,</v>
      </c>
      <c r="C1272" t="str">
        <f t="shared" si="183"/>
        <v/>
      </c>
      <c r="D1272">
        <f t="shared" si="184"/>
        <v>40</v>
      </c>
      <c r="E1272">
        <f t="shared" si="176"/>
        <v>2</v>
      </c>
      <c r="F1272" t="b">
        <f t="shared" si="177"/>
        <v>1</v>
      </c>
      <c r="G1272" t="b">
        <f t="shared" si="182"/>
        <v>0</v>
      </c>
      <c r="H1272" t="b">
        <f t="shared" si="178"/>
        <v>0</v>
      </c>
      <c r="I1272" t="str">
        <f t="shared" si="180"/>
        <v>Unterziehen</v>
      </c>
      <c r="K1272">
        <v>40</v>
      </c>
      <c r="L1272" t="s">
        <v>191</v>
      </c>
      <c r="M1272" t="str">
        <f t="shared" si="179"/>
        <v>Maizola</v>
      </c>
      <c r="N1272" t="s">
        <v>1895</v>
      </c>
    </row>
    <row r="1273" spans="1:27" x14ac:dyDescent="0.2">
      <c r="A1273" t="s">
        <v>2696</v>
      </c>
      <c r="B1273" t="str">
        <f t="shared" si="181"/>
        <v>azutun,</v>
      </c>
      <c r="C1273" t="str">
        <f t="shared" si="183"/>
        <v/>
      </c>
      <c r="D1273">
        <f t="shared" si="184"/>
        <v>40</v>
      </c>
      <c r="E1273">
        <f t="shared" si="176"/>
        <v>3</v>
      </c>
      <c r="F1273" t="b">
        <f t="shared" si="177"/>
        <v>1</v>
      </c>
      <c r="G1273" t="b">
        <f t="shared" si="182"/>
        <v>0</v>
      </c>
      <c r="H1273" t="b">
        <f t="shared" si="178"/>
        <v>0</v>
      </c>
      <c r="I1273" t="str">
        <f t="shared" si="180"/>
        <v>Unterziehen</v>
      </c>
      <c r="K1273">
        <v>40</v>
      </c>
      <c r="L1273" t="s">
        <v>191</v>
      </c>
      <c r="M1273" t="str">
        <f t="shared" si="179"/>
        <v>Mehl</v>
      </c>
      <c r="N1273" t="s">
        <v>12</v>
      </c>
    </row>
    <row r="1274" spans="1:27" x14ac:dyDescent="0.2">
      <c r="A1274" t="s">
        <v>2696</v>
      </c>
      <c r="B1274" t="str">
        <f t="shared" si="181"/>
        <v>usammenrühren,</v>
      </c>
      <c r="C1274" t="str">
        <f t="shared" si="183"/>
        <v/>
      </c>
      <c r="D1274">
        <f t="shared" si="184"/>
        <v>2</v>
      </c>
      <c r="E1274">
        <f t="shared" si="176"/>
        <v>0</v>
      </c>
      <c r="F1274" t="b">
        <f t="shared" si="177"/>
        <v>1</v>
      </c>
      <c r="G1274" t="b">
        <f t="shared" si="182"/>
        <v>0</v>
      </c>
      <c r="H1274" t="b">
        <f t="shared" si="178"/>
        <v>1</v>
      </c>
      <c r="I1274" t="str">
        <f t="shared" si="180"/>
        <v>Zusammenrühren,</v>
      </c>
      <c r="J1274" t="s">
        <v>1896</v>
      </c>
      <c r="K1274">
        <v>2</v>
      </c>
      <c r="L1274" t="s">
        <v>1897</v>
      </c>
      <c r="M1274" t="str">
        <f t="shared" si="179"/>
        <v>sieben</v>
      </c>
      <c r="N1274" t="s">
        <v>1898</v>
      </c>
      <c r="O1274" t="s">
        <v>90</v>
      </c>
      <c r="P1274" t="s">
        <v>160</v>
      </c>
      <c r="Q1274" t="s">
        <v>79</v>
      </c>
      <c r="R1274" t="s">
        <v>93</v>
      </c>
      <c r="S1274" t="s">
        <v>1396</v>
      </c>
    </row>
    <row r="1275" spans="1:27" x14ac:dyDescent="0.2">
      <c r="A1275" t="s">
        <v>2696</v>
      </c>
      <c r="B1275" t="str">
        <f t="shared" si="181"/>
        <v>usammenrühren,</v>
      </c>
      <c r="C1275" t="str">
        <f t="shared" si="183"/>
        <v>Den Teig in einer einer nur am Boden gefetteten Springform bei guter Mittelhitze (175 °) 20 min backen.</v>
      </c>
      <c r="D1275" t="str">
        <f t="shared" si="184"/>
        <v/>
      </c>
      <c r="E1275">
        <f t="shared" si="176"/>
        <v>0</v>
      </c>
      <c r="F1275" t="b">
        <f t="shared" si="177"/>
        <v>0</v>
      </c>
      <c r="G1275" t="b">
        <f t="shared" si="182"/>
        <v>1</v>
      </c>
      <c r="H1275" t="b">
        <f t="shared" si="178"/>
        <v>0</v>
      </c>
      <c r="I1275" t="str">
        <f t="shared" si="180"/>
        <v>Den</v>
      </c>
      <c r="J1275" t="s">
        <v>1583</v>
      </c>
      <c r="K1275" t="s">
        <v>32</v>
      </c>
      <c r="L1275" t="s">
        <v>40</v>
      </c>
      <c r="M1275" t="str">
        <f t="shared" si="179"/>
        <v>einer</v>
      </c>
      <c r="N1275" t="s">
        <v>1899</v>
      </c>
      <c r="O1275" t="s">
        <v>163</v>
      </c>
      <c r="P1275" t="s">
        <v>1900</v>
      </c>
      <c r="Q1275" t="s">
        <v>1901</v>
      </c>
      <c r="R1275" t="s">
        <v>1364</v>
      </c>
      <c r="S1275" t="s">
        <v>1572</v>
      </c>
      <c r="T1275" t="s">
        <v>179</v>
      </c>
      <c r="U1275" t="s">
        <v>1641</v>
      </c>
      <c r="V1275" t="s">
        <v>1282</v>
      </c>
      <c r="W1275" t="s">
        <v>1902</v>
      </c>
      <c r="X1275" t="s">
        <v>1903</v>
      </c>
      <c r="Y1275">
        <v>20</v>
      </c>
      <c r="Z1275" t="s">
        <v>102</v>
      </c>
      <c r="AA1275" t="s">
        <v>142</v>
      </c>
    </row>
    <row r="1276" spans="1:27" x14ac:dyDescent="0.2">
      <c r="A1276" t="s">
        <v>2696</v>
      </c>
      <c r="B1276" t="str">
        <f t="shared" si="181"/>
        <v>usammenrühren,</v>
      </c>
      <c r="C1276" t="str">
        <f t="shared" si="183"/>
        <v/>
      </c>
      <c r="D1276" t="str">
        <f t="shared" si="184"/>
        <v/>
      </c>
      <c r="E1276">
        <f t="shared" si="176"/>
        <v>0</v>
      </c>
      <c r="F1276" t="b">
        <f t="shared" si="177"/>
        <v>0</v>
      </c>
      <c r="G1276" t="b">
        <f t="shared" si="182"/>
        <v>0</v>
      </c>
      <c r="H1276" t="b">
        <f t="shared" si="178"/>
        <v>0</v>
      </c>
      <c r="I1276" t="str">
        <f t="shared" si="180"/>
        <v>Den</v>
      </c>
      <c r="M1276">
        <f t="shared" si="179"/>
        <v>0</v>
      </c>
    </row>
    <row r="1277" spans="1:27" x14ac:dyDescent="0.2">
      <c r="A1277" t="s">
        <v>2696</v>
      </c>
      <c r="B1277" t="str">
        <f t="shared" si="181"/>
        <v>usammenrühren,</v>
      </c>
      <c r="C1277" t="str">
        <f t="shared" si="183"/>
        <v>Füllung 0</v>
      </c>
      <c r="D1277" t="str">
        <f t="shared" si="184"/>
        <v/>
      </c>
      <c r="E1277">
        <f t="shared" si="176"/>
        <v>0</v>
      </c>
      <c r="F1277" t="b">
        <f t="shared" si="177"/>
        <v>0</v>
      </c>
      <c r="G1277" t="b">
        <f t="shared" si="182"/>
        <v>1</v>
      </c>
      <c r="H1277" t="b">
        <f t="shared" si="178"/>
        <v>0</v>
      </c>
      <c r="I1277" t="str">
        <f t="shared" si="180"/>
        <v>Füllung</v>
      </c>
      <c r="J1277" t="s">
        <v>865</v>
      </c>
      <c r="M1277">
        <f t="shared" si="179"/>
        <v>0</v>
      </c>
    </row>
    <row r="1278" spans="1:27" x14ac:dyDescent="0.2">
      <c r="A1278" t="s">
        <v>2696</v>
      </c>
      <c r="B1278" t="str">
        <f t="shared" si="181"/>
        <v>usammenrühren,</v>
      </c>
      <c r="C1278" t="str">
        <f t="shared" si="183"/>
        <v>1 0</v>
      </c>
      <c r="D1278" t="str">
        <f t="shared" si="184"/>
        <v/>
      </c>
      <c r="E1278">
        <f t="shared" si="176"/>
        <v>0</v>
      </c>
      <c r="F1278" t="b">
        <f t="shared" si="177"/>
        <v>0</v>
      </c>
      <c r="G1278" t="b">
        <f t="shared" si="182"/>
        <v>1</v>
      </c>
      <c r="H1278" t="b">
        <f t="shared" si="178"/>
        <v>0</v>
      </c>
      <c r="I1278">
        <f t="shared" si="180"/>
        <v>1</v>
      </c>
      <c r="J1278">
        <v>1</v>
      </c>
      <c r="M1278">
        <f t="shared" si="179"/>
        <v>0</v>
      </c>
    </row>
    <row r="1279" spans="1:27" x14ac:dyDescent="0.2">
      <c r="A1279" t="s">
        <v>2696</v>
      </c>
      <c r="B1279" t="str">
        <f t="shared" si="181"/>
        <v>usammenrühren,</v>
      </c>
      <c r="C1279" t="str">
        <f t="shared" si="183"/>
        <v/>
      </c>
      <c r="D1279">
        <f t="shared" si="184"/>
        <v>500</v>
      </c>
      <c r="E1279">
        <f t="shared" si="176"/>
        <v>1</v>
      </c>
      <c r="F1279" t="b">
        <f t="shared" si="177"/>
        <v>1</v>
      </c>
      <c r="G1279" t="b">
        <f t="shared" si="182"/>
        <v>0</v>
      </c>
      <c r="H1279" t="b">
        <f t="shared" si="178"/>
        <v>0</v>
      </c>
      <c r="I1279">
        <f t="shared" si="180"/>
        <v>1</v>
      </c>
      <c r="K1279">
        <v>500</v>
      </c>
      <c r="L1279" t="s">
        <v>5</v>
      </c>
      <c r="M1279" t="str">
        <f t="shared" si="179"/>
        <v>Quark</v>
      </c>
      <c r="N1279" t="s">
        <v>1327</v>
      </c>
      <c r="O1279" t="s">
        <v>2489</v>
      </c>
      <c r="P1279" t="s">
        <v>549</v>
      </c>
      <c r="Q1279" t="s">
        <v>1905</v>
      </c>
    </row>
    <row r="1280" spans="1:27" x14ac:dyDescent="0.2">
      <c r="A1280" t="s">
        <v>2696</v>
      </c>
      <c r="B1280" t="str">
        <f t="shared" si="181"/>
        <v>usammenrühren,</v>
      </c>
      <c r="C1280" t="str">
        <f t="shared" si="183"/>
        <v/>
      </c>
      <c r="D1280">
        <f t="shared" si="184"/>
        <v>200</v>
      </c>
      <c r="E1280">
        <f t="shared" si="176"/>
        <v>2</v>
      </c>
      <c r="F1280" t="b">
        <f t="shared" si="177"/>
        <v>1</v>
      </c>
      <c r="G1280" t="b">
        <f t="shared" si="182"/>
        <v>0</v>
      </c>
      <c r="H1280" t="b">
        <f t="shared" si="178"/>
        <v>0</v>
      </c>
      <c r="I1280">
        <f t="shared" si="180"/>
        <v>1</v>
      </c>
      <c r="K1280">
        <v>200</v>
      </c>
      <c r="L1280" t="s">
        <v>5</v>
      </c>
      <c r="M1280" t="str">
        <f t="shared" si="179"/>
        <v>Zucker</v>
      </c>
      <c r="N1280" t="s">
        <v>7</v>
      </c>
    </row>
    <row r="1281" spans="1:35" x14ac:dyDescent="0.2">
      <c r="A1281" t="s">
        <v>2696</v>
      </c>
      <c r="B1281" t="str">
        <f t="shared" si="181"/>
        <v>usammenrühren,</v>
      </c>
      <c r="C1281" t="str">
        <f t="shared" si="183"/>
        <v/>
      </c>
      <c r="D1281" t="str">
        <f t="shared" si="184"/>
        <v/>
      </c>
      <c r="E1281">
        <f t="shared" si="176"/>
        <v>3</v>
      </c>
      <c r="F1281" t="b">
        <f t="shared" si="177"/>
        <v>1</v>
      </c>
      <c r="G1281" t="b">
        <f t="shared" si="182"/>
        <v>0</v>
      </c>
      <c r="H1281" t="b">
        <f t="shared" si="178"/>
        <v>0</v>
      </c>
      <c r="I1281">
        <f t="shared" si="180"/>
        <v>1</v>
      </c>
      <c r="K1281" t="s">
        <v>76</v>
      </c>
      <c r="L1281">
        <v>1</v>
      </c>
      <c r="M1281" t="str">
        <f t="shared" si="179"/>
        <v>Zitrone</v>
      </c>
      <c r="N1281" t="s">
        <v>49</v>
      </c>
      <c r="O1281" t="s">
        <v>79</v>
      </c>
      <c r="P1281" t="s">
        <v>81</v>
      </c>
      <c r="Q1281" t="s">
        <v>1906</v>
      </c>
    </row>
    <row r="1282" spans="1:35" x14ac:dyDescent="0.2">
      <c r="A1282" t="s">
        <v>2696</v>
      </c>
      <c r="B1282" t="str">
        <f t="shared" si="181"/>
        <v>usammenrühren,</v>
      </c>
      <c r="C1282" t="str">
        <f t="shared" si="183"/>
        <v/>
      </c>
      <c r="D1282">
        <f t="shared" si="184"/>
        <v>3</v>
      </c>
      <c r="E1282">
        <f t="shared" si="176"/>
        <v>4</v>
      </c>
      <c r="F1282" t="b">
        <f t="shared" si="177"/>
        <v>1</v>
      </c>
      <c r="G1282" t="b">
        <f t="shared" si="182"/>
        <v>0</v>
      </c>
      <c r="H1282" t="b">
        <f t="shared" si="178"/>
        <v>0</v>
      </c>
      <c r="I1282">
        <f t="shared" si="180"/>
        <v>1</v>
      </c>
      <c r="K1282">
        <v>3</v>
      </c>
      <c r="L1282" t="s">
        <v>17</v>
      </c>
      <c r="M1282" t="str">
        <f t="shared" si="179"/>
        <v>Zitronensaft</v>
      </c>
      <c r="N1282" t="s">
        <v>843</v>
      </c>
    </row>
    <row r="1283" spans="1:35" x14ac:dyDescent="0.2">
      <c r="A1283" t="s">
        <v>2696</v>
      </c>
      <c r="B1283" t="str">
        <f t="shared" si="181"/>
        <v>usammenrühren,</v>
      </c>
      <c r="C1283" t="str">
        <f t="shared" si="183"/>
        <v>Alles gut verrühren 0</v>
      </c>
      <c r="D1283" t="str">
        <f t="shared" si="184"/>
        <v/>
      </c>
      <c r="E1283">
        <f t="shared" ref="E1283:E1346" si="185">IF(F1283,IF(NOT(B1283=B1282),0,E1282+1),E1282)</f>
        <v>4</v>
      </c>
      <c r="F1283" t="b">
        <f t="shared" ref="F1283:F1346" si="186">AND(NOT(G1283),NOT(ISBLANK(K1283)))</f>
        <v>0</v>
      </c>
      <c r="G1283" t="b">
        <f t="shared" si="182"/>
        <v>1</v>
      </c>
      <c r="H1283" t="b">
        <f t="shared" si="178"/>
        <v>0</v>
      </c>
      <c r="I1283" t="str">
        <f t="shared" si="180"/>
        <v>Alles</v>
      </c>
      <c r="J1283" t="s">
        <v>993</v>
      </c>
      <c r="K1283" t="s">
        <v>62</v>
      </c>
      <c r="L1283" t="s">
        <v>1907</v>
      </c>
      <c r="M1283">
        <f t="shared" si="179"/>
        <v>0</v>
      </c>
    </row>
    <row r="1284" spans="1:35" x14ac:dyDescent="0.2">
      <c r="A1284" t="s">
        <v>2696</v>
      </c>
      <c r="B1284" t="str">
        <f t="shared" si="181"/>
        <v>usammenrühren,</v>
      </c>
      <c r="C1284" t="str">
        <f t="shared" si="183"/>
        <v>2.  0</v>
      </c>
      <c r="D1284" t="str">
        <f t="shared" si="184"/>
        <v/>
      </c>
      <c r="E1284">
        <f t="shared" si="185"/>
        <v>4</v>
      </c>
      <c r="F1284" t="b">
        <f t="shared" si="186"/>
        <v>0</v>
      </c>
      <c r="G1284" t="b">
        <f t="shared" si="182"/>
        <v>1</v>
      </c>
      <c r="H1284" t="b">
        <f t="shared" ref="H1284:H1347" si="187">ISNUMBER(SEARCH(",",I1284))</f>
        <v>0</v>
      </c>
      <c r="I1284" t="str">
        <f t="shared" si="180"/>
        <v>2. </v>
      </c>
      <c r="J1284" t="s">
        <v>1518</v>
      </c>
      <c r="M1284">
        <f t="shared" ref="M1284:M1347" si="188">+IF(L1284="Ei",L1284,N1284)</f>
        <v>0</v>
      </c>
    </row>
    <row r="1285" spans="1:35" x14ac:dyDescent="0.2">
      <c r="A1285" t="s">
        <v>2696</v>
      </c>
      <c r="B1285" t="str">
        <f t="shared" si="181"/>
        <v>usammenrühren,</v>
      </c>
      <c r="C1285" t="str">
        <f t="shared" si="183"/>
        <v/>
      </c>
      <c r="D1285">
        <f t="shared" si="184"/>
        <v>2</v>
      </c>
      <c r="E1285">
        <f t="shared" si="185"/>
        <v>5</v>
      </c>
      <c r="F1285" t="b">
        <f t="shared" si="186"/>
        <v>1</v>
      </c>
      <c r="G1285" t="b">
        <f t="shared" si="182"/>
        <v>0</v>
      </c>
      <c r="H1285" t="b">
        <f t="shared" si="187"/>
        <v>0</v>
      </c>
      <c r="I1285" t="str">
        <f t="shared" ref="I1285:I1348" si="189">IF(ISBLANK(J1285),I1284,J1285)</f>
        <v>2. </v>
      </c>
      <c r="K1285">
        <v>2</v>
      </c>
      <c r="L1285" t="s">
        <v>1908</v>
      </c>
      <c r="M1285" t="str">
        <f t="shared" si="188"/>
        <v>Gelatine</v>
      </c>
      <c r="N1285" t="s">
        <v>1909</v>
      </c>
      <c r="O1285" t="s">
        <v>1910</v>
      </c>
      <c r="P1285" t="s">
        <v>432</v>
      </c>
      <c r="Q1285" t="s">
        <v>1338</v>
      </c>
      <c r="R1285" t="s">
        <v>1911</v>
      </c>
      <c r="S1285">
        <v>3</v>
      </c>
      <c r="T1285" t="s">
        <v>1912</v>
      </c>
    </row>
    <row r="1286" spans="1:35" x14ac:dyDescent="0.2">
      <c r="A1286" t="s">
        <v>2696</v>
      </c>
      <c r="B1286" t="str">
        <f t="shared" si="181"/>
        <v>usammenrühren,</v>
      </c>
      <c r="C1286" t="str">
        <f t="shared" si="183"/>
        <v>Mit etwas kaltem Wasser Wasser anrühren und im heissen Wasserbad ganz auflösen</v>
      </c>
      <c r="D1286" t="str">
        <f t="shared" si="184"/>
        <v/>
      </c>
      <c r="E1286">
        <f t="shared" si="185"/>
        <v>5</v>
      </c>
      <c r="F1286" t="b">
        <f t="shared" si="186"/>
        <v>0</v>
      </c>
      <c r="G1286" t="b">
        <f t="shared" si="182"/>
        <v>1</v>
      </c>
      <c r="H1286" t="b">
        <f t="shared" si="187"/>
        <v>0</v>
      </c>
      <c r="I1286" t="str">
        <f t="shared" si="189"/>
        <v>Mit</v>
      </c>
      <c r="J1286" t="s">
        <v>155</v>
      </c>
      <c r="K1286" t="s">
        <v>1023</v>
      </c>
      <c r="L1286" t="s">
        <v>1913</v>
      </c>
      <c r="M1286" t="str">
        <f t="shared" si="188"/>
        <v>Wasser</v>
      </c>
      <c r="N1286" t="s">
        <v>57</v>
      </c>
      <c r="O1286" t="s">
        <v>1914</v>
      </c>
      <c r="P1286" t="s">
        <v>90</v>
      </c>
      <c r="Q1286" t="s">
        <v>674</v>
      </c>
      <c r="R1286" t="s">
        <v>1915</v>
      </c>
      <c r="S1286" t="s">
        <v>1656</v>
      </c>
      <c r="T1286" t="s">
        <v>1916</v>
      </c>
      <c r="U1286" t="s">
        <v>1917</v>
      </c>
    </row>
    <row r="1287" spans="1:35" x14ac:dyDescent="0.2">
      <c r="A1287" t="s">
        <v>2696</v>
      </c>
      <c r="B1287" t="str">
        <f t="shared" si="181"/>
        <v>usammenrühren,</v>
      </c>
      <c r="C1287" t="str">
        <f t="shared" si="183"/>
        <v>3 Die aufgelöste Gelatine Gelatine in die Quarkcreme rühren. </v>
      </c>
      <c r="D1287" t="str">
        <f t="shared" si="184"/>
        <v/>
      </c>
      <c r="E1287">
        <f t="shared" si="185"/>
        <v>5</v>
      </c>
      <c r="F1287" t="b">
        <f t="shared" si="186"/>
        <v>0</v>
      </c>
      <c r="G1287" t="b">
        <f t="shared" si="182"/>
        <v>1</v>
      </c>
      <c r="H1287" t="b">
        <f t="shared" si="187"/>
        <v>0</v>
      </c>
      <c r="I1287">
        <f t="shared" si="189"/>
        <v>3</v>
      </c>
      <c r="J1287">
        <v>3</v>
      </c>
      <c r="K1287" t="s">
        <v>153</v>
      </c>
      <c r="L1287" t="s">
        <v>1918</v>
      </c>
      <c r="M1287" t="str">
        <f t="shared" si="188"/>
        <v>Gelatine</v>
      </c>
      <c r="N1287" t="s">
        <v>1909</v>
      </c>
      <c r="O1287" t="s">
        <v>40</v>
      </c>
      <c r="P1287" t="s">
        <v>79</v>
      </c>
      <c r="Q1287" t="s">
        <v>1919</v>
      </c>
      <c r="R1287" t="s">
        <v>1599</v>
      </c>
    </row>
    <row r="1288" spans="1:35" x14ac:dyDescent="0.2">
      <c r="A1288" t="s">
        <v>2696</v>
      </c>
      <c r="B1288" t="str">
        <f t="shared" ref="B1288:B1351" si="190">IF(H1288,RIGHT(I1288,LEN(I1288)-1),B1287)</f>
        <v>usammenrühren,</v>
      </c>
      <c r="C1288" t="str">
        <f t="shared" si="183"/>
        <v>4 44411 L Sahne Sahne steifschlagen und unterheben.</v>
      </c>
      <c r="D1288">
        <f t="shared" si="184"/>
        <v>44411</v>
      </c>
      <c r="E1288">
        <f t="shared" si="185"/>
        <v>5</v>
      </c>
      <c r="F1288" t="b">
        <f t="shared" si="186"/>
        <v>0</v>
      </c>
      <c r="G1288" t="b">
        <f t="shared" si="182"/>
        <v>1</v>
      </c>
      <c r="H1288" t="b">
        <f t="shared" si="187"/>
        <v>0</v>
      </c>
      <c r="I1288">
        <f t="shared" si="189"/>
        <v>4</v>
      </c>
      <c r="J1288">
        <v>4</v>
      </c>
      <c r="K1288" s="1">
        <v>44411</v>
      </c>
      <c r="L1288" t="s">
        <v>1920</v>
      </c>
      <c r="M1288" t="str">
        <f t="shared" si="188"/>
        <v>Sahne</v>
      </c>
      <c r="N1288" t="s">
        <v>845</v>
      </c>
      <c r="O1288" t="s">
        <v>1390</v>
      </c>
      <c r="P1288" t="s">
        <v>90</v>
      </c>
      <c r="Q1288" t="s">
        <v>1921</v>
      </c>
    </row>
    <row r="1289" spans="1:35" x14ac:dyDescent="0.2">
      <c r="A1289" t="s">
        <v>2696</v>
      </c>
      <c r="B1289" t="str">
        <f t="shared" si="190"/>
        <v>usammenrühren,</v>
      </c>
      <c r="C1289" t="str">
        <f t="shared" si="183"/>
        <v>5 Den ausgekühlten Biskuitboden Biskuitboden auf die Hälfte schneiden, creme auf die untere Hälfte der Springform füllen, mit oberer Hälfte zudecken und in den Kühlschrank stellen.</v>
      </c>
      <c r="D1289" t="str">
        <f t="shared" si="184"/>
        <v/>
      </c>
      <c r="E1289">
        <f t="shared" si="185"/>
        <v>5</v>
      </c>
      <c r="F1289" t="b">
        <f t="shared" si="186"/>
        <v>0</v>
      </c>
      <c r="G1289" t="b">
        <f t="shared" si="182"/>
        <v>1</v>
      </c>
      <c r="H1289" t="b">
        <f t="shared" si="187"/>
        <v>0</v>
      </c>
      <c r="I1289">
        <f t="shared" si="189"/>
        <v>5</v>
      </c>
      <c r="J1289">
        <v>5</v>
      </c>
      <c r="K1289" t="s">
        <v>1583</v>
      </c>
      <c r="L1289" t="s">
        <v>1922</v>
      </c>
      <c r="M1289" t="str">
        <f t="shared" si="188"/>
        <v>Biskuitboden</v>
      </c>
      <c r="N1289" t="s">
        <v>1923</v>
      </c>
      <c r="O1289" t="s">
        <v>117</v>
      </c>
      <c r="P1289" t="s">
        <v>79</v>
      </c>
      <c r="Q1289" t="s">
        <v>1569</v>
      </c>
      <c r="R1289" t="s">
        <v>1198</v>
      </c>
      <c r="S1289" t="s">
        <v>1924</v>
      </c>
      <c r="T1289" t="s">
        <v>117</v>
      </c>
      <c r="U1289" t="s">
        <v>79</v>
      </c>
      <c r="V1289" t="s">
        <v>1925</v>
      </c>
      <c r="W1289" t="s">
        <v>1569</v>
      </c>
      <c r="X1289" t="s">
        <v>86</v>
      </c>
      <c r="Y1289" t="s">
        <v>1572</v>
      </c>
      <c r="Z1289" t="s">
        <v>1926</v>
      </c>
      <c r="AA1289" t="s">
        <v>45</v>
      </c>
      <c r="AB1289" t="s">
        <v>1927</v>
      </c>
      <c r="AC1289" t="s">
        <v>1569</v>
      </c>
      <c r="AD1289" t="s">
        <v>1928</v>
      </c>
      <c r="AE1289" t="s">
        <v>90</v>
      </c>
      <c r="AF1289" t="s">
        <v>40</v>
      </c>
      <c r="AG1289" t="s">
        <v>176</v>
      </c>
      <c r="AH1289" t="s">
        <v>1929</v>
      </c>
      <c r="AI1289" t="s">
        <v>1930</v>
      </c>
    </row>
    <row r="1290" spans="1:35" x14ac:dyDescent="0.2">
      <c r="A1290" t="s">
        <v>2696</v>
      </c>
      <c r="B1290" t="str">
        <f t="shared" si="190"/>
        <v>usammenrühren,</v>
      </c>
      <c r="C1290" t="str">
        <f t="shared" si="183"/>
        <v>Man kann die Torte Torte auch gut in der Springform einfrieren und dann bei bedarf am Abend vorher herausnehmen und in den Kühlschrank stellen.</v>
      </c>
      <c r="D1290" t="str">
        <f t="shared" si="184"/>
        <v/>
      </c>
      <c r="E1290">
        <f t="shared" si="185"/>
        <v>5</v>
      </c>
      <c r="F1290" t="b">
        <f t="shared" si="186"/>
        <v>0</v>
      </c>
      <c r="G1290" t="b">
        <f t="shared" si="182"/>
        <v>1</v>
      </c>
      <c r="H1290" t="b">
        <f t="shared" si="187"/>
        <v>0</v>
      </c>
      <c r="I1290" t="str">
        <f t="shared" si="189"/>
        <v>Man</v>
      </c>
      <c r="J1290" t="s">
        <v>1931</v>
      </c>
      <c r="K1290" t="s">
        <v>1932</v>
      </c>
      <c r="L1290" t="s">
        <v>79</v>
      </c>
      <c r="M1290" t="str">
        <f t="shared" si="188"/>
        <v>Torte</v>
      </c>
      <c r="N1290" t="s">
        <v>4</v>
      </c>
      <c r="O1290" t="s">
        <v>698</v>
      </c>
      <c r="P1290" t="s">
        <v>62</v>
      </c>
      <c r="Q1290" t="s">
        <v>40</v>
      </c>
      <c r="R1290" t="s">
        <v>86</v>
      </c>
      <c r="S1290" t="s">
        <v>1572</v>
      </c>
      <c r="T1290" t="s">
        <v>1933</v>
      </c>
      <c r="U1290" t="s">
        <v>90</v>
      </c>
      <c r="V1290" t="s">
        <v>1202</v>
      </c>
      <c r="W1290" t="s">
        <v>179</v>
      </c>
      <c r="X1290" t="s">
        <v>1934</v>
      </c>
      <c r="Y1290" t="s">
        <v>1900</v>
      </c>
      <c r="Z1290" t="s">
        <v>1935</v>
      </c>
      <c r="AA1290" t="s">
        <v>1936</v>
      </c>
      <c r="AB1290" t="s">
        <v>1937</v>
      </c>
      <c r="AC1290" t="s">
        <v>90</v>
      </c>
      <c r="AD1290" t="s">
        <v>40</v>
      </c>
      <c r="AE1290" t="s">
        <v>176</v>
      </c>
      <c r="AF1290" t="s">
        <v>1929</v>
      </c>
      <c r="AG1290" t="s">
        <v>1930</v>
      </c>
    </row>
    <row r="1291" spans="1:35" x14ac:dyDescent="0.2">
      <c r="A1291" t="s">
        <v>2696</v>
      </c>
      <c r="B1291" t="str">
        <f t="shared" si="190"/>
        <v>usammenrühren,</v>
      </c>
      <c r="C1291" t="str">
        <f t="shared" si="183"/>
        <v>Vor dem essen mit mit Puderzucker bestäuben.</v>
      </c>
      <c r="D1291" t="str">
        <f t="shared" si="184"/>
        <v/>
      </c>
      <c r="E1291">
        <f t="shared" si="185"/>
        <v>5</v>
      </c>
      <c r="F1291" t="b">
        <f t="shared" si="186"/>
        <v>0</v>
      </c>
      <c r="G1291" t="b">
        <f t="shared" si="182"/>
        <v>1</v>
      </c>
      <c r="H1291" t="b">
        <f t="shared" si="187"/>
        <v>0</v>
      </c>
      <c r="I1291" t="str">
        <f t="shared" si="189"/>
        <v>Vor</v>
      </c>
      <c r="J1291" t="s">
        <v>1938</v>
      </c>
      <c r="K1291" t="s">
        <v>110</v>
      </c>
      <c r="L1291" t="s">
        <v>1939</v>
      </c>
      <c r="M1291" t="str">
        <f t="shared" si="188"/>
        <v>mit</v>
      </c>
      <c r="N1291" t="s">
        <v>45</v>
      </c>
      <c r="O1291" t="s">
        <v>104</v>
      </c>
      <c r="P1291" t="s">
        <v>1940</v>
      </c>
    </row>
    <row r="1292" spans="1:35" x14ac:dyDescent="0.2">
      <c r="A1292" t="s">
        <v>2697</v>
      </c>
      <c r="B1292" t="str">
        <f t="shared" si="190"/>
        <v>usammenrühren,</v>
      </c>
      <c r="C1292" t="str">
        <f t="shared" si="183"/>
        <v/>
      </c>
      <c r="D1292" t="str">
        <f t="shared" si="184"/>
        <v/>
      </c>
      <c r="E1292">
        <f t="shared" si="185"/>
        <v>5</v>
      </c>
      <c r="F1292" t="b">
        <f t="shared" si="186"/>
        <v>0</v>
      </c>
      <c r="G1292" t="b">
        <f t="shared" si="182"/>
        <v>0</v>
      </c>
      <c r="H1292" t="b">
        <f t="shared" si="187"/>
        <v>0</v>
      </c>
      <c r="I1292" t="str">
        <f t="shared" si="189"/>
        <v>Vor</v>
      </c>
      <c r="M1292">
        <f t="shared" si="188"/>
        <v>0</v>
      </c>
    </row>
    <row r="1293" spans="1:35" x14ac:dyDescent="0.2">
      <c r="A1293" t="s">
        <v>2697</v>
      </c>
      <c r="B1293" t="str">
        <f t="shared" si="190"/>
        <v>Rote</v>
      </c>
      <c r="C1293" t="str">
        <f t="shared" si="183"/>
        <v/>
      </c>
      <c r="D1293" t="str">
        <f t="shared" si="184"/>
        <v/>
      </c>
      <c r="E1293">
        <f t="shared" si="185"/>
        <v>0</v>
      </c>
      <c r="F1293" t="b">
        <f t="shared" si="186"/>
        <v>1</v>
      </c>
      <c r="G1293" t="b">
        <f t="shared" si="182"/>
        <v>0</v>
      </c>
      <c r="H1293" t="b">
        <f t="shared" si="187"/>
        <v>1</v>
      </c>
      <c r="I1293" t="str">
        <f t="shared" si="189"/>
        <v>,Rote</v>
      </c>
      <c r="J1293" t="s">
        <v>2587</v>
      </c>
      <c r="K1293" t="s">
        <v>1942</v>
      </c>
      <c r="M1293">
        <f t="shared" si="188"/>
        <v>0</v>
      </c>
    </row>
    <row r="1294" spans="1:35" x14ac:dyDescent="0.2">
      <c r="A1294" t="s">
        <v>2697</v>
      </c>
      <c r="B1294" t="str">
        <f t="shared" si="190"/>
        <v>Rote</v>
      </c>
      <c r="C1294" t="str">
        <f t="shared" si="183"/>
        <v>Lilo 0</v>
      </c>
      <c r="D1294" t="str">
        <f t="shared" si="184"/>
        <v/>
      </c>
      <c r="E1294">
        <f t="shared" si="185"/>
        <v>0</v>
      </c>
      <c r="F1294" t="b">
        <f t="shared" si="186"/>
        <v>0</v>
      </c>
      <c r="G1294" t="b">
        <f t="shared" si="182"/>
        <v>1</v>
      </c>
      <c r="H1294" t="b">
        <f t="shared" si="187"/>
        <v>0</v>
      </c>
      <c r="I1294" t="str">
        <f t="shared" si="189"/>
        <v>Lilo</v>
      </c>
      <c r="J1294" t="s">
        <v>467</v>
      </c>
      <c r="M1294">
        <f t="shared" si="188"/>
        <v>0</v>
      </c>
    </row>
    <row r="1295" spans="1:35" x14ac:dyDescent="0.2">
      <c r="A1295" t="s">
        <v>2697</v>
      </c>
      <c r="B1295" t="str">
        <f t="shared" si="190"/>
        <v>Rote</v>
      </c>
      <c r="C1295" t="str">
        <f t="shared" si="183"/>
        <v/>
      </c>
      <c r="D1295">
        <f t="shared" si="184"/>
        <v>2</v>
      </c>
      <c r="E1295">
        <f t="shared" si="185"/>
        <v>1</v>
      </c>
      <c r="F1295" t="b">
        <f t="shared" si="186"/>
        <v>1</v>
      </c>
      <c r="G1295" t="b">
        <f t="shared" si="182"/>
        <v>0</v>
      </c>
      <c r="H1295" t="b">
        <f t="shared" si="187"/>
        <v>0</v>
      </c>
      <c r="I1295" t="str">
        <f t="shared" si="189"/>
        <v>Lilo</v>
      </c>
      <c r="K1295">
        <v>2</v>
      </c>
      <c r="L1295" t="s">
        <v>1943</v>
      </c>
      <c r="M1295">
        <f t="shared" si="188"/>
        <v>0</v>
      </c>
    </row>
    <row r="1296" spans="1:35" x14ac:dyDescent="0.2">
      <c r="A1296" t="s">
        <v>2697</v>
      </c>
      <c r="B1296" t="str">
        <f t="shared" si="190"/>
        <v>Rote</v>
      </c>
      <c r="C1296" t="str">
        <f t="shared" si="183"/>
        <v/>
      </c>
      <c r="D1296">
        <f t="shared" si="184"/>
        <v>1</v>
      </c>
      <c r="E1296">
        <f t="shared" si="185"/>
        <v>2</v>
      </c>
      <c r="F1296" t="b">
        <f t="shared" si="186"/>
        <v>1</v>
      </c>
      <c r="G1296" t="b">
        <f t="shared" si="182"/>
        <v>0</v>
      </c>
      <c r="H1296" t="b">
        <f t="shared" si="187"/>
        <v>0</v>
      </c>
      <c r="I1296" t="str">
        <f t="shared" si="189"/>
        <v>Lilo</v>
      </c>
      <c r="K1296">
        <v>1</v>
      </c>
      <c r="L1296" t="s">
        <v>144</v>
      </c>
      <c r="M1296" t="str">
        <f t="shared" si="188"/>
        <v>Wasser</v>
      </c>
      <c r="N1296" t="s">
        <v>57</v>
      </c>
    </row>
    <row r="1297" spans="1:17" x14ac:dyDescent="0.2">
      <c r="A1297" t="s">
        <v>2697</v>
      </c>
      <c r="B1297" t="str">
        <f t="shared" si="190"/>
        <v>Rote</v>
      </c>
      <c r="C1297" t="str">
        <f t="shared" si="183"/>
        <v/>
      </c>
      <c r="D1297">
        <f t="shared" si="184"/>
        <v>1</v>
      </c>
      <c r="E1297">
        <f t="shared" si="185"/>
        <v>3</v>
      </c>
      <c r="F1297" t="b">
        <f t="shared" si="186"/>
        <v>1</v>
      </c>
      <c r="G1297" t="b">
        <f t="shared" si="182"/>
        <v>0</v>
      </c>
      <c r="H1297" t="b">
        <f t="shared" si="187"/>
        <v>0</v>
      </c>
      <c r="I1297" t="str">
        <f t="shared" si="189"/>
        <v>Lilo</v>
      </c>
      <c r="K1297">
        <v>1</v>
      </c>
      <c r="L1297" t="s">
        <v>144</v>
      </c>
      <c r="M1297" t="str">
        <f t="shared" si="188"/>
        <v>Essig</v>
      </c>
      <c r="N1297" t="s">
        <v>877</v>
      </c>
      <c r="O1297" t="s">
        <v>173</v>
      </c>
      <c r="P1297" t="s">
        <v>1023</v>
      </c>
      <c r="Q1297" t="s">
        <v>1944</v>
      </c>
    </row>
    <row r="1298" spans="1:17" x14ac:dyDescent="0.2">
      <c r="A1298" t="s">
        <v>2697</v>
      </c>
      <c r="B1298" t="str">
        <f t="shared" si="190"/>
        <v>Rote</v>
      </c>
      <c r="C1298" t="str">
        <f t="shared" si="183"/>
        <v/>
      </c>
      <c r="D1298">
        <f t="shared" si="184"/>
        <v>3</v>
      </c>
      <c r="E1298">
        <f t="shared" si="185"/>
        <v>4</v>
      </c>
      <c r="F1298" t="b">
        <f t="shared" si="186"/>
        <v>1</v>
      </c>
      <c r="G1298" t="b">
        <f t="shared" si="182"/>
        <v>0</v>
      </c>
      <c r="H1298" t="b">
        <f t="shared" si="187"/>
        <v>0</v>
      </c>
      <c r="I1298" t="str">
        <f t="shared" si="189"/>
        <v>Lilo</v>
      </c>
      <c r="K1298">
        <v>3</v>
      </c>
      <c r="L1298" t="s">
        <v>1945</v>
      </c>
      <c r="M1298" t="str">
        <f t="shared" si="188"/>
        <v>Essl.</v>
      </c>
      <c r="N1298" t="s">
        <v>17</v>
      </c>
      <c r="O1298" t="s">
        <v>7</v>
      </c>
    </row>
    <row r="1299" spans="1:17" x14ac:dyDescent="0.2">
      <c r="A1299" t="s">
        <v>2697</v>
      </c>
      <c r="B1299" t="str">
        <f t="shared" si="190"/>
        <v>Rote</v>
      </c>
      <c r="C1299" t="str">
        <f t="shared" si="183"/>
        <v/>
      </c>
      <c r="D1299">
        <f t="shared" si="184"/>
        <v>3</v>
      </c>
      <c r="E1299">
        <f t="shared" si="185"/>
        <v>5</v>
      </c>
      <c r="F1299" t="b">
        <f t="shared" si="186"/>
        <v>1</v>
      </c>
      <c r="G1299" t="b">
        <f t="shared" si="182"/>
        <v>0</v>
      </c>
      <c r="H1299" t="b">
        <f t="shared" si="187"/>
        <v>0</v>
      </c>
      <c r="I1299" t="str">
        <f t="shared" si="189"/>
        <v>Lilo</v>
      </c>
      <c r="K1299">
        <v>3</v>
      </c>
      <c r="L1299" t="s">
        <v>1804</v>
      </c>
      <c r="M1299">
        <f t="shared" si="188"/>
        <v>0</v>
      </c>
    </row>
    <row r="1300" spans="1:17" x14ac:dyDescent="0.2">
      <c r="A1300" t="s">
        <v>2697</v>
      </c>
      <c r="B1300" t="str">
        <f t="shared" si="190"/>
        <v>Rote</v>
      </c>
      <c r="C1300" t="str">
        <f t="shared" si="183"/>
        <v/>
      </c>
      <c r="D1300">
        <f t="shared" si="184"/>
        <v>1</v>
      </c>
      <c r="E1300">
        <f t="shared" si="185"/>
        <v>6</v>
      </c>
      <c r="F1300" t="b">
        <f t="shared" si="186"/>
        <v>1</v>
      </c>
      <c r="G1300" t="b">
        <f t="shared" si="182"/>
        <v>0</v>
      </c>
      <c r="H1300" t="b">
        <f t="shared" si="187"/>
        <v>0</v>
      </c>
      <c r="I1300" t="str">
        <f t="shared" si="189"/>
        <v>Lilo</v>
      </c>
      <c r="K1300">
        <v>1</v>
      </c>
      <c r="L1300" t="s">
        <v>1946</v>
      </c>
      <c r="M1300" t="str">
        <f t="shared" si="188"/>
        <v>Essl.</v>
      </c>
      <c r="N1300" t="s">
        <v>17</v>
      </c>
      <c r="O1300" t="s">
        <v>18</v>
      </c>
    </row>
    <row r="1301" spans="1:17" x14ac:dyDescent="0.2">
      <c r="A1301" t="s">
        <v>2697</v>
      </c>
      <c r="B1301" t="str">
        <f t="shared" si="190"/>
        <v>Rote</v>
      </c>
      <c r="C1301" t="str">
        <f t="shared" si="183"/>
        <v/>
      </c>
      <c r="D1301">
        <f t="shared" si="184"/>
        <v>3</v>
      </c>
      <c r="E1301">
        <f t="shared" si="185"/>
        <v>7</v>
      </c>
      <c r="F1301" t="b">
        <f t="shared" si="186"/>
        <v>1</v>
      </c>
      <c r="G1301" t="b">
        <f t="shared" si="182"/>
        <v>0</v>
      </c>
      <c r="H1301" t="b">
        <f t="shared" si="187"/>
        <v>0</v>
      </c>
      <c r="I1301" t="str">
        <f t="shared" si="189"/>
        <v>Lilo</v>
      </c>
      <c r="K1301">
        <v>3</v>
      </c>
      <c r="L1301" t="s">
        <v>1947</v>
      </c>
      <c r="M1301" t="str">
        <f t="shared" si="188"/>
        <v>(weisser)</v>
      </c>
      <c r="N1301" t="s">
        <v>1948</v>
      </c>
    </row>
    <row r="1302" spans="1:17" x14ac:dyDescent="0.2">
      <c r="A1302" t="s">
        <v>1949</v>
      </c>
      <c r="B1302" t="str">
        <f t="shared" si="190"/>
        <v>Rote</v>
      </c>
      <c r="C1302" t="str">
        <f t="shared" si="183"/>
        <v/>
      </c>
      <c r="D1302" t="str">
        <f t="shared" si="184"/>
        <v/>
      </c>
      <c r="E1302">
        <f t="shared" si="185"/>
        <v>7</v>
      </c>
      <c r="F1302" t="b">
        <f t="shared" si="186"/>
        <v>0</v>
      </c>
      <c r="G1302" t="b">
        <f t="shared" si="182"/>
        <v>0</v>
      </c>
      <c r="H1302" t="b">
        <f t="shared" si="187"/>
        <v>0</v>
      </c>
      <c r="I1302" t="str">
        <f t="shared" si="189"/>
        <v>Lilo</v>
      </c>
      <c r="M1302">
        <f t="shared" si="188"/>
        <v>0</v>
      </c>
    </row>
    <row r="1303" spans="1:17" x14ac:dyDescent="0.2">
      <c r="A1303" t="s">
        <v>1949</v>
      </c>
      <c r="B1303" t="str">
        <f t="shared" si="190"/>
        <v>Rumkugeln</v>
      </c>
      <c r="C1303" t="str">
        <f t="shared" si="183"/>
        <v/>
      </c>
      <c r="D1303" t="str">
        <f t="shared" si="184"/>
        <v/>
      </c>
      <c r="E1303">
        <f t="shared" si="185"/>
        <v>7</v>
      </c>
      <c r="F1303" t="b">
        <f t="shared" si="186"/>
        <v>0</v>
      </c>
      <c r="G1303" t="b">
        <f t="shared" si="182"/>
        <v>0</v>
      </c>
      <c r="H1303" t="b">
        <f t="shared" si="187"/>
        <v>1</v>
      </c>
      <c r="I1303" t="str">
        <f t="shared" si="189"/>
        <v>,Rumkugeln</v>
      </c>
      <c r="J1303" t="s">
        <v>2588</v>
      </c>
      <c r="M1303">
        <f t="shared" si="188"/>
        <v>0</v>
      </c>
    </row>
    <row r="1304" spans="1:17" x14ac:dyDescent="0.2">
      <c r="A1304" t="s">
        <v>1949</v>
      </c>
      <c r="B1304" t="str">
        <f t="shared" si="190"/>
        <v>Rumkugeln</v>
      </c>
      <c r="C1304" t="str">
        <f t="shared" si="183"/>
        <v/>
      </c>
      <c r="D1304">
        <f t="shared" si="184"/>
        <v>75</v>
      </c>
      <c r="E1304">
        <f t="shared" si="185"/>
        <v>8</v>
      </c>
      <c r="F1304" t="b">
        <f t="shared" si="186"/>
        <v>1</v>
      </c>
      <c r="G1304" t="b">
        <f t="shared" ref="G1304:G1367" si="191">AND(NOT(H1304),NOT(I1303=I1304))</f>
        <v>0</v>
      </c>
      <c r="H1304" t="b">
        <f t="shared" si="187"/>
        <v>1</v>
      </c>
      <c r="I1304" t="str">
        <f t="shared" si="189"/>
        <v>,Rumkugeln</v>
      </c>
      <c r="K1304">
        <v>75</v>
      </c>
      <c r="L1304" t="s">
        <v>5</v>
      </c>
      <c r="M1304" t="str">
        <f t="shared" si="188"/>
        <v>Butter</v>
      </c>
      <c r="N1304" t="s">
        <v>6</v>
      </c>
    </row>
    <row r="1305" spans="1:17" x14ac:dyDescent="0.2">
      <c r="A1305" t="s">
        <v>1949</v>
      </c>
      <c r="B1305" t="str">
        <f t="shared" si="190"/>
        <v>Rumkugeln</v>
      </c>
      <c r="C1305" t="str">
        <f t="shared" si="183"/>
        <v/>
      </c>
      <c r="D1305">
        <f t="shared" si="184"/>
        <v>150</v>
      </c>
      <c r="E1305">
        <f t="shared" si="185"/>
        <v>9</v>
      </c>
      <c r="F1305" t="b">
        <f t="shared" si="186"/>
        <v>1</v>
      </c>
      <c r="G1305" t="b">
        <f t="shared" si="191"/>
        <v>0</v>
      </c>
      <c r="H1305" t="b">
        <f t="shared" si="187"/>
        <v>1</v>
      </c>
      <c r="I1305" t="str">
        <f t="shared" si="189"/>
        <v>,Rumkugeln</v>
      </c>
      <c r="K1305">
        <v>150</v>
      </c>
      <c r="L1305" t="s">
        <v>5</v>
      </c>
      <c r="M1305" t="str">
        <f t="shared" si="188"/>
        <v>Zucker</v>
      </c>
      <c r="N1305" t="s">
        <v>7</v>
      </c>
    </row>
    <row r="1306" spans="1:17" x14ac:dyDescent="0.2">
      <c r="A1306" t="s">
        <v>1949</v>
      </c>
      <c r="B1306" t="str">
        <f t="shared" si="190"/>
        <v>Rumkugeln</v>
      </c>
      <c r="C1306" t="str">
        <f t="shared" si="183"/>
        <v/>
      </c>
      <c r="D1306">
        <f t="shared" si="184"/>
        <v>1</v>
      </c>
      <c r="E1306">
        <f t="shared" si="185"/>
        <v>10</v>
      </c>
      <c r="F1306" t="b">
        <f t="shared" si="186"/>
        <v>1</v>
      </c>
      <c r="G1306" t="b">
        <f t="shared" si="191"/>
        <v>0</v>
      </c>
      <c r="H1306" t="b">
        <f t="shared" si="187"/>
        <v>1</v>
      </c>
      <c r="I1306" t="str">
        <f t="shared" si="189"/>
        <v>,Rumkugeln</v>
      </c>
      <c r="K1306">
        <v>1</v>
      </c>
      <c r="L1306" t="s">
        <v>1950</v>
      </c>
      <c r="M1306" t="str">
        <f t="shared" si="188"/>
        <v>Ei</v>
      </c>
      <c r="N1306" t="s">
        <v>9</v>
      </c>
    </row>
    <row r="1307" spans="1:17" x14ac:dyDescent="0.2">
      <c r="A1307" t="s">
        <v>1949</v>
      </c>
      <c r="B1307" t="str">
        <f t="shared" si="190"/>
        <v>Rumkugeln</v>
      </c>
      <c r="C1307" t="str">
        <f t="shared" ref="C1307:C1370" si="192">IF(G1307,_xlfn.TEXTJOIN(" ",TRUE,J1307:AS1307),"")</f>
        <v>Gut verrühren 0</v>
      </c>
      <c r="D1307" t="str">
        <f t="shared" ref="D1307:D1370" si="193">IF(ISNUMBER(K1307),K1307,"")</f>
        <v/>
      </c>
      <c r="E1307">
        <f t="shared" si="185"/>
        <v>10</v>
      </c>
      <c r="F1307" t="b">
        <f t="shared" si="186"/>
        <v>0</v>
      </c>
      <c r="G1307" t="b">
        <f t="shared" si="191"/>
        <v>1</v>
      </c>
      <c r="H1307" t="b">
        <f t="shared" si="187"/>
        <v>0</v>
      </c>
      <c r="I1307" t="str">
        <f t="shared" si="189"/>
        <v>Gut</v>
      </c>
      <c r="J1307" t="s">
        <v>1951</v>
      </c>
      <c r="K1307" t="s">
        <v>1907</v>
      </c>
      <c r="M1307">
        <f t="shared" si="188"/>
        <v>0</v>
      </c>
    </row>
    <row r="1308" spans="1:17" x14ac:dyDescent="0.2">
      <c r="A1308" t="s">
        <v>1949</v>
      </c>
      <c r="B1308" t="str">
        <f t="shared" si="190"/>
        <v>Rumkugeln</v>
      </c>
      <c r="C1308" t="str">
        <f t="shared" si="192"/>
        <v/>
      </c>
      <c r="D1308">
        <f t="shared" si="193"/>
        <v>1</v>
      </c>
      <c r="E1308">
        <f t="shared" si="185"/>
        <v>11</v>
      </c>
      <c r="F1308" t="b">
        <f t="shared" si="186"/>
        <v>1</v>
      </c>
      <c r="G1308" t="b">
        <f t="shared" si="191"/>
        <v>0</v>
      </c>
      <c r="H1308" t="b">
        <f t="shared" si="187"/>
        <v>0</v>
      </c>
      <c r="I1308" t="str">
        <f t="shared" si="189"/>
        <v>Gut</v>
      </c>
      <c r="K1308">
        <v>1</v>
      </c>
      <c r="L1308" t="s">
        <v>1952</v>
      </c>
      <c r="M1308" t="str">
        <f t="shared" si="188"/>
        <v>Vermouth</v>
      </c>
      <c r="N1308" t="s">
        <v>1953</v>
      </c>
      <c r="O1308" t="s">
        <v>24</v>
      </c>
      <c r="P1308" t="s">
        <v>1954</v>
      </c>
    </row>
    <row r="1309" spans="1:17" x14ac:dyDescent="0.2">
      <c r="A1309" t="s">
        <v>1949</v>
      </c>
      <c r="B1309" t="str">
        <f t="shared" si="190"/>
        <v>Rumkugeln</v>
      </c>
      <c r="C1309" t="str">
        <f t="shared" si="192"/>
        <v/>
      </c>
      <c r="D1309">
        <f t="shared" si="193"/>
        <v>3</v>
      </c>
      <c r="E1309">
        <f t="shared" si="185"/>
        <v>12</v>
      </c>
      <c r="F1309" t="b">
        <f t="shared" si="186"/>
        <v>1</v>
      </c>
      <c r="G1309" t="b">
        <f t="shared" si="191"/>
        <v>0</v>
      </c>
      <c r="H1309" t="b">
        <f t="shared" si="187"/>
        <v>0</v>
      </c>
      <c r="I1309" t="str">
        <f t="shared" si="189"/>
        <v>Gut</v>
      </c>
      <c r="K1309">
        <v>3</v>
      </c>
      <c r="L1309" t="s">
        <v>1955</v>
      </c>
      <c r="M1309" t="str">
        <f t="shared" si="188"/>
        <v>geriebene</v>
      </c>
      <c r="N1309" t="s">
        <v>1218</v>
      </c>
      <c r="O1309" t="s">
        <v>133</v>
      </c>
    </row>
    <row r="1310" spans="1:17" x14ac:dyDescent="0.2">
      <c r="A1310" t="s">
        <v>1949</v>
      </c>
      <c r="B1310" t="str">
        <f t="shared" si="190"/>
        <v>Rumkugeln</v>
      </c>
      <c r="C1310" t="str">
        <f t="shared" si="192"/>
        <v/>
      </c>
      <c r="D1310">
        <f t="shared" si="193"/>
        <v>150</v>
      </c>
      <c r="E1310">
        <f t="shared" si="185"/>
        <v>13</v>
      </c>
      <c r="F1310" t="b">
        <f t="shared" si="186"/>
        <v>1</v>
      </c>
      <c r="G1310" t="b">
        <f t="shared" si="191"/>
        <v>0</v>
      </c>
      <c r="H1310" t="b">
        <f t="shared" si="187"/>
        <v>0</v>
      </c>
      <c r="I1310" t="str">
        <f t="shared" si="189"/>
        <v>Gut</v>
      </c>
      <c r="K1310">
        <v>150</v>
      </c>
      <c r="L1310" t="s">
        <v>5</v>
      </c>
      <c r="M1310" t="str">
        <f t="shared" si="188"/>
        <v>Maria</v>
      </c>
      <c r="N1310" t="s">
        <v>1956</v>
      </c>
      <c r="O1310" t="s">
        <v>1235</v>
      </c>
    </row>
    <row r="1311" spans="1:17" x14ac:dyDescent="0.2">
      <c r="A1311" t="s">
        <v>1949</v>
      </c>
      <c r="B1311" t="str">
        <f t="shared" si="190"/>
        <v>Rumkugeln</v>
      </c>
      <c r="C1311" t="str">
        <f t="shared" si="192"/>
        <v/>
      </c>
      <c r="D1311">
        <f t="shared" si="193"/>
        <v>1</v>
      </c>
      <c r="E1311">
        <f t="shared" si="185"/>
        <v>14</v>
      </c>
      <c r="F1311" t="b">
        <f t="shared" si="186"/>
        <v>1</v>
      </c>
      <c r="G1311" t="b">
        <f t="shared" si="191"/>
        <v>0</v>
      </c>
      <c r="H1311" t="b">
        <f t="shared" si="187"/>
        <v>0</v>
      </c>
      <c r="I1311" t="str">
        <f t="shared" si="189"/>
        <v>Gut</v>
      </c>
      <c r="K1311">
        <v>1</v>
      </c>
      <c r="L1311" t="s">
        <v>17</v>
      </c>
      <c r="M1311" t="str">
        <f t="shared" si="188"/>
        <v>Kaka</v>
      </c>
      <c r="N1311" t="s">
        <v>1957</v>
      </c>
    </row>
    <row r="1312" spans="1:17" x14ac:dyDescent="0.2">
      <c r="A1312" t="s">
        <v>2698</v>
      </c>
      <c r="B1312" t="str">
        <f t="shared" si="190"/>
        <v>Rumkugeln</v>
      </c>
      <c r="C1312" t="str">
        <f t="shared" si="192"/>
        <v/>
      </c>
      <c r="D1312" t="str">
        <f t="shared" si="193"/>
        <v/>
      </c>
      <c r="E1312">
        <f t="shared" si="185"/>
        <v>14</v>
      </c>
      <c r="F1312" t="b">
        <f t="shared" si="186"/>
        <v>0</v>
      </c>
      <c r="G1312" t="b">
        <f t="shared" si="191"/>
        <v>0</v>
      </c>
      <c r="H1312" t="b">
        <f t="shared" si="187"/>
        <v>0</v>
      </c>
      <c r="I1312" t="str">
        <f t="shared" si="189"/>
        <v>Gut</v>
      </c>
      <c r="M1312">
        <f t="shared" si="188"/>
        <v>0</v>
      </c>
    </row>
    <row r="1313" spans="1:20" x14ac:dyDescent="0.2">
      <c r="A1313" t="s">
        <v>2699</v>
      </c>
      <c r="B1313" t="str">
        <f t="shared" si="190"/>
        <v>Russischer</v>
      </c>
      <c r="C1313" t="str">
        <f t="shared" si="192"/>
        <v/>
      </c>
      <c r="D1313" t="str">
        <f t="shared" si="193"/>
        <v/>
      </c>
      <c r="E1313">
        <f t="shared" si="185"/>
        <v>0</v>
      </c>
      <c r="F1313" t="b">
        <f t="shared" si="186"/>
        <v>1</v>
      </c>
      <c r="G1313" t="b">
        <f t="shared" si="191"/>
        <v>0</v>
      </c>
      <c r="H1313" t="b">
        <f t="shared" si="187"/>
        <v>1</v>
      </c>
      <c r="I1313" t="str">
        <f t="shared" si="189"/>
        <v>,Russischer</v>
      </c>
      <c r="J1313" t="s">
        <v>2589</v>
      </c>
      <c r="K1313" t="s">
        <v>1959</v>
      </c>
      <c r="M1313">
        <f t="shared" si="188"/>
        <v>0</v>
      </c>
    </row>
    <row r="1314" spans="1:20" x14ac:dyDescent="0.2">
      <c r="A1314" t="s">
        <v>2699</v>
      </c>
      <c r="B1314" t="str">
        <f t="shared" si="190"/>
        <v>Vaiti’s</v>
      </c>
      <c r="C1314" t="str">
        <f t="shared" si="192"/>
        <v/>
      </c>
      <c r="D1314" t="str">
        <f t="shared" si="193"/>
        <v/>
      </c>
      <c r="E1314">
        <f t="shared" si="185"/>
        <v>0</v>
      </c>
      <c r="F1314" t="b">
        <f t="shared" si="186"/>
        <v>1</v>
      </c>
      <c r="G1314" t="b">
        <f t="shared" si="191"/>
        <v>0</v>
      </c>
      <c r="H1314" t="b">
        <f t="shared" si="187"/>
        <v>1</v>
      </c>
      <c r="I1314" t="str">
        <f t="shared" si="189"/>
        <v>,Vaiti’s</v>
      </c>
      <c r="J1314" t="s">
        <v>2590</v>
      </c>
      <c r="K1314" t="s">
        <v>835</v>
      </c>
      <c r="L1314" t="s">
        <v>1961</v>
      </c>
      <c r="M1314">
        <f t="shared" si="188"/>
        <v>0</v>
      </c>
    </row>
    <row r="1315" spans="1:20" x14ac:dyDescent="0.2">
      <c r="A1315" t="s">
        <v>2699</v>
      </c>
      <c r="B1315" t="str">
        <f t="shared" si="190"/>
        <v>Vaiti’s</v>
      </c>
      <c r="C1315" t="str">
        <f t="shared" si="192"/>
        <v>Teig (in Multiprocesadora): 0</v>
      </c>
      <c r="D1315" t="str">
        <f t="shared" si="193"/>
        <v/>
      </c>
      <c r="E1315">
        <f t="shared" si="185"/>
        <v>0</v>
      </c>
      <c r="F1315" t="b">
        <f t="shared" si="186"/>
        <v>0</v>
      </c>
      <c r="G1315" t="b">
        <f t="shared" si="191"/>
        <v>1</v>
      </c>
      <c r="H1315" t="b">
        <f t="shared" si="187"/>
        <v>0</v>
      </c>
      <c r="I1315" t="str">
        <f t="shared" si="189"/>
        <v>Teig</v>
      </c>
      <c r="J1315" t="s">
        <v>32</v>
      </c>
      <c r="K1315" t="s">
        <v>1962</v>
      </c>
      <c r="L1315" t="s">
        <v>1963</v>
      </c>
      <c r="M1315">
        <f t="shared" si="188"/>
        <v>0</v>
      </c>
    </row>
    <row r="1316" spans="1:20" x14ac:dyDescent="0.2">
      <c r="A1316" t="s">
        <v>2699</v>
      </c>
      <c r="B1316" t="str">
        <f t="shared" si="190"/>
        <v>Vaiti’s</v>
      </c>
      <c r="C1316" t="str">
        <f t="shared" si="192"/>
        <v/>
      </c>
      <c r="D1316">
        <f t="shared" si="193"/>
        <v>150</v>
      </c>
      <c r="E1316">
        <f t="shared" si="185"/>
        <v>1</v>
      </c>
      <c r="F1316" t="b">
        <f t="shared" si="186"/>
        <v>1</v>
      </c>
      <c r="G1316" t="b">
        <f t="shared" si="191"/>
        <v>0</v>
      </c>
      <c r="H1316" t="b">
        <f t="shared" si="187"/>
        <v>0</v>
      </c>
      <c r="I1316" t="str">
        <f t="shared" si="189"/>
        <v>Teig</v>
      </c>
      <c r="K1316">
        <v>150</v>
      </c>
      <c r="L1316" t="s">
        <v>5</v>
      </c>
      <c r="M1316" t="str">
        <f t="shared" si="188"/>
        <v>Zucker</v>
      </c>
      <c r="N1316" t="s">
        <v>7</v>
      </c>
    </row>
    <row r="1317" spans="1:20" x14ac:dyDescent="0.2">
      <c r="A1317" t="s">
        <v>2699</v>
      </c>
      <c r="B1317" t="str">
        <f t="shared" si="190"/>
        <v>Vaiti’s</v>
      </c>
      <c r="C1317" t="str">
        <f t="shared" si="192"/>
        <v/>
      </c>
      <c r="D1317" t="str">
        <f t="shared" si="193"/>
        <v/>
      </c>
      <c r="E1317">
        <f t="shared" si="185"/>
        <v>2</v>
      </c>
      <c r="F1317" t="b">
        <f t="shared" si="186"/>
        <v>1</v>
      </c>
      <c r="G1317" t="b">
        <f t="shared" si="191"/>
        <v>0</v>
      </c>
      <c r="H1317" t="b">
        <f t="shared" si="187"/>
        <v>0</v>
      </c>
      <c r="I1317" t="str">
        <f t="shared" si="189"/>
        <v>Teig</v>
      </c>
      <c r="K1317" t="s">
        <v>107</v>
      </c>
      <c r="M1317">
        <f t="shared" si="188"/>
        <v>0</v>
      </c>
    </row>
    <row r="1318" spans="1:20" x14ac:dyDescent="0.2">
      <c r="A1318" t="s">
        <v>2699</v>
      </c>
      <c r="B1318" t="str">
        <f t="shared" si="190"/>
        <v>Vaiti’s</v>
      </c>
      <c r="C1318" t="str">
        <f t="shared" si="192"/>
        <v/>
      </c>
      <c r="D1318">
        <f t="shared" si="193"/>
        <v>150</v>
      </c>
      <c r="E1318">
        <f t="shared" si="185"/>
        <v>3</v>
      </c>
      <c r="F1318" t="b">
        <f t="shared" si="186"/>
        <v>1</v>
      </c>
      <c r="G1318" t="b">
        <f t="shared" si="191"/>
        <v>0</v>
      </c>
      <c r="H1318" t="b">
        <f t="shared" si="187"/>
        <v>0</v>
      </c>
      <c r="I1318" t="str">
        <f t="shared" si="189"/>
        <v>Teig</v>
      </c>
      <c r="K1318">
        <v>150</v>
      </c>
      <c r="L1318" t="s">
        <v>5</v>
      </c>
      <c r="M1318" t="str">
        <f t="shared" si="188"/>
        <v>Butter</v>
      </c>
      <c r="N1318" t="s">
        <v>6</v>
      </c>
    </row>
    <row r="1319" spans="1:20" x14ac:dyDescent="0.2">
      <c r="A1319" t="s">
        <v>2699</v>
      </c>
      <c r="B1319" t="str">
        <f t="shared" si="190"/>
        <v>Vaiti’s</v>
      </c>
      <c r="C1319" t="str">
        <f t="shared" si="192"/>
        <v/>
      </c>
      <c r="D1319">
        <f t="shared" si="193"/>
        <v>1</v>
      </c>
      <c r="E1319">
        <f t="shared" si="185"/>
        <v>4</v>
      </c>
      <c r="F1319" t="b">
        <f t="shared" si="186"/>
        <v>1</v>
      </c>
      <c r="G1319" t="b">
        <f t="shared" si="191"/>
        <v>0</v>
      </c>
      <c r="H1319" t="b">
        <f t="shared" si="187"/>
        <v>0</v>
      </c>
      <c r="I1319" t="str">
        <f t="shared" si="189"/>
        <v>Teig</v>
      </c>
      <c r="K1319">
        <v>1</v>
      </c>
      <c r="L1319" t="s">
        <v>9</v>
      </c>
      <c r="M1319" t="str">
        <f t="shared" si="188"/>
        <v>Ei</v>
      </c>
    </row>
    <row r="1320" spans="1:20" x14ac:dyDescent="0.2">
      <c r="A1320" t="s">
        <v>2699</v>
      </c>
      <c r="B1320" t="str">
        <f t="shared" si="190"/>
        <v>Vaiti’s</v>
      </c>
      <c r="C1320" t="str">
        <f t="shared" si="192"/>
        <v/>
      </c>
      <c r="D1320">
        <f t="shared" si="193"/>
        <v>300</v>
      </c>
      <c r="E1320">
        <f t="shared" si="185"/>
        <v>5</v>
      </c>
      <c r="F1320" t="b">
        <f t="shared" si="186"/>
        <v>1</v>
      </c>
      <c r="G1320" t="b">
        <f t="shared" si="191"/>
        <v>0</v>
      </c>
      <c r="H1320" t="b">
        <f t="shared" si="187"/>
        <v>0</v>
      </c>
      <c r="I1320" t="str">
        <f t="shared" si="189"/>
        <v>Teig</v>
      </c>
      <c r="K1320">
        <v>300</v>
      </c>
      <c r="L1320" t="s">
        <v>5</v>
      </c>
      <c r="M1320" t="str">
        <f t="shared" si="188"/>
        <v>Mehl</v>
      </c>
      <c r="N1320" t="s">
        <v>12</v>
      </c>
    </row>
    <row r="1321" spans="1:20" x14ac:dyDescent="0.2">
      <c r="A1321" t="s">
        <v>2699</v>
      </c>
      <c r="B1321" t="str">
        <f t="shared" si="190"/>
        <v>Vaiti’s</v>
      </c>
      <c r="C1321" t="str">
        <f t="shared" si="192"/>
        <v/>
      </c>
      <c r="D1321">
        <f t="shared" si="193"/>
        <v>3</v>
      </c>
      <c r="E1321">
        <f t="shared" si="185"/>
        <v>6</v>
      </c>
      <c r="F1321" t="b">
        <f t="shared" si="186"/>
        <v>1</v>
      </c>
      <c r="G1321" t="b">
        <f t="shared" si="191"/>
        <v>0</v>
      </c>
      <c r="H1321" t="b">
        <f t="shared" si="187"/>
        <v>0</v>
      </c>
      <c r="I1321" t="str">
        <f t="shared" si="189"/>
        <v>Teig</v>
      </c>
      <c r="K1321">
        <v>3</v>
      </c>
      <c r="L1321" t="s">
        <v>13</v>
      </c>
      <c r="M1321" t="str">
        <f t="shared" si="188"/>
        <v>Backpulver</v>
      </c>
      <c r="N1321" t="s">
        <v>25</v>
      </c>
    </row>
    <row r="1322" spans="1:20" x14ac:dyDescent="0.2">
      <c r="A1322" t="s">
        <v>2699</v>
      </c>
      <c r="B1322" t="str">
        <f t="shared" si="190"/>
        <v>Vaiti’s</v>
      </c>
      <c r="C1322" t="str">
        <f t="shared" si="192"/>
        <v/>
      </c>
      <c r="D1322">
        <f t="shared" si="193"/>
        <v>30</v>
      </c>
      <c r="E1322">
        <f t="shared" si="185"/>
        <v>7</v>
      </c>
      <c r="F1322" t="b">
        <f t="shared" si="186"/>
        <v>1</v>
      </c>
      <c r="G1322" t="b">
        <f t="shared" si="191"/>
        <v>0</v>
      </c>
      <c r="H1322" t="b">
        <f t="shared" si="187"/>
        <v>0</v>
      </c>
      <c r="I1322" t="str">
        <f t="shared" si="189"/>
        <v>Teig</v>
      </c>
      <c r="K1322">
        <v>30</v>
      </c>
      <c r="L1322" t="s">
        <v>5</v>
      </c>
      <c r="M1322" t="str">
        <f t="shared" si="188"/>
        <v>Kakao</v>
      </c>
      <c r="N1322" t="s">
        <v>106</v>
      </c>
    </row>
    <row r="1323" spans="1:20" x14ac:dyDescent="0.2">
      <c r="A1323" t="s">
        <v>2699</v>
      </c>
      <c r="B1323" t="str">
        <f t="shared" si="190"/>
        <v>Vaiti’s</v>
      </c>
      <c r="C1323" t="str">
        <f t="shared" si="192"/>
        <v>Füllung: 0</v>
      </c>
      <c r="D1323" t="str">
        <f t="shared" si="193"/>
        <v/>
      </c>
      <c r="E1323">
        <f t="shared" si="185"/>
        <v>7</v>
      </c>
      <c r="F1323" t="b">
        <f t="shared" si="186"/>
        <v>0</v>
      </c>
      <c r="G1323" t="b">
        <f t="shared" si="191"/>
        <v>1</v>
      </c>
      <c r="H1323" t="b">
        <f t="shared" si="187"/>
        <v>0</v>
      </c>
      <c r="I1323" t="str">
        <f t="shared" si="189"/>
        <v>Füllung:</v>
      </c>
      <c r="J1323" t="s">
        <v>1964</v>
      </c>
      <c r="M1323">
        <f t="shared" si="188"/>
        <v>0</v>
      </c>
    </row>
    <row r="1324" spans="1:20" x14ac:dyDescent="0.2">
      <c r="A1324" t="s">
        <v>2699</v>
      </c>
      <c r="B1324" t="str">
        <f t="shared" si="190"/>
        <v>Vaiti’s</v>
      </c>
      <c r="C1324" t="str">
        <f t="shared" si="192"/>
        <v/>
      </c>
      <c r="D1324">
        <f t="shared" si="193"/>
        <v>125</v>
      </c>
      <c r="E1324">
        <f t="shared" si="185"/>
        <v>8</v>
      </c>
      <c r="F1324" t="b">
        <f t="shared" si="186"/>
        <v>1</v>
      </c>
      <c r="G1324" t="b">
        <f t="shared" si="191"/>
        <v>0</v>
      </c>
      <c r="H1324" t="b">
        <f t="shared" si="187"/>
        <v>0</v>
      </c>
      <c r="I1324" t="str">
        <f t="shared" si="189"/>
        <v>Füllung:</v>
      </c>
      <c r="K1324">
        <v>125</v>
      </c>
      <c r="L1324" t="s">
        <v>5</v>
      </c>
      <c r="M1324" t="str">
        <f t="shared" si="188"/>
        <v>Butter</v>
      </c>
      <c r="N1324" t="s">
        <v>6</v>
      </c>
      <c r="O1324" t="s">
        <v>1965</v>
      </c>
      <c r="P1324" t="s">
        <v>90</v>
      </c>
      <c r="Q1324" t="s">
        <v>971</v>
      </c>
    </row>
    <row r="1325" spans="1:20" x14ac:dyDescent="0.2">
      <c r="A1325" t="s">
        <v>2699</v>
      </c>
      <c r="B1325" t="str">
        <f t="shared" si="190"/>
        <v>Vaiti’s</v>
      </c>
      <c r="C1325" t="str">
        <f t="shared" si="192"/>
        <v/>
      </c>
      <c r="D1325">
        <f t="shared" si="193"/>
        <v>500</v>
      </c>
      <c r="E1325">
        <f t="shared" si="185"/>
        <v>9</v>
      </c>
      <c r="F1325" t="b">
        <f t="shared" si="186"/>
        <v>1</v>
      </c>
      <c r="G1325" t="b">
        <f t="shared" si="191"/>
        <v>0</v>
      </c>
      <c r="H1325" t="b">
        <f t="shared" si="187"/>
        <v>0</v>
      </c>
      <c r="I1325" t="str">
        <f t="shared" si="189"/>
        <v>Füllung:</v>
      </c>
      <c r="K1325">
        <v>500</v>
      </c>
      <c r="L1325" t="s">
        <v>5</v>
      </c>
      <c r="M1325" t="str">
        <f t="shared" si="188"/>
        <v>Quark</v>
      </c>
      <c r="N1325" t="s">
        <v>1327</v>
      </c>
    </row>
    <row r="1326" spans="1:20" x14ac:dyDescent="0.2">
      <c r="A1326" t="s">
        <v>2699</v>
      </c>
      <c r="B1326" t="str">
        <f t="shared" si="190"/>
        <v>Vaiti’s</v>
      </c>
      <c r="C1326" t="str">
        <f t="shared" si="192"/>
        <v/>
      </c>
      <c r="D1326" t="str">
        <f t="shared" si="193"/>
        <v/>
      </c>
      <c r="E1326">
        <f t="shared" si="185"/>
        <v>10</v>
      </c>
      <c r="F1326" t="b">
        <f t="shared" si="186"/>
        <v>1</v>
      </c>
      <c r="G1326" t="b">
        <f t="shared" si="191"/>
        <v>0</v>
      </c>
      <c r="H1326" t="b">
        <f t="shared" si="187"/>
        <v>0</v>
      </c>
      <c r="I1326" t="str">
        <f t="shared" si="189"/>
        <v>Füllung:</v>
      </c>
      <c r="K1326" t="s">
        <v>107</v>
      </c>
      <c r="M1326">
        <f t="shared" si="188"/>
        <v>0</v>
      </c>
    </row>
    <row r="1327" spans="1:20" x14ac:dyDescent="0.2">
      <c r="A1327" t="s">
        <v>2699</v>
      </c>
      <c r="B1327" t="str">
        <f t="shared" si="190"/>
        <v>Vaiti’s</v>
      </c>
      <c r="C1327" t="str">
        <f t="shared" si="192"/>
        <v/>
      </c>
      <c r="D1327" t="str">
        <f t="shared" si="193"/>
        <v/>
      </c>
      <c r="E1327">
        <f t="shared" si="185"/>
        <v>11</v>
      </c>
      <c r="F1327" t="b">
        <f t="shared" si="186"/>
        <v>1</v>
      </c>
      <c r="G1327" t="b">
        <f t="shared" si="191"/>
        <v>0</v>
      </c>
      <c r="H1327" t="b">
        <f t="shared" si="187"/>
        <v>0</v>
      </c>
      <c r="I1327" t="str">
        <f t="shared" si="189"/>
        <v>Füllung:</v>
      </c>
      <c r="K1327" t="s">
        <v>125</v>
      </c>
      <c r="L1327" t="s">
        <v>160</v>
      </c>
      <c r="M1327" t="str">
        <f t="shared" si="188"/>
        <v>den</v>
      </c>
      <c r="N1327" t="s">
        <v>176</v>
      </c>
      <c r="O1327" t="s">
        <v>1327</v>
      </c>
      <c r="P1327" t="s">
        <v>165</v>
      </c>
      <c r="Q1327" t="s">
        <v>1966</v>
      </c>
      <c r="R1327" t="s">
        <v>127</v>
      </c>
      <c r="S1327" t="s">
        <v>19</v>
      </c>
      <c r="T1327" t="s">
        <v>1967</v>
      </c>
    </row>
    <row r="1328" spans="1:20" x14ac:dyDescent="0.2">
      <c r="A1328" t="s">
        <v>2699</v>
      </c>
      <c r="B1328" t="str">
        <f t="shared" si="190"/>
        <v>Vaiti’s</v>
      </c>
      <c r="C1328" t="str">
        <f t="shared" si="192"/>
        <v/>
      </c>
      <c r="D1328">
        <f t="shared" si="193"/>
        <v>3</v>
      </c>
      <c r="E1328">
        <f t="shared" si="185"/>
        <v>12</v>
      </c>
      <c r="F1328" t="b">
        <f t="shared" si="186"/>
        <v>1</v>
      </c>
      <c r="G1328" t="b">
        <f t="shared" si="191"/>
        <v>0</v>
      </c>
      <c r="H1328" t="b">
        <f t="shared" si="187"/>
        <v>0</v>
      </c>
      <c r="I1328" t="str">
        <f t="shared" si="189"/>
        <v>Füllung:</v>
      </c>
      <c r="K1328">
        <v>3</v>
      </c>
      <c r="L1328" t="s">
        <v>34</v>
      </c>
      <c r="M1328">
        <f t="shared" si="188"/>
        <v>0</v>
      </c>
    </row>
    <row r="1329" spans="1:23" x14ac:dyDescent="0.2">
      <c r="A1329" t="s">
        <v>2699</v>
      </c>
      <c r="B1329" t="str">
        <f t="shared" si="190"/>
        <v>Vaiti’s</v>
      </c>
      <c r="C1329" t="str">
        <f t="shared" si="192"/>
        <v/>
      </c>
      <c r="D1329">
        <f t="shared" si="193"/>
        <v>200</v>
      </c>
      <c r="E1329">
        <f t="shared" si="185"/>
        <v>13</v>
      </c>
      <c r="F1329" t="b">
        <f t="shared" si="186"/>
        <v>1</v>
      </c>
      <c r="G1329" t="b">
        <f t="shared" si="191"/>
        <v>0</v>
      </c>
      <c r="H1329" t="b">
        <f t="shared" si="187"/>
        <v>0</v>
      </c>
      <c r="I1329" t="str">
        <f t="shared" si="189"/>
        <v>Füllung:</v>
      </c>
      <c r="K1329">
        <v>200</v>
      </c>
      <c r="L1329" t="s">
        <v>5</v>
      </c>
      <c r="M1329" t="str">
        <f t="shared" si="188"/>
        <v>Zucker</v>
      </c>
      <c r="N1329" t="s">
        <v>7</v>
      </c>
    </row>
    <row r="1330" spans="1:23" x14ac:dyDescent="0.2">
      <c r="A1330" t="s">
        <v>2699</v>
      </c>
      <c r="B1330" t="str">
        <f t="shared" si="190"/>
        <v>Vaiti’s</v>
      </c>
      <c r="C1330" t="str">
        <f t="shared" si="192"/>
        <v>44257 des Teiges als als Boden und den Rest als Streusel obendrauf bzw. Rüberzupfen.</v>
      </c>
      <c r="D1330" t="str">
        <f t="shared" si="193"/>
        <v/>
      </c>
      <c r="E1330">
        <f t="shared" si="185"/>
        <v>13</v>
      </c>
      <c r="F1330" t="b">
        <f t="shared" si="186"/>
        <v>0</v>
      </c>
      <c r="G1330" t="b">
        <f t="shared" si="191"/>
        <v>1</v>
      </c>
      <c r="H1330" t="b">
        <f t="shared" si="187"/>
        <v>0</v>
      </c>
      <c r="I1330">
        <f t="shared" si="189"/>
        <v>44257</v>
      </c>
      <c r="J1330" s="1">
        <v>44257</v>
      </c>
      <c r="K1330" t="s">
        <v>1968</v>
      </c>
      <c r="L1330" t="s">
        <v>1969</v>
      </c>
      <c r="M1330" t="str">
        <f t="shared" si="188"/>
        <v>als</v>
      </c>
      <c r="N1330" t="s">
        <v>1970</v>
      </c>
      <c r="O1330" t="s">
        <v>1901</v>
      </c>
      <c r="P1330" t="s">
        <v>90</v>
      </c>
      <c r="Q1330" t="s">
        <v>176</v>
      </c>
      <c r="R1330" t="s">
        <v>1395</v>
      </c>
      <c r="S1330" t="s">
        <v>1970</v>
      </c>
      <c r="T1330" t="s">
        <v>1971</v>
      </c>
      <c r="U1330" t="s">
        <v>1972</v>
      </c>
      <c r="V1330" t="s">
        <v>1973</v>
      </c>
      <c r="W1330" t="s">
        <v>1974</v>
      </c>
    </row>
    <row r="1331" spans="1:23" x14ac:dyDescent="0.2">
      <c r="A1331" t="s">
        <v>2700</v>
      </c>
      <c r="B1331" t="str">
        <f t="shared" si="190"/>
        <v>Vaiti’s</v>
      </c>
      <c r="C1331" t="str">
        <f t="shared" si="192"/>
        <v>60-70 min bei 160 160 ° backen.</v>
      </c>
      <c r="D1331" t="str">
        <f t="shared" si="193"/>
        <v/>
      </c>
      <c r="E1331">
        <f t="shared" si="185"/>
        <v>13</v>
      </c>
      <c r="F1331" t="b">
        <f t="shared" si="186"/>
        <v>0</v>
      </c>
      <c r="G1331" t="b">
        <f t="shared" si="191"/>
        <v>1</v>
      </c>
      <c r="H1331" t="b">
        <f t="shared" si="187"/>
        <v>0</v>
      </c>
      <c r="I1331" t="str">
        <f t="shared" si="189"/>
        <v>60-70</v>
      </c>
      <c r="J1331" t="s">
        <v>1652</v>
      </c>
      <c r="K1331" t="s">
        <v>102</v>
      </c>
      <c r="L1331" t="s">
        <v>179</v>
      </c>
      <c r="M1331">
        <f t="shared" si="188"/>
        <v>160</v>
      </c>
      <c r="N1331">
        <v>160</v>
      </c>
      <c r="O1331" t="s">
        <v>301</v>
      </c>
      <c r="P1331" t="s">
        <v>142</v>
      </c>
    </row>
    <row r="1332" spans="1:23" x14ac:dyDescent="0.2">
      <c r="A1332" t="s">
        <v>2700</v>
      </c>
      <c r="B1332" t="str">
        <f t="shared" si="190"/>
        <v>Salsa</v>
      </c>
      <c r="C1332" t="str">
        <f t="shared" si="192"/>
        <v/>
      </c>
      <c r="D1332" t="str">
        <f t="shared" si="193"/>
        <v/>
      </c>
      <c r="E1332">
        <f t="shared" si="185"/>
        <v>0</v>
      </c>
      <c r="F1332" t="b">
        <f t="shared" si="186"/>
        <v>1</v>
      </c>
      <c r="G1332" t="b">
        <f t="shared" si="191"/>
        <v>0</v>
      </c>
      <c r="H1332" t="b">
        <f t="shared" si="187"/>
        <v>1</v>
      </c>
      <c r="I1332" t="str">
        <f t="shared" si="189"/>
        <v>,Salsa</v>
      </c>
      <c r="J1332" t="s">
        <v>2591</v>
      </c>
      <c r="K1332" t="s">
        <v>1976</v>
      </c>
      <c r="M1332">
        <f t="shared" si="188"/>
        <v>0</v>
      </c>
    </row>
    <row r="1333" spans="1:23" x14ac:dyDescent="0.2">
      <c r="A1333" t="s">
        <v>2700</v>
      </c>
      <c r="B1333" t="str">
        <f t="shared" si="190"/>
        <v>Salsa</v>
      </c>
      <c r="C1333" t="str">
        <f t="shared" si="192"/>
        <v>Soltar en manteca: 0</v>
      </c>
      <c r="D1333" t="str">
        <f t="shared" si="193"/>
        <v/>
      </c>
      <c r="E1333">
        <f t="shared" si="185"/>
        <v>0</v>
      </c>
      <c r="F1333" t="b">
        <f t="shared" si="186"/>
        <v>0</v>
      </c>
      <c r="G1333" t="b">
        <f t="shared" si="191"/>
        <v>1</v>
      </c>
      <c r="H1333" t="b">
        <f t="shared" si="187"/>
        <v>0</v>
      </c>
      <c r="I1333" t="str">
        <f t="shared" si="189"/>
        <v>Soltar</v>
      </c>
      <c r="J1333" t="s">
        <v>1977</v>
      </c>
      <c r="K1333" t="s">
        <v>210</v>
      </c>
      <c r="L1333" t="s">
        <v>1978</v>
      </c>
      <c r="M1333">
        <f t="shared" si="188"/>
        <v>0</v>
      </c>
    </row>
    <row r="1334" spans="1:23" x14ac:dyDescent="0.2">
      <c r="A1334" t="s">
        <v>2700</v>
      </c>
      <c r="B1334" t="str">
        <f t="shared" si="190"/>
        <v>Salsa</v>
      </c>
      <c r="C1334" t="str">
        <f t="shared" si="192"/>
        <v/>
      </c>
      <c r="D1334">
        <f t="shared" si="193"/>
        <v>1</v>
      </c>
      <c r="E1334">
        <f t="shared" si="185"/>
        <v>1</v>
      </c>
      <c r="F1334" t="b">
        <f t="shared" si="186"/>
        <v>1</v>
      </c>
      <c r="G1334" t="b">
        <f t="shared" si="191"/>
        <v>0</v>
      </c>
      <c r="H1334" t="b">
        <f t="shared" si="187"/>
        <v>0</v>
      </c>
      <c r="I1334" t="str">
        <f t="shared" si="189"/>
        <v>Soltar</v>
      </c>
      <c r="K1334">
        <v>1</v>
      </c>
      <c r="L1334" t="s">
        <v>481</v>
      </c>
      <c r="M1334">
        <f t="shared" si="188"/>
        <v>0</v>
      </c>
    </row>
    <row r="1335" spans="1:23" x14ac:dyDescent="0.2">
      <c r="A1335" t="s">
        <v>2700</v>
      </c>
      <c r="B1335" t="str">
        <f t="shared" si="190"/>
        <v>Salsa</v>
      </c>
      <c r="C1335" t="str">
        <f t="shared" si="192"/>
        <v/>
      </c>
      <c r="D1335">
        <f t="shared" si="193"/>
        <v>100</v>
      </c>
      <c r="E1335">
        <f t="shared" si="185"/>
        <v>2</v>
      </c>
      <c r="F1335" t="b">
        <f t="shared" si="186"/>
        <v>1</v>
      </c>
      <c r="G1335" t="b">
        <f t="shared" si="191"/>
        <v>0</v>
      </c>
      <c r="H1335" t="b">
        <f t="shared" si="187"/>
        <v>0</v>
      </c>
      <c r="I1335" t="str">
        <f t="shared" si="189"/>
        <v>Soltar</v>
      </c>
      <c r="K1335">
        <v>100</v>
      </c>
      <c r="L1335" t="s">
        <v>5</v>
      </c>
      <c r="M1335" t="str">
        <f t="shared" si="188"/>
        <v>champiñones</v>
      </c>
      <c r="N1335" t="s">
        <v>1979</v>
      </c>
    </row>
    <row r="1336" spans="1:23" x14ac:dyDescent="0.2">
      <c r="A1336" t="s">
        <v>2700</v>
      </c>
      <c r="B1336" t="str">
        <f t="shared" si="190"/>
        <v>Salsa</v>
      </c>
      <c r="C1336" t="str">
        <f t="shared" si="192"/>
        <v/>
      </c>
      <c r="D1336">
        <f t="shared" si="193"/>
        <v>100</v>
      </c>
      <c r="E1336">
        <f t="shared" si="185"/>
        <v>3</v>
      </c>
      <c r="F1336" t="b">
        <f t="shared" si="186"/>
        <v>1</v>
      </c>
      <c r="G1336" t="b">
        <f t="shared" si="191"/>
        <v>0</v>
      </c>
      <c r="H1336" t="b">
        <f t="shared" si="187"/>
        <v>0</v>
      </c>
      <c r="I1336" t="str">
        <f t="shared" si="189"/>
        <v>Soltar</v>
      </c>
      <c r="K1336">
        <v>100</v>
      </c>
      <c r="L1336" t="s">
        <v>5</v>
      </c>
      <c r="M1336" t="str">
        <f t="shared" si="188"/>
        <v>jamón</v>
      </c>
      <c r="N1336" t="s">
        <v>1980</v>
      </c>
      <c r="O1336" t="s">
        <v>1981</v>
      </c>
    </row>
    <row r="1337" spans="1:23" x14ac:dyDescent="0.2">
      <c r="A1337" t="s">
        <v>2700</v>
      </c>
      <c r="B1337" t="str">
        <f t="shared" si="190"/>
        <v>Salsa</v>
      </c>
      <c r="C1337" t="str">
        <f t="shared" si="192"/>
        <v>Agregar: 0</v>
      </c>
      <c r="D1337" t="str">
        <f t="shared" si="193"/>
        <v/>
      </c>
      <c r="E1337">
        <f t="shared" si="185"/>
        <v>3</v>
      </c>
      <c r="F1337" t="b">
        <f t="shared" si="186"/>
        <v>0</v>
      </c>
      <c r="G1337" t="b">
        <f t="shared" si="191"/>
        <v>1</v>
      </c>
      <c r="H1337" t="b">
        <f t="shared" si="187"/>
        <v>0</v>
      </c>
      <c r="I1337" t="str">
        <f t="shared" si="189"/>
        <v>Agregar:</v>
      </c>
      <c r="J1337" t="s">
        <v>1982</v>
      </c>
      <c r="M1337">
        <f t="shared" si="188"/>
        <v>0</v>
      </c>
    </row>
    <row r="1338" spans="1:23" x14ac:dyDescent="0.2">
      <c r="A1338" t="s">
        <v>2700</v>
      </c>
      <c r="B1338" t="str">
        <f t="shared" si="190"/>
        <v>Salsa</v>
      </c>
      <c r="C1338" t="str">
        <f t="shared" si="192"/>
        <v/>
      </c>
      <c r="D1338">
        <f t="shared" si="193"/>
        <v>1</v>
      </c>
      <c r="E1338">
        <f t="shared" si="185"/>
        <v>4</v>
      </c>
      <c r="F1338" t="b">
        <f t="shared" si="186"/>
        <v>1</v>
      </c>
      <c r="G1338" t="b">
        <f t="shared" si="191"/>
        <v>0</v>
      </c>
      <c r="H1338" t="b">
        <f t="shared" si="187"/>
        <v>0</v>
      </c>
      <c r="I1338" t="str">
        <f t="shared" si="189"/>
        <v>Agregar:</v>
      </c>
      <c r="K1338">
        <v>1</v>
      </c>
      <c r="L1338" t="s">
        <v>2467</v>
      </c>
      <c r="M1338" t="str">
        <f t="shared" si="188"/>
        <v>de</v>
      </c>
      <c r="N1338" t="s">
        <v>235</v>
      </c>
      <c r="O1338" t="s">
        <v>732</v>
      </c>
    </row>
    <row r="1339" spans="1:23" x14ac:dyDescent="0.2">
      <c r="A1339" t="s">
        <v>2700</v>
      </c>
      <c r="B1339" t="str">
        <f t="shared" si="190"/>
        <v>Salsa</v>
      </c>
      <c r="C1339" t="str">
        <f t="shared" si="192"/>
        <v/>
      </c>
      <c r="D1339" t="str">
        <f t="shared" si="193"/>
        <v/>
      </c>
      <c r="E1339">
        <f t="shared" si="185"/>
        <v>5</v>
      </c>
      <c r="F1339" t="b">
        <f t="shared" si="186"/>
        <v>1</v>
      </c>
      <c r="G1339" t="b">
        <f t="shared" si="191"/>
        <v>0</v>
      </c>
      <c r="H1339" t="b">
        <f t="shared" si="187"/>
        <v>0</v>
      </c>
      <c r="I1339" t="str">
        <f t="shared" si="189"/>
        <v>Agregar:</v>
      </c>
      <c r="K1339" t="s">
        <v>73</v>
      </c>
      <c r="L1339" t="s">
        <v>19</v>
      </c>
      <c r="M1339" t="str">
        <f t="shared" si="188"/>
        <v>crema</v>
      </c>
      <c r="N1339" t="s">
        <v>549</v>
      </c>
      <c r="O1339" t="s">
        <v>1070</v>
      </c>
    </row>
    <row r="1340" spans="1:23" x14ac:dyDescent="0.2">
      <c r="A1340" t="s">
        <v>2700</v>
      </c>
      <c r="B1340" t="str">
        <f t="shared" si="190"/>
        <v>Salsa</v>
      </c>
      <c r="C1340" t="str">
        <f t="shared" si="192"/>
        <v/>
      </c>
      <c r="D1340">
        <f t="shared" si="193"/>
        <v>1</v>
      </c>
      <c r="E1340">
        <f t="shared" si="185"/>
        <v>6</v>
      </c>
      <c r="F1340" t="b">
        <f t="shared" si="186"/>
        <v>1</v>
      </c>
      <c r="G1340" t="b">
        <f t="shared" si="191"/>
        <v>0</v>
      </c>
      <c r="H1340" t="b">
        <f t="shared" si="187"/>
        <v>0</v>
      </c>
      <c r="I1340" t="str">
        <f t="shared" si="189"/>
        <v>Agregar:</v>
      </c>
      <c r="K1340">
        <v>1</v>
      </c>
      <c r="L1340" t="s">
        <v>710</v>
      </c>
      <c r="M1340" t="str">
        <f t="shared" si="188"/>
        <v>ques</v>
      </c>
      <c r="N1340" t="s">
        <v>2407</v>
      </c>
      <c r="O1340" t="s">
        <v>1011</v>
      </c>
    </row>
    <row r="1341" spans="1:23" x14ac:dyDescent="0.2">
      <c r="A1341" t="s">
        <v>2700</v>
      </c>
      <c r="B1341" t="str">
        <f t="shared" si="190"/>
        <v>Salsa</v>
      </c>
      <c r="C1341" t="str">
        <f t="shared" si="192"/>
        <v/>
      </c>
      <c r="D1341" t="str">
        <f t="shared" si="193"/>
        <v/>
      </c>
      <c r="E1341">
        <f t="shared" si="185"/>
        <v>7</v>
      </c>
      <c r="F1341" t="b">
        <f t="shared" si="186"/>
        <v>1</v>
      </c>
      <c r="G1341" t="b">
        <f t="shared" si="191"/>
        <v>0</v>
      </c>
      <c r="H1341" t="b">
        <f t="shared" si="187"/>
        <v>0</v>
      </c>
      <c r="I1341" t="str">
        <f t="shared" si="189"/>
        <v>Agregar:</v>
      </c>
      <c r="K1341" t="s">
        <v>334</v>
      </c>
      <c r="L1341" t="s">
        <v>266</v>
      </c>
      <c r="M1341" t="str">
        <f t="shared" si="188"/>
        <v>pimienta</v>
      </c>
      <c r="N1341" t="s">
        <v>489</v>
      </c>
    </row>
    <row r="1342" spans="1:23" x14ac:dyDescent="0.2">
      <c r="A1342" t="s">
        <v>2700</v>
      </c>
      <c r="B1342" t="str">
        <f t="shared" si="190"/>
        <v>Salsa</v>
      </c>
      <c r="C1342" t="str">
        <f t="shared" si="192"/>
        <v/>
      </c>
      <c r="D1342" t="str">
        <f t="shared" si="193"/>
        <v/>
      </c>
      <c r="E1342">
        <f t="shared" si="185"/>
        <v>8</v>
      </c>
      <c r="F1342" t="b">
        <f t="shared" si="186"/>
        <v>1</v>
      </c>
      <c r="G1342" t="b">
        <f t="shared" si="191"/>
        <v>0</v>
      </c>
      <c r="H1342" t="b">
        <f t="shared" si="187"/>
        <v>0</v>
      </c>
      <c r="I1342" t="str">
        <f t="shared" si="189"/>
        <v>Agregar:</v>
      </c>
      <c r="K1342" t="s">
        <v>1975</v>
      </c>
      <c r="L1342" t="s">
        <v>235</v>
      </c>
      <c r="M1342" t="str">
        <f t="shared" si="188"/>
        <v>soja</v>
      </c>
      <c r="N1342" t="s">
        <v>1984</v>
      </c>
    </row>
    <row r="1343" spans="1:23" x14ac:dyDescent="0.2">
      <c r="A1343" t="s">
        <v>2700</v>
      </c>
      <c r="B1343" t="str">
        <f t="shared" si="190"/>
        <v>Salsa</v>
      </c>
      <c r="C1343" t="str">
        <f t="shared" si="192"/>
        <v/>
      </c>
      <c r="D1343" t="str">
        <f t="shared" si="193"/>
        <v/>
      </c>
      <c r="E1343">
        <f t="shared" si="185"/>
        <v>9</v>
      </c>
      <c r="F1343" t="b">
        <f t="shared" si="186"/>
        <v>1</v>
      </c>
      <c r="G1343" t="b">
        <f t="shared" si="191"/>
        <v>0</v>
      </c>
      <c r="H1343" t="b">
        <f t="shared" si="187"/>
        <v>0</v>
      </c>
      <c r="I1343" t="str">
        <f t="shared" si="189"/>
        <v>Agregar:</v>
      </c>
      <c r="K1343" t="s">
        <v>1985</v>
      </c>
      <c r="M1343">
        <f t="shared" si="188"/>
        <v>0</v>
      </c>
    </row>
    <row r="1344" spans="1:23" x14ac:dyDescent="0.2">
      <c r="A1344" t="s">
        <v>2700</v>
      </c>
      <c r="B1344" t="str">
        <f t="shared" si="190"/>
        <v>Salsa</v>
      </c>
      <c r="C1344" t="str">
        <f t="shared" si="192"/>
        <v/>
      </c>
      <c r="D1344" t="str">
        <f t="shared" si="193"/>
        <v/>
      </c>
      <c r="E1344">
        <f t="shared" si="185"/>
        <v>10</v>
      </c>
      <c r="F1344" t="b">
        <f t="shared" si="186"/>
        <v>1</v>
      </c>
      <c r="G1344" t="b">
        <f t="shared" si="191"/>
        <v>0</v>
      </c>
      <c r="H1344" t="b">
        <f t="shared" si="187"/>
        <v>1</v>
      </c>
      <c r="I1344" t="str">
        <f t="shared" si="189"/>
        <v>,Salsa</v>
      </c>
      <c r="J1344" t="s">
        <v>2591</v>
      </c>
      <c r="K1344" t="s">
        <v>550</v>
      </c>
      <c r="L1344" t="s">
        <v>1986</v>
      </c>
      <c r="M1344">
        <f t="shared" si="188"/>
        <v>0</v>
      </c>
    </row>
    <row r="1345" spans="1:18" x14ac:dyDescent="0.2">
      <c r="A1345" t="s">
        <v>2700</v>
      </c>
      <c r="B1345" t="str">
        <f t="shared" si="190"/>
        <v>Salsa</v>
      </c>
      <c r="C1345" t="str">
        <f t="shared" si="192"/>
        <v>Blanca 0</v>
      </c>
      <c r="D1345" t="str">
        <f t="shared" si="193"/>
        <v/>
      </c>
      <c r="E1345">
        <f t="shared" si="185"/>
        <v>10</v>
      </c>
      <c r="F1345" t="b">
        <f t="shared" si="186"/>
        <v>0</v>
      </c>
      <c r="G1345" t="b">
        <f t="shared" si="191"/>
        <v>1</v>
      </c>
      <c r="H1345" t="b">
        <f t="shared" si="187"/>
        <v>0</v>
      </c>
      <c r="I1345" t="str">
        <f t="shared" si="189"/>
        <v>Blanca</v>
      </c>
      <c r="J1345" t="s">
        <v>1987</v>
      </c>
      <c r="M1345">
        <f t="shared" si="188"/>
        <v>0</v>
      </c>
    </row>
    <row r="1346" spans="1:18" x14ac:dyDescent="0.2">
      <c r="A1346" t="s">
        <v>2700</v>
      </c>
      <c r="B1346" t="str">
        <f t="shared" si="190"/>
        <v>Salsa</v>
      </c>
      <c r="C1346" t="str">
        <f t="shared" si="192"/>
        <v/>
      </c>
      <c r="D1346">
        <f t="shared" si="193"/>
        <v>250</v>
      </c>
      <c r="E1346">
        <f t="shared" si="185"/>
        <v>11</v>
      </c>
      <c r="F1346" t="b">
        <f t="shared" si="186"/>
        <v>1</v>
      </c>
      <c r="G1346" t="b">
        <f t="shared" si="191"/>
        <v>0</v>
      </c>
      <c r="H1346" t="b">
        <f t="shared" si="187"/>
        <v>0</v>
      </c>
      <c r="I1346" t="str">
        <f t="shared" si="189"/>
        <v>Blanca</v>
      </c>
      <c r="K1346">
        <v>250</v>
      </c>
      <c r="L1346" t="s">
        <v>549</v>
      </c>
      <c r="M1346" t="str">
        <f t="shared" si="188"/>
        <v>doble</v>
      </c>
      <c r="N1346" t="s">
        <v>1070</v>
      </c>
    </row>
    <row r="1347" spans="1:18" x14ac:dyDescent="0.2">
      <c r="A1347" t="s">
        <v>2700</v>
      </c>
      <c r="B1347" t="str">
        <f t="shared" si="190"/>
        <v>Salsa</v>
      </c>
      <c r="C1347" t="str">
        <f t="shared" si="192"/>
        <v/>
      </c>
      <c r="D1347">
        <f t="shared" si="193"/>
        <v>250</v>
      </c>
      <c r="E1347">
        <f t="shared" ref="E1347:E1410" si="194">IF(F1347,IF(NOT(B1347=B1346),0,E1346+1),E1346)</f>
        <v>12</v>
      </c>
      <c r="F1347" t="b">
        <f t="shared" ref="F1347:F1410" si="195">AND(NOT(G1347),NOT(ISBLANK(K1347)))</f>
        <v>1</v>
      </c>
      <c r="G1347" t="b">
        <f t="shared" si="191"/>
        <v>0</v>
      </c>
      <c r="H1347" t="b">
        <f t="shared" si="187"/>
        <v>0</v>
      </c>
      <c r="I1347" t="str">
        <f t="shared" si="189"/>
        <v>Blanca</v>
      </c>
      <c r="K1347">
        <v>250</v>
      </c>
      <c r="L1347" t="s">
        <v>1988</v>
      </c>
      <c r="M1347" t="str">
        <f t="shared" si="188"/>
        <v>natural</v>
      </c>
      <c r="N1347" t="s">
        <v>1513</v>
      </c>
    </row>
    <row r="1348" spans="1:18" x14ac:dyDescent="0.2">
      <c r="A1348" t="s">
        <v>2700</v>
      </c>
      <c r="B1348" t="str">
        <f t="shared" si="190"/>
        <v>Salsa</v>
      </c>
      <c r="C1348" t="str">
        <f t="shared" si="192"/>
        <v/>
      </c>
      <c r="D1348">
        <f t="shared" si="193"/>
        <v>3</v>
      </c>
      <c r="E1348">
        <f t="shared" si="194"/>
        <v>13</v>
      </c>
      <c r="F1348" t="b">
        <f t="shared" si="195"/>
        <v>1</v>
      </c>
      <c r="G1348" t="b">
        <f t="shared" si="191"/>
        <v>0</v>
      </c>
      <c r="H1348" t="b">
        <f t="shared" ref="H1348:H1411" si="196">ISNUMBER(SEARCH(",",I1348))</f>
        <v>0</v>
      </c>
      <c r="I1348" t="str">
        <f t="shared" si="189"/>
        <v>Blanca</v>
      </c>
      <c r="K1348">
        <v>3</v>
      </c>
      <c r="L1348" t="s">
        <v>1007</v>
      </c>
      <c r="M1348" t="str">
        <f t="shared" ref="M1348:M1411" si="197">+IF(L1348="Ei",L1348,N1348)</f>
        <v>polv</v>
      </c>
      <c r="N1348" t="s">
        <v>2344</v>
      </c>
      <c r="O1348" t="s">
        <v>2490</v>
      </c>
      <c r="P1348" t="s">
        <v>481</v>
      </c>
    </row>
    <row r="1349" spans="1:18" x14ac:dyDescent="0.2">
      <c r="A1349" t="s">
        <v>2700</v>
      </c>
      <c r="B1349" t="str">
        <f t="shared" si="190"/>
        <v>Salsa</v>
      </c>
      <c r="C1349" t="str">
        <f t="shared" si="192"/>
        <v/>
      </c>
      <c r="D1349">
        <f t="shared" si="193"/>
        <v>1</v>
      </c>
      <c r="E1349">
        <f t="shared" si="194"/>
        <v>14</v>
      </c>
      <c r="F1349" t="b">
        <f t="shared" si="195"/>
        <v>1</v>
      </c>
      <c r="G1349" t="b">
        <f t="shared" si="191"/>
        <v>0</v>
      </c>
      <c r="H1349" t="b">
        <f t="shared" si="196"/>
        <v>0</v>
      </c>
      <c r="I1349" t="str">
        <f t="shared" ref="I1349:I1412" si="198">IF(ISBLANK(J1349),I1348,J1349)</f>
        <v>Blanca</v>
      </c>
      <c r="K1349">
        <v>1</v>
      </c>
      <c r="L1349" t="s">
        <v>1007</v>
      </c>
      <c r="M1349" t="str">
        <f t="shared" si="197"/>
        <v>Ciboulette</v>
      </c>
      <c r="N1349" t="s">
        <v>1990</v>
      </c>
      <c r="O1349" t="s">
        <v>1991</v>
      </c>
      <c r="P1349" t="s">
        <v>1992</v>
      </c>
      <c r="Q1349" t="s">
        <v>2491</v>
      </c>
      <c r="R1349" t="s">
        <v>2492</v>
      </c>
    </row>
    <row r="1350" spans="1:18" x14ac:dyDescent="0.2">
      <c r="A1350" t="s">
        <v>1994</v>
      </c>
      <c r="B1350" t="str">
        <f t="shared" si="190"/>
        <v>Salsa</v>
      </c>
      <c r="C1350" t="str">
        <f t="shared" si="192"/>
        <v/>
      </c>
      <c r="D1350" t="str">
        <f t="shared" si="193"/>
        <v/>
      </c>
      <c r="E1350">
        <f t="shared" si="194"/>
        <v>14</v>
      </c>
      <c r="F1350" t="b">
        <f t="shared" si="195"/>
        <v>0</v>
      </c>
      <c r="G1350" t="b">
        <f t="shared" si="191"/>
        <v>0</v>
      </c>
      <c r="H1350" t="b">
        <f t="shared" si="196"/>
        <v>0</v>
      </c>
      <c r="I1350" t="str">
        <f t="shared" si="198"/>
        <v>Blanca</v>
      </c>
      <c r="M1350">
        <f t="shared" si="197"/>
        <v>0</v>
      </c>
    </row>
    <row r="1351" spans="1:18" x14ac:dyDescent="0.2">
      <c r="A1351" t="s">
        <v>1994</v>
      </c>
      <c r="B1351" t="str">
        <f t="shared" si="190"/>
        <v>Salzstangen</v>
      </c>
      <c r="C1351" t="str">
        <f t="shared" si="192"/>
        <v/>
      </c>
      <c r="D1351" t="str">
        <f t="shared" si="193"/>
        <v/>
      </c>
      <c r="E1351">
        <f t="shared" si="194"/>
        <v>14</v>
      </c>
      <c r="F1351" t="b">
        <f t="shared" si="195"/>
        <v>0</v>
      </c>
      <c r="G1351" t="b">
        <f t="shared" si="191"/>
        <v>0</v>
      </c>
      <c r="H1351" t="b">
        <f t="shared" si="196"/>
        <v>1</v>
      </c>
      <c r="I1351" t="str">
        <f t="shared" si="198"/>
        <v>,Salzstangen</v>
      </c>
      <c r="J1351" t="s">
        <v>2592</v>
      </c>
      <c r="M1351">
        <f t="shared" si="197"/>
        <v>0</v>
      </c>
    </row>
    <row r="1352" spans="1:18" x14ac:dyDescent="0.2">
      <c r="A1352" t="s">
        <v>1994</v>
      </c>
      <c r="B1352" t="str">
        <f t="shared" ref="B1352:B1415" si="199">IF(H1352,RIGHT(I1352,LEN(I1352)-1),B1351)</f>
        <v>Salzstangen</v>
      </c>
      <c r="C1352" t="str">
        <f t="shared" si="192"/>
        <v/>
      </c>
      <c r="D1352">
        <f t="shared" si="193"/>
        <v>150</v>
      </c>
      <c r="E1352">
        <f t="shared" si="194"/>
        <v>15</v>
      </c>
      <c r="F1352" t="b">
        <f t="shared" si="195"/>
        <v>1</v>
      </c>
      <c r="G1352" t="b">
        <f t="shared" si="191"/>
        <v>0</v>
      </c>
      <c r="H1352" t="b">
        <f t="shared" si="196"/>
        <v>1</v>
      </c>
      <c r="I1352" t="str">
        <f t="shared" si="198"/>
        <v>,Salzstangen</v>
      </c>
      <c r="K1352">
        <v>150</v>
      </c>
      <c r="L1352" t="s">
        <v>5</v>
      </c>
      <c r="M1352" t="str">
        <f t="shared" si="197"/>
        <v>Mehl</v>
      </c>
      <c r="N1352" t="s">
        <v>12</v>
      </c>
    </row>
    <row r="1353" spans="1:18" x14ac:dyDescent="0.2">
      <c r="A1353" t="s">
        <v>1994</v>
      </c>
      <c r="B1353" t="str">
        <f t="shared" si="199"/>
        <v>Salzstangen</v>
      </c>
      <c r="C1353" t="str">
        <f t="shared" si="192"/>
        <v/>
      </c>
      <c r="D1353">
        <f t="shared" si="193"/>
        <v>100</v>
      </c>
      <c r="E1353">
        <f t="shared" si="194"/>
        <v>16</v>
      </c>
      <c r="F1353" t="b">
        <f t="shared" si="195"/>
        <v>1</v>
      </c>
      <c r="G1353" t="b">
        <f t="shared" si="191"/>
        <v>0</v>
      </c>
      <c r="H1353" t="b">
        <f t="shared" si="196"/>
        <v>1</v>
      </c>
      <c r="I1353" t="str">
        <f t="shared" si="198"/>
        <v>,Salzstangen</v>
      </c>
      <c r="K1353">
        <v>100</v>
      </c>
      <c r="L1353" t="s">
        <v>5</v>
      </c>
      <c r="M1353" t="str">
        <f t="shared" si="197"/>
        <v>Maicena</v>
      </c>
      <c r="N1353" t="s">
        <v>1995</v>
      </c>
    </row>
    <row r="1354" spans="1:18" x14ac:dyDescent="0.2">
      <c r="A1354" t="s">
        <v>1994</v>
      </c>
      <c r="B1354" t="str">
        <f t="shared" si="199"/>
        <v>Salzstangen</v>
      </c>
      <c r="C1354" t="str">
        <f t="shared" si="192"/>
        <v/>
      </c>
      <c r="D1354">
        <f t="shared" si="193"/>
        <v>1</v>
      </c>
      <c r="E1354">
        <f t="shared" si="194"/>
        <v>17</v>
      </c>
      <c r="F1354" t="b">
        <f t="shared" si="195"/>
        <v>1</v>
      </c>
      <c r="G1354" t="b">
        <f t="shared" si="191"/>
        <v>0</v>
      </c>
      <c r="H1354" t="b">
        <f t="shared" si="196"/>
        <v>1</v>
      </c>
      <c r="I1354" t="str">
        <f t="shared" si="198"/>
        <v>,Salzstangen</v>
      </c>
      <c r="K1354">
        <v>1</v>
      </c>
      <c r="L1354" t="s">
        <v>13</v>
      </c>
      <c r="M1354" t="str">
        <f t="shared" si="197"/>
        <v>Salz</v>
      </c>
      <c r="N1354" t="s">
        <v>18</v>
      </c>
    </row>
    <row r="1355" spans="1:18" x14ac:dyDescent="0.2">
      <c r="A1355" t="s">
        <v>1994</v>
      </c>
      <c r="B1355" t="str">
        <f t="shared" si="199"/>
        <v>Salzstangen</v>
      </c>
      <c r="C1355" t="str">
        <f t="shared" si="192"/>
        <v/>
      </c>
      <c r="D1355">
        <f t="shared" si="193"/>
        <v>2</v>
      </c>
      <c r="E1355">
        <f t="shared" si="194"/>
        <v>18</v>
      </c>
      <c r="F1355" t="b">
        <f t="shared" si="195"/>
        <v>1</v>
      </c>
      <c r="G1355" t="b">
        <f t="shared" si="191"/>
        <v>0</v>
      </c>
      <c r="H1355" t="b">
        <f t="shared" si="196"/>
        <v>1</v>
      </c>
      <c r="I1355" t="str">
        <f t="shared" si="198"/>
        <v>,Salzstangen</v>
      </c>
      <c r="K1355">
        <v>2</v>
      </c>
      <c r="L1355" t="s">
        <v>13</v>
      </c>
      <c r="M1355" t="str">
        <f t="shared" si="197"/>
        <v>Backpulver</v>
      </c>
      <c r="N1355" t="s">
        <v>25</v>
      </c>
    </row>
    <row r="1356" spans="1:18" x14ac:dyDescent="0.2">
      <c r="A1356" t="s">
        <v>1994</v>
      </c>
      <c r="B1356" t="str">
        <f t="shared" si="199"/>
        <v>Salzstangen</v>
      </c>
      <c r="C1356" t="str">
        <f t="shared" si="192"/>
        <v/>
      </c>
      <c r="D1356">
        <f t="shared" si="193"/>
        <v>100</v>
      </c>
      <c r="E1356">
        <f t="shared" si="194"/>
        <v>19</v>
      </c>
      <c r="F1356" t="b">
        <f t="shared" si="195"/>
        <v>1</v>
      </c>
      <c r="G1356" t="b">
        <f t="shared" si="191"/>
        <v>0</v>
      </c>
      <c r="H1356" t="b">
        <f t="shared" si="196"/>
        <v>1</v>
      </c>
      <c r="I1356" t="str">
        <f t="shared" si="198"/>
        <v>,Salzstangen</v>
      </c>
      <c r="K1356">
        <v>100</v>
      </c>
      <c r="L1356" t="s">
        <v>5</v>
      </c>
      <c r="M1356" t="str">
        <f t="shared" si="197"/>
        <v>Butter</v>
      </c>
      <c r="N1356" t="s">
        <v>6</v>
      </c>
    </row>
    <row r="1357" spans="1:18" x14ac:dyDescent="0.2">
      <c r="A1357" t="s">
        <v>1994</v>
      </c>
      <c r="B1357" t="str">
        <f t="shared" si="199"/>
        <v>Salzstangen</v>
      </c>
      <c r="C1357" t="str">
        <f t="shared" si="192"/>
        <v/>
      </c>
      <c r="D1357">
        <f t="shared" si="193"/>
        <v>1</v>
      </c>
      <c r="E1357">
        <f t="shared" si="194"/>
        <v>20</v>
      </c>
      <c r="F1357" t="b">
        <f t="shared" si="195"/>
        <v>1</v>
      </c>
      <c r="G1357" t="b">
        <f t="shared" si="191"/>
        <v>0</v>
      </c>
      <c r="H1357" t="b">
        <f t="shared" si="196"/>
        <v>1</v>
      </c>
      <c r="I1357" t="str">
        <f t="shared" si="198"/>
        <v>,Salzstangen</v>
      </c>
      <c r="K1357">
        <v>1</v>
      </c>
      <c r="L1357" t="s">
        <v>95</v>
      </c>
      <c r="M1357">
        <f t="shared" si="197"/>
        <v>0</v>
      </c>
    </row>
    <row r="1358" spans="1:18" x14ac:dyDescent="0.2">
      <c r="A1358" t="s">
        <v>1994</v>
      </c>
      <c r="B1358" t="str">
        <f t="shared" si="199"/>
        <v>Salzstangen</v>
      </c>
      <c r="C1358" t="str">
        <f t="shared" si="192"/>
        <v/>
      </c>
      <c r="D1358" t="str">
        <f t="shared" si="193"/>
        <v/>
      </c>
      <c r="E1358">
        <f t="shared" si="194"/>
        <v>21</v>
      </c>
      <c r="F1358" t="b">
        <f t="shared" si="195"/>
        <v>1</v>
      </c>
      <c r="G1358" t="b">
        <f t="shared" si="191"/>
        <v>0</v>
      </c>
      <c r="H1358" t="b">
        <f t="shared" si="196"/>
        <v>1</v>
      </c>
      <c r="I1358" t="str">
        <f t="shared" si="198"/>
        <v>,Salzstangen</v>
      </c>
      <c r="K1358" t="s">
        <v>20</v>
      </c>
      <c r="M1358">
        <f t="shared" si="197"/>
        <v>0</v>
      </c>
    </row>
    <row r="1359" spans="1:18" x14ac:dyDescent="0.2">
      <c r="A1359" t="s">
        <v>1994</v>
      </c>
      <c r="B1359" t="str">
        <f t="shared" si="199"/>
        <v>Salzstangen</v>
      </c>
      <c r="C1359" t="str">
        <f t="shared" si="192"/>
        <v/>
      </c>
      <c r="D1359" t="str">
        <f t="shared" si="193"/>
        <v/>
      </c>
      <c r="E1359">
        <f t="shared" si="194"/>
        <v>21</v>
      </c>
      <c r="F1359" t="b">
        <f t="shared" si="195"/>
        <v>0</v>
      </c>
      <c r="G1359" t="b">
        <f t="shared" si="191"/>
        <v>0</v>
      </c>
      <c r="H1359" t="b">
        <f t="shared" si="196"/>
        <v>1</v>
      </c>
      <c r="I1359" t="str">
        <f t="shared" si="198"/>
        <v>,Salzstangen</v>
      </c>
      <c r="M1359">
        <f t="shared" si="197"/>
        <v>0</v>
      </c>
    </row>
    <row r="1360" spans="1:18" x14ac:dyDescent="0.2">
      <c r="A1360" t="s">
        <v>1994</v>
      </c>
      <c r="B1360" t="str">
        <f t="shared" si="199"/>
        <v>Salzstangen</v>
      </c>
      <c r="C1360" t="str">
        <f t="shared" si="192"/>
        <v>Zum bestreichen 0</v>
      </c>
      <c r="D1360" t="str">
        <f t="shared" si="193"/>
        <v/>
      </c>
      <c r="E1360">
        <f t="shared" si="194"/>
        <v>21</v>
      </c>
      <c r="F1360" t="b">
        <f t="shared" si="195"/>
        <v>0</v>
      </c>
      <c r="G1360" t="b">
        <f t="shared" si="191"/>
        <v>1</v>
      </c>
      <c r="H1360" t="b">
        <f t="shared" si="196"/>
        <v>0</v>
      </c>
      <c r="I1360" t="str">
        <f t="shared" si="198"/>
        <v>Zum</v>
      </c>
      <c r="J1360" t="s">
        <v>1250</v>
      </c>
      <c r="K1360" t="s">
        <v>1996</v>
      </c>
      <c r="M1360">
        <f t="shared" si="197"/>
        <v>0</v>
      </c>
    </row>
    <row r="1361" spans="1:15" x14ac:dyDescent="0.2">
      <c r="A1361" t="s">
        <v>1994</v>
      </c>
      <c r="B1361" t="str">
        <f t="shared" si="199"/>
        <v>Salzstangen</v>
      </c>
      <c r="C1361" t="str">
        <f t="shared" si="192"/>
        <v/>
      </c>
      <c r="D1361">
        <f t="shared" si="193"/>
        <v>1</v>
      </c>
      <c r="E1361">
        <f t="shared" si="194"/>
        <v>22</v>
      </c>
      <c r="F1361" t="b">
        <f t="shared" si="195"/>
        <v>1</v>
      </c>
      <c r="G1361" t="b">
        <f t="shared" si="191"/>
        <v>0</v>
      </c>
      <c r="H1361" t="b">
        <f t="shared" si="196"/>
        <v>0</v>
      </c>
      <c r="I1361" t="str">
        <f t="shared" si="198"/>
        <v>Zum</v>
      </c>
      <c r="K1361">
        <v>1</v>
      </c>
      <c r="L1361" t="s">
        <v>70</v>
      </c>
      <c r="M1361">
        <f t="shared" si="197"/>
        <v>0</v>
      </c>
    </row>
    <row r="1362" spans="1:15" x14ac:dyDescent="0.2">
      <c r="A1362" t="s">
        <v>1994</v>
      </c>
      <c r="B1362" t="str">
        <f t="shared" si="199"/>
        <v>Salzstangen</v>
      </c>
      <c r="C1362" t="str">
        <f t="shared" si="192"/>
        <v/>
      </c>
      <c r="D1362" t="str">
        <f t="shared" si="193"/>
        <v/>
      </c>
      <c r="E1362">
        <f t="shared" si="194"/>
        <v>23</v>
      </c>
      <c r="F1362" t="b">
        <f t="shared" si="195"/>
        <v>1</v>
      </c>
      <c r="G1362" t="b">
        <f t="shared" si="191"/>
        <v>0</v>
      </c>
      <c r="H1362" t="b">
        <f t="shared" si="196"/>
        <v>0</v>
      </c>
      <c r="I1362" t="str">
        <f t="shared" si="198"/>
        <v>Zum</v>
      </c>
      <c r="K1362" t="s">
        <v>18</v>
      </c>
      <c r="M1362">
        <f t="shared" si="197"/>
        <v>0</v>
      </c>
    </row>
    <row r="1363" spans="1:15" x14ac:dyDescent="0.2">
      <c r="A1363" t="s">
        <v>2701</v>
      </c>
      <c r="B1363" t="str">
        <f t="shared" si="199"/>
        <v>Salzstangen</v>
      </c>
      <c r="C1363" t="str">
        <f t="shared" si="192"/>
        <v/>
      </c>
      <c r="D1363" t="str">
        <f t="shared" si="193"/>
        <v/>
      </c>
      <c r="E1363">
        <f t="shared" si="194"/>
        <v>23</v>
      </c>
      <c r="F1363" t="b">
        <f t="shared" si="195"/>
        <v>0</v>
      </c>
      <c r="G1363" t="b">
        <f t="shared" si="191"/>
        <v>0</v>
      </c>
      <c r="H1363" t="b">
        <f t="shared" si="196"/>
        <v>0</v>
      </c>
      <c r="I1363" t="str">
        <f t="shared" si="198"/>
        <v>Zum</v>
      </c>
      <c r="M1363">
        <f t="shared" si="197"/>
        <v>0</v>
      </c>
    </row>
    <row r="1364" spans="1:15" x14ac:dyDescent="0.2">
      <c r="A1364" t="s">
        <v>2701</v>
      </c>
      <c r="B1364" t="str">
        <f t="shared" si="199"/>
        <v>Saure</v>
      </c>
      <c r="C1364" t="str">
        <f t="shared" si="192"/>
        <v/>
      </c>
      <c r="D1364" t="str">
        <f t="shared" si="193"/>
        <v/>
      </c>
      <c r="E1364">
        <f t="shared" si="194"/>
        <v>0</v>
      </c>
      <c r="F1364" t="b">
        <f t="shared" si="195"/>
        <v>1</v>
      </c>
      <c r="G1364" t="b">
        <f t="shared" si="191"/>
        <v>0</v>
      </c>
      <c r="H1364" t="b">
        <f t="shared" si="196"/>
        <v>1</v>
      </c>
      <c r="I1364" t="str">
        <f t="shared" si="198"/>
        <v>,Saure</v>
      </c>
      <c r="J1364" t="s">
        <v>2593</v>
      </c>
      <c r="K1364" t="s">
        <v>870</v>
      </c>
      <c r="M1364">
        <f t="shared" si="197"/>
        <v>0</v>
      </c>
    </row>
    <row r="1365" spans="1:15" x14ac:dyDescent="0.2">
      <c r="A1365" t="s">
        <v>2701</v>
      </c>
      <c r="B1365" t="str">
        <f t="shared" si="199"/>
        <v>Saure</v>
      </c>
      <c r="C1365" t="str">
        <f t="shared" si="192"/>
        <v/>
      </c>
      <c r="D1365" t="str">
        <f t="shared" si="193"/>
        <v/>
      </c>
      <c r="E1365">
        <f t="shared" si="194"/>
        <v>1</v>
      </c>
      <c r="F1365" t="b">
        <f t="shared" si="195"/>
        <v>1</v>
      </c>
      <c r="G1365" t="b">
        <f t="shared" si="191"/>
        <v>0</v>
      </c>
      <c r="H1365" t="b">
        <f t="shared" si="196"/>
        <v>1</v>
      </c>
      <c r="I1365" t="str">
        <f t="shared" si="198"/>
        <v>,Saure</v>
      </c>
      <c r="K1365" t="s">
        <v>1997</v>
      </c>
      <c r="M1365">
        <f t="shared" si="197"/>
        <v>0</v>
      </c>
    </row>
    <row r="1366" spans="1:15" x14ac:dyDescent="0.2">
      <c r="A1366" t="s">
        <v>2701</v>
      </c>
      <c r="B1366" t="str">
        <f t="shared" si="199"/>
        <v>Saure</v>
      </c>
      <c r="C1366" t="str">
        <f t="shared" si="192"/>
        <v/>
      </c>
      <c r="D1366">
        <f t="shared" si="193"/>
        <v>1</v>
      </c>
      <c r="E1366">
        <f t="shared" si="194"/>
        <v>2</v>
      </c>
      <c r="F1366" t="b">
        <f t="shared" si="195"/>
        <v>1</v>
      </c>
      <c r="G1366" t="b">
        <f t="shared" si="191"/>
        <v>0</v>
      </c>
      <c r="H1366" t="b">
        <f t="shared" si="196"/>
        <v>1</v>
      </c>
      <c r="I1366" t="str">
        <f t="shared" si="198"/>
        <v>,Saure</v>
      </c>
      <c r="K1366">
        <v>1</v>
      </c>
      <c r="L1366" t="s">
        <v>1998</v>
      </c>
      <c r="M1366" t="str">
        <f t="shared" si="197"/>
        <v>Loorbeer</v>
      </c>
      <c r="N1366" t="s">
        <v>1999</v>
      </c>
    </row>
    <row r="1367" spans="1:15" x14ac:dyDescent="0.2">
      <c r="A1367" t="s">
        <v>2701</v>
      </c>
      <c r="B1367" t="str">
        <f t="shared" si="199"/>
        <v>Saure</v>
      </c>
      <c r="C1367" t="str">
        <f t="shared" si="192"/>
        <v/>
      </c>
      <c r="D1367">
        <f t="shared" si="193"/>
        <v>100</v>
      </c>
      <c r="E1367">
        <f t="shared" si="194"/>
        <v>3</v>
      </c>
      <c r="F1367" t="b">
        <f t="shared" si="195"/>
        <v>1</v>
      </c>
      <c r="G1367" t="b">
        <f t="shared" si="191"/>
        <v>0</v>
      </c>
      <c r="H1367" t="b">
        <f t="shared" si="196"/>
        <v>1</v>
      </c>
      <c r="I1367" t="str">
        <f t="shared" si="198"/>
        <v>,Saure</v>
      </c>
      <c r="K1367">
        <v>100</v>
      </c>
      <c r="L1367" t="s">
        <v>5</v>
      </c>
      <c r="M1367" t="str">
        <f t="shared" si="197"/>
        <v>Essig</v>
      </c>
      <c r="N1367" t="s">
        <v>877</v>
      </c>
    </row>
    <row r="1368" spans="1:15" x14ac:dyDescent="0.2">
      <c r="A1368" t="s">
        <v>2701</v>
      </c>
      <c r="B1368" t="str">
        <f t="shared" si="199"/>
        <v>Saure</v>
      </c>
      <c r="C1368" t="str">
        <f t="shared" si="192"/>
        <v/>
      </c>
      <c r="D1368">
        <f t="shared" si="193"/>
        <v>1</v>
      </c>
      <c r="E1368">
        <f t="shared" si="194"/>
        <v>4</v>
      </c>
      <c r="F1368" t="b">
        <f t="shared" si="195"/>
        <v>1</v>
      </c>
      <c r="G1368" t="b">
        <f t="shared" ref="G1368:G1431" si="200">AND(NOT(H1368),NOT(I1367=I1368))</f>
        <v>0</v>
      </c>
      <c r="H1368" t="b">
        <f t="shared" si="196"/>
        <v>1</v>
      </c>
      <c r="I1368" t="str">
        <f t="shared" si="198"/>
        <v>,Saure</v>
      </c>
      <c r="K1368">
        <v>1</v>
      </c>
      <c r="L1368" t="s">
        <v>2000</v>
      </c>
      <c r="M1368" t="str">
        <f t="shared" si="197"/>
        <v>Teel.</v>
      </c>
      <c r="N1368" t="s">
        <v>13</v>
      </c>
      <c r="O1368" t="s">
        <v>18</v>
      </c>
    </row>
    <row r="1369" spans="1:15" x14ac:dyDescent="0.2">
      <c r="A1369" t="s">
        <v>2701</v>
      </c>
      <c r="B1369" t="str">
        <f t="shared" si="199"/>
        <v>Saure</v>
      </c>
      <c r="C1369" t="str">
        <f t="shared" si="192"/>
        <v/>
      </c>
      <c r="D1369">
        <f t="shared" si="193"/>
        <v>44228</v>
      </c>
      <c r="E1369">
        <f t="shared" si="194"/>
        <v>5</v>
      </c>
      <c r="F1369" t="b">
        <f t="shared" si="195"/>
        <v>1</v>
      </c>
      <c r="G1369" t="b">
        <f t="shared" si="200"/>
        <v>0</v>
      </c>
      <c r="H1369" t="b">
        <f t="shared" si="196"/>
        <v>1</v>
      </c>
      <c r="I1369" t="str">
        <f t="shared" si="198"/>
        <v>,Saure</v>
      </c>
      <c r="K1369" s="1">
        <v>44228</v>
      </c>
      <c r="L1369" t="s">
        <v>13</v>
      </c>
      <c r="M1369" t="str">
        <f t="shared" si="197"/>
        <v>Zucker</v>
      </c>
      <c r="N1369" t="s">
        <v>7</v>
      </c>
    </row>
    <row r="1370" spans="1:15" x14ac:dyDescent="0.2">
      <c r="A1370" t="s">
        <v>2701</v>
      </c>
      <c r="B1370" t="str">
        <f t="shared" si="199"/>
        <v>Saure</v>
      </c>
      <c r="C1370" t="str">
        <f t="shared" si="192"/>
        <v/>
      </c>
      <c r="D1370">
        <f t="shared" si="193"/>
        <v>1</v>
      </c>
      <c r="E1370">
        <f t="shared" si="194"/>
        <v>6</v>
      </c>
      <c r="F1370" t="b">
        <f t="shared" si="195"/>
        <v>1</v>
      </c>
      <c r="G1370" t="b">
        <f t="shared" si="200"/>
        <v>0</v>
      </c>
      <c r="H1370" t="b">
        <f t="shared" si="196"/>
        <v>1</v>
      </c>
      <c r="I1370" t="str">
        <f t="shared" si="198"/>
        <v>,Saure</v>
      </c>
      <c r="K1370">
        <v>1</v>
      </c>
      <c r="L1370" t="s">
        <v>2001</v>
      </c>
      <c r="M1370">
        <f t="shared" si="197"/>
        <v>0</v>
      </c>
    </row>
    <row r="1371" spans="1:15" x14ac:dyDescent="0.2">
      <c r="A1371" t="s">
        <v>2701</v>
      </c>
      <c r="B1371" t="str">
        <f t="shared" si="199"/>
        <v>Saure</v>
      </c>
      <c r="C1371" t="str">
        <f t="shared" ref="C1371:C1434" si="201">IF(G1371,_xlfn.TEXTJOIN(" ",TRUE,J1371:AS1371),"")</f>
        <v/>
      </c>
      <c r="D1371" t="str">
        <f t="shared" ref="D1371:D1434" si="202">IF(ISNUMBER(K1371),K1371,"")</f>
        <v/>
      </c>
      <c r="E1371">
        <f t="shared" si="194"/>
        <v>7</v>
      </c>
      <c r="F1371" t="b">
        <f t="shared" si="195"/>
        <v>1</v>
      </c>
      <c r="G1371" t="b">
        <f t="shared" si="200"/>
        <v>0</v>
      </c>
      <c r="H1371" t="b">
        <f t="shared" si="196"/>
        <v>1</v>
      </c>
      <c r="I1371" t="str">
        <f t="shared" si="198"/>
        <v>,Saure</v>
      </c>
      <c r="K1371" t="s">
        <v>2002</v>
      </c>
      <c r="M1371">
        <f t="shared" si="197"/>
        <v>0</v>
      </c>
    </row>
    <row r="1372" spans="1:15" x14ac:dyDescent="0.2">
      <c r="A1372" t="s">
        <v>2701</v>
      </c>
      <c r="B1372" t="str">
        <f t="shared" si="199"/>
        <v>Saure</v>
      </c>
      <c r="C1372" t="str">
        <f t="shared" si="201"/>
        <v>(Gurkengewürz) 0</v>
      </c>
      <c r="D1372" t="str">
        <f t="shared" si="202"/>
        <v/>
      </c>
      <c r="E1372">
        <f t="shared" si="194"/>
        <v>7</v>
      </c>
      <c r="F1372" t="b">
        <f t="shared" si="195"/>
        <v>0</v>
      </c>
      <c r="G1372" t="b">
        <f t="shared" si="200"/>
        <v>1</v>
      </c>
      <c r="H1372" t="b">
        <f t="shared" si="196"/>
        <v>0</v>
      </c>
      <c r="I1372" t="str">
        <f t="shared" si="198"/>
        <v>(Gurkengewürz)</v>
      </c>
      <c r="J1372" t="s">
        <v>2003</v>
      </c>
      <c r="M1372">
        <f t="shared" si="197"/>
        <v>0</v>
      </c>
    </row>
    <row r="1373" spans="1:15" x14ac:dyDescent="0.2">
      <c r="A1373" t="s">
        <v>2004</v>
      </c>
      <c r="B1373" t="str">
        <f t="shared" si="199"/>
        <v>Saure</v>
      </c>
      <c r="C1373" t="str">
        <f t="shared" si="201"/>
        <v/>
      </c>
      <c r="D1373" t="str">
        <f t="shared" si="202"/>
        <v/>
      </c>
      <c r="E1373">
        <f t="shared" si="194"/>
        <v>7</v>
      </c>
      <c r="F1373" t="b">
        <f t="shared" si="195"/>
        <v>0</v>
      </c>
      <c r="G1373" t="b">
        <f t="shared" si="200"/>
        <v>0</v>
      </c>
      <c r="H1373" t="b">
        <f t="shared" si="196"/>
        <v>0</v>
      </c>
      <c r="I1373" t="str">
        <f t="shared" si="198"/>
        <v>(Gurkengewürz)</v>
      </c>
      <c r="M1373">
        <f t="shared" si="197"/>
        <v>0</v>
      </c>
    </row>
    <row r="1374" spans="1:15" x14ac:dyDescent="0.2">
      <c r="A1374" t="s">
        <v>2004</v>
      </c>
      <c r="B1374" t="str">
        <f t="shared" si="199"/>
        <v>Schokoladencreme</v>
      </c>
      <c r="C1374" t="str">
        <f t="shared" si="201"/>
        <v/>
      </c>
      <c r="D1374" t="str">
        <f t="shared" si="202"/>
        <v/>
      </c>
      <c r="E1374">
        <f t="shared" si="194"/>
        <v>7</v>
      </c>
      <c r="F1374" t="b">
        <f t="shared" si="195"/>
        <v>0</v>
      </c>
      <c r="G1374" t="b">
        <f t="shared" si="200"/>
        <v>0</v>
      </c>
      <c r="H1374" t="b">
        <f t="shared" si="196"/>
        <v>1</v>
      </c>
      <c r="I1374" t="str">
        <f t="shared" si="198"/>
        <v>,Schokoladencreme</v>
      </c>
      <c r="J1374" t="s">
        <v>2594</v>
      </c>
      <c r="M1374">
        <f t="shared" si="197"/>
        <v>0</v>
      </c>
    </row>
    <row r="1375" spans="1:15" x14ac:dyDescent="0.2">
      <c r="A1375" t="s">
        <v>2004</v>
      </c>
      <c r="B1375" t="str">
        <f t="shared" si="199"/>
        <v>Schokoladencreme</v>
      </c>
      <c r="C1375" t="str">
        <f t="shared" si="201"/>
        <v/>
      </c>
      <c r="D1375">
        <f t="shared" si="202"/>
        <v>125</v>
      </c>
      <c r="E1375">
        <f t="shared" si="194"/>
        <v>8</v>
      </c>
      <c r="F1375" t="b">
        <f t="shared" si="195"/>
        <v>1</v>
      </c>
      <c r="G1375" t="b">
        <f t="shared" si="200"/>
        <v>0</v>
      </c>
      <c r="H1375" t="b">
        <f t="shared" si="196"/>
        <v>1</v>
      </c>
      <c r="I1375" t="str">
        <f t="shared" si="198"/>
        <v>,Schokoladencreme</v>
      </c>
      <c r="K1375">
        <v>125</v>
      </c>
      <c r="L1375" t="s">
        <v>5</v>
      </c>
      <c r="M1375" t="str">
        <f t="shared" si="197"/>
        <v>Butter</v>
      </c>
      <c r="N1375" t="s">
        <v>6</v>
      </c>
    </row>
    <row r="1376" spans="1:15" x14ac:dyDescent="0.2">
      <c r="A1376" t="s">
        <v>2004</v>
      </c>
      <c r="B1376" t="str">
        <f t="shared" si="199"/>
        <v>Schokoladencreme</v>
      </c>
      <c r="C1376" t="str">
        <f t="shared" si="201"/>
        <v/>
      </c>
      <c r="D1376">
        <f t="shared" si="202"/>
        <v>150</v>
      </c>
      <c r="E1376">
        <f t="shared" si="194"/>
        <v>9</v>
      </c>
      <c r="F1376" t="b">
        <f t="shared" si="195"/>
        <v>1</v>
      </c>
      <c r="G1376" t="b">
        <f t="shared" si="200"/>
        <v>0</v>
      </c>
      <c r="H1376" t="b">
        <f t="shared" si="196"/>
        <v>1</v>
      </c>
      <c r="I1376" t="str">
        <f t="shared" si="198"/>
        <v>,Schokoladencreme</v>
      </c>
      <c r="K1376">
        <v>150</v>
      </c>
      <c r="L1376" t="s">
        <v>5</v>
      </c>
      <c r="M1376" t="str">
        <f t="shared" si="197"/>
        <v>Puderzucker</v>
      </c>
      <c r="N1376" t="s">
        <v>104</v>
      </c>
    </row>
    <row r="1377" spans="1:18" x14ac:dyDescent="0.2">
      <c r="A1377" t="s">
        <v>2004</v>
      </c>
      <c r="B1377" t="str">
        <f t="shared" si="199"/>
        <v>Schokoladencreme</v>
      </c>
      <c r="C1377" t="str">
        <f t="shared" si="201"/>
        <v/>
      </c>
      <c r="D1377">
        <f t="shared" si="202"/>
        <v>100</v>
      </c>
      <c r="E1377">
        <f t="shared" si="194"/>
        <v>10</v>
      </c>
      <c r="F1377" t="b">
        <f t="shared" si="195"/>
        <v>1</v>
      </c>
      <c r="G1377" t="b">
        <f t="shared" si="200"/>
        <v>0</v>
      </c>
      <c r="H1377" t="b">
        <f t="shared" si="196"/>
        <v>1</v>
      </c>
      <c r="I1377" t="str">
        <f t="shared" si="198"/>
        <v>,Schokoladencreme</v>
      </c>
      <c r="K1377">
        <v>100</v>
      </c>
      <c r="L1377" t="s">
        <v>5</v>
      </c>
      <c r="M1377" t="str">
        <f t="shared" si="197"/>
        <v>Kaka</v>
      </c>
      <c r="N1377" t="s">
        <v>1957</v>
      </c>
      <c r="O1377" t="s">
        <v>921</v>
      </c>
      <c r="P1377" t="s">
        <v>2005</v>
      </c>
    </row>
    <row r="1378" spans="1:18" x14ac:dyDescent="0.2">
      <c r="A1378" t="s">
        <v>2004</v>
      </c>
      <c r="B1378" t="str">
        <f t="shared" si="199"/>
        <v>Schokoladencreme</v>
      </c>
      <c r="C1378" t="str">
        <f t="shared" si="201"/>
        <v/>
      </c>
      <c r="D1378">
        <f t="shared" si="202"/>
        <v>1</v>
      </c>
      <c r="E1378">
        <f t="shared" si="194"/>
        <v>11</v>
      </c>
      <c r="F1378" t="b">
        <f t="shared" si="195"/>
        <v>1</v>
      </c>
      <c r="G1378" t="b">
        <f t="shared" si="200"/>
        <v>0</v>
      </c>
      <c r="H1378" t="b">
        <f t="shared" si="196"/>
        <v>1</v>
      </c>
      <c r="I1378" t="str">
        <f t="shared" si="198"/>
        <v>,Schokoladencreme</v>
      </c>
      <c r="K1378">
        <v>1</v>
      </c>
      <c r="L1378" t="s">
        <v>9</v>
      </c>
      <c r="M1378" t="str">
        <f t="shared" si="197"/>
        <v>Ei</v>
      </c>
    </row>
    <row r="1379" spans="1:18" x14ac:dyDescent="0.2">
      <c r="A1379" t="s">
        <v>2004</v>
      </c>
      <c r="B1379" t="str">
        <f t="shared" si="199"/>
        <v>Schokoladencreme</v>
      </c>
      <c r="C1379" t="str">
        <f t="shared" si="201"/>
        <v/>
      </c>
      <c r="D1379">
        <f t="shared" si="202"/>
        <v>44257</v>
      </c>
      <c r="E1379">
        <f t="shared" si="194"/>
        <v>12</v>
      </c>
      <c r="F1379" t="b">
        <f t="shared" si="195"/>
        <v>1</v>
      </c>
      <c r="G1379" t="b">
        <f t="shared" si="200"/>
        <v>0</v>
      </c>
      <c r="H1379" t="b">
        <f t="shared" si="196"/>
        <v>1</v>
      </c>
      <c r="I1379" t="str">
        <f t="shared" si="198"/>
        <v>,Schokoladencreme</v>
      </c>
      <c r="K1379" s="1">
        <v>44257</v>
      </c>
      <c r="L1379" t="s">
        <v>17</v>
      </c>
      <c r="M1379" t="str">
        <f t="shared" si="197"/>
        <v>Wasser</v>
      </c>
      <c r="N1379" t="s">
        <v>57</v>
      </c>
    </row>
    <row r="1380" spans="1:18" x14ac:dyDescent="0.2">
      <c r="A1380" t="s">
        <v>2004</v>
      </c>
      <c r="B1380" t="str">
        <f t="shared" si="199"/>
        <v>Schokoladencreme</v>
      </c>
      <c r="C1380" t="str">
        <f t="shared" si="201"/>
        <v/>
      </c>
      <c r="D1380">
        <f t="shared" si="202"/>
        <v>1</v>
      </c>
      <c r="E1380">
        <f t="shared" si="194"/>
        <v>13</v>
      </c>
      <c r="F1380" t="b">
        <f t="shared" si="195"/>
        <v>1</v>
      </c>
      <c r="G1380" t="b">
        <f t="shared" si="200"/>
        <v>0</v>
      </c>
      <c r="H1380" t="b">
        <f t="shared" si="196"/>
        <v>1</v>
      </c>
      <c r="I1380" t="str">
        <f t="shared" si="198"/>
        <v>,Schokoladencreme</v>
      </c>
      <c r="K1380">
        <v>1</v>
      </c>
      <c r="L1380" t="s">
        <v>13</v>
      </c>
      <c r="M1380" t="str">
        <f t="shared" si="197"/>
        <v>Vanillie</v>
      </c>
      <c r="N1380" t="s">
        <v>185</v>
      </c>
    </row>
    <row r="1381" spans="1:18" x14ac:dyDescent="0.2">
      <c r="A1381" t="s">
        <v>2006</v>
      </c>
      <c r="B1381" t="str">
        <f t="shared" si="199"/>
        <v>Schokoladencreme</v>
      </c>
      <c r="C1381" t="str">
        <f t="shared" si="201"/>
        <v/>
      </c>
      <c r="D1381" t="str">
        <f t="shared" si="202"/>
        <v/>
      </c>
      <c r="E1381">
        <f t="shared" si="194"/>
        <v>13</v>
      </c>
      <c r="F1381" t="b">
        <f t="shared" si="195"/>
        <v>0</v>
      </c>
      <c r="G1381" t="b">
        <f t="shared" si="200"/>
        <v>0</v>
      </c>
      <c r="H1381" t="b">
        <f t="shared" si="196"/>
        <v>1</v>
      </c>
      <c r="I1381" t="str">
        <f t="shared" si="198"/>
        <v>,Schokoladencreme</v>
      </c>
      <c r="M1381">
        <f t="shared" si="197"/>
        <v>0</v>
      </c>
    </row>
    <row r="1382" spans="1:18" x14ac:dyDescent="0.2">
      <c r="A1382" t="s">
        <v>2006</v>
      </c>
      <c r="B1382" t="str">
        <f t="shared" si="199"/>
        <v>Schokoladenkuchen</v>
      </c>
      <c r="C1382" t="str">
        <f t="shared" si="201"/>
        <v/>
      </c>
      <c r="D1382" t="str">
        <f t="shared" si="202"/>
        <v/>
      </c>
      <c r="E1382">
        <f t="shared" si="194"/>
        <v>13</v>
      </c>
      <c r="F1382" t="b">
        <f t="shared" si="195"/>
        <v>0</v>
      </c>
      <c r="G1382" t="b">
        <f t="shared" si="200"/>
        <v>0</v>
      </c>
      <c r="H1382" t="b">
        <f t="shared" si="196"/>
        <v>1</v>
      </c>
      <c r="I1382" t="str">
        <f t="shared" si="198"/>
        <v>,Schokoladenkuchen</v>
      </c>
      <c r="J1382" t="s">
        <v>2595</v>
      </c>
      <c r="M1382">
        <f t="shared" si="197"/>
        <v>0</v>
      </c>
    </row>
    <row r="1383" spans="1:18" x14ac:dyDescent="0.2">
      <c r="A1383" t="s">
        <v>2006</v>
      </c>
      <c r="B1383" t="str">
        <f t="shared" si="199"/>
        <v>Schokoladenkuchen</v>
      </c>
      <c r="C1383" t="str">
        <f t="shared" si="201"/>
        <v>Mutti 0</v>
      </c>
      <c r="D1383" t="str">
        <f t="shared" si="202"/>
        <v/>
      </c>
      <c r="E1383">
        <f t="shared" si="194"/>
        <v>13</v>
      </c>
      <c r="F1383" t="b">
        <f t="shared" si="195"/>
        <v>0</v>
      </c>
      <c r="G1383" t="b">
        <f t="shared" si="200"/>
        <v>1</v>
      </c>
      <c r="H1383" t="b">
        <f t="shared" si="196"/>
        <v>0</v>
      </c>
      <c r="I1383" t="str">
        <f t="shared" si="198"/>
        <v>Mutti</v>
      </c>
      <c r="J1383" t="s">
        <v>862</v>
      </c>
      <c r="M1383">
        <f t="shared" si="197"/>
        <v>0</v>
      </c>
    </row>
    <row r="1384" spans="1:18" x14ac:dyDescent="0.2">
      <c r="A1384" t="s">
        <v>2006</v>
      </c>
      <c r="B1384" t="str">
        <f t="shared" si="199"/>
        <v>Schokoladenkuchen</v>
      </c>
      <c r="C1384" t="str">
        <f t="shared" si="201"/>
        <v/>
      </c>
      <c r="D1384">
        <f t="shared" si="202"/>
        <v>1</v>
      </c>
      <c r="E1384">
        <f t="shared" si="194"/>
        <v>14</v>
      </c>
      <c r="F1384" t="b">
        <f t="shared" si="195"/>
        <v>1</v>
      </c>
      <c r="G1384" t="b">
        <f t="shared" si="200"/>
        <v>0</v>
      </c>
      <c r="H1384" t="b">
        <f t="shared" si="196"/>
        <v>0</v>
      </c>
      <c r="I1384" t="str">
        <f t="shared" si="198"/>
        <v>Mutti</v>
      </c>
      <c r="K1384">
        <v>1</v>
      </c>
      <c r="L1384" t="s">
        <v>144</v>
      </c>
      <c r="M1384" t="str">
        <f t="shared" si="197"/>
        <v>Öl/Sahne</v>
      </c>
      <c r="N1384" t="s">
        <v>2007</v>
      </c>
    </row>
    <row r="1385" spans="1:18" x14ac:dyDescent="0.2">
      <c r="A1385" t="s">
        <v>2006</v>
      </c>
      <c r="B1385" t="str">
        <f t="shared" si="199"/>
        <v>Schokoladenkuchen</v>
      </c>
      <c r="C1385" t="str">
        <f t="shared" si="201"/>
        <v/>
      </c>
      <c r="D1385">
        <f t="shared" si="202"/>
        <v>1</v>
      </c>
      <c r="E1385">
        <f t="shared" si="194"/>
        <v>15</v>
      </c>
      <c r="F1385" t="b">
        <f t="shared" si="195"/>
        <v>1</v>
      </c>
      <c r="G1385" t="b">
        <f t="shared" si="200"/>
        <v>0</v>
      </c>
      <c r="H1385" t="b">
        <f t="shared" si="196"/>
        <v>0</v>
      </c>
      <c r="I1385" t="str">
        <f t="shared" si="198"/>
        <v>Mutti</v>
      </c>
      <c r="K1385">
        <v>1</v>
      </c>
      <c r="L1385" s="1">
        <v>44228</v>
      </c>
      <c r="M1385" t="str">
        <f t="shared" si="197"/>
        <v>T.</v>
      </c>
      <c r="N1385" t="s">
        <v>144</v>
      </c>
      <c r="O1385" t="s">
        <v>7</v>
      </c>
    </row>
    <row r="1386" spans="1:18" x14ac:dyDescent="0.2">
      <c r="A1386" t="s">
        <v>2006</v>
      </c>
      <c r="B1386" t="str">
        <f t="shared" si="199"/>
        <v>Schokoladenkuchen</v>
      </c>
      <c r="C1386" t="str">
        <f t="shared" si="201"/>
        <v/>
      </c>
      <c r="D1386">
        <f t="shared" si="202"/>
        <v>2</v>
      </c>
      <c r="E1386">
        <f t="shared" si="194"/>
        <v>16</v>
      </c>
      <c r="F1386" t="b">
        <f t="shared" si="195"/>
        <v>1</v>
      </c>
      <c r="G1386" t="b">
        <f t="shared" si="200"/>
        <v>0</v>
      </c>
      <c r="H1386" t="b">
        <f t="shared" si="196"/>
        <v>0</v>
      </c>
      <c r="I1386" t="str">
        <f t="shared" si="198"/>
        <v>Mutti</v>
      </c>
      <c r="K1386">
        <v>2</v>
      </c>
      <c r="L1386" t="s">
        <v>34</v>
      </c>
      <c r="M1386">
        <f t="shared" si="197"/>
        <v>0</v>
      </c>
    </row>
    <row r="1387" spans="1:18" x14ac:dyDescent="0.2">
      <c r="A1387" t="s">
        <v>2006</v>
      </c>
      <c r="B1387" t="str">
        <f t="shared" si="199"/>
        <v>Schokoladenkuchen</v>
      </c>
      <c r="C1387" t="str">
        <f t="shared" si="201"/>
        <v/>
      </c>
      <c r="D1387">
        <f t="shared" si="202"/>
        <v>3</v>
      </c>
      <c r="E1387">
        <f t="shared" si="194"/>
        <v>17</v>
      </c>
      <c r="F1387" t="b">
        <f t="shared" si="195"/>
        <v>1</v>
      </c>
      <c r="G1387" t="b">
        <f t="shared" si="200"/>
        <v>0</v>
      </c>
      <c r="H1387" t="b">
        <f t="shared" si="196"/>
        <v>0</v>
      </c>
      <c r="I1387" t="str">
        <f t="shared" si="198"/>
        <v>Mutti</v>
      </c>
      <c r="K1387">
        <v>3</v>
      </c>
      <c r="L1387" t="s">
        <v>144</v>
      </c>
      <c r="M1387" t="str">
        <f t="shared" si="197"/>
        <v>Mehl</v>
      </c>
      <c r="N1387" t="s">
        <v>12</v>
      </c>
    </row>
    <row r="1388" spans="1:18" x14ac:dyDescent="0.2">
      <c r="A1388" t="s">
        <v>2006</v>
      </c>
      <c r="B1388" t="str">
        <f t="shared" si="199"/>
        <v>Schokoladenkuchen</v>
      </c>
      <c r="C1388" t="str">
        <f t="shared" si="201"/>
        <v/>
      </c>
      <c r="D1388">
        <f t="shared" si="202"/>
        <v>44228</v>
      </c>
      <c r="E1388">
        <f t="shared" si="194"/>
        <v>18</v>
      </c>
      <c r="F1388" t="b">
        <f t="shared" si="195"/>
        <v>1</v>
      </c>
      <c r="G1388" t="b">
        <f t="shared" si="200"/>
        <v>0</v>
      </c>
      <c r="H1388" t="b">
        <f t="shared" si="196"/>
        <v>0</v>
      </c>
      <c r="I1388" t="str">
        <f t="shared" si="198"/>
        <v>Mutti</v>
      </c>
      <c r="K1388" s="1">
        <v>44228</v>
      </c>
      <c r="L1388" t="s">
        <v>144</v>
      </c>
      <c r="M1388" t="str">
        <f t="shared" si="197"/>
        <v>Saure</v>
      </c>
      <c r="N1388" t="s">
        <v>869</v>
      </c>
      <c r="O1388" t="s">
        <v>2008</v>
      </c>
      <c r="P1388" t="s">
        <v>2009</v>
      </c>
    </row>
    <row r="1389" spans="1:18" x14ac:dyDescent="0.2">
      <c r="A1389" t="s">
        <v>2006</v>
      </c>
      <c r="B1389" t="str">
        <f t="shared" si="199"/>
        <v>Schokoladenkuchen</v>
      </c>
      <c r="C1389" t="str">
        <f t="shared" si="201"/>
        <v/>
      </c>
      <c r="D1389">
        <f t="shared" si="202"/>
        <v>3</v>
      </c>
      <c r="E1389">
        <f t="shared" si="194"/>
        <v>19</v>
      </c>
      <c r="F1389" t="b">
        <f t="shared" si="195"/>
        <v>1</v>
      </c>
      <c r="G1389" t="b">
        <f t="shared" si="200"/>
        <v>0</v>
      </c>
      <c r="H1389" t="b">
        <f t="shared" si="196"/>
        <v>0</v>
      </c>
      <c r="I1389" t="str">
        <f t="shared" si="198"/>
        <v>Mutti</v>
      </c>
      <c r="K1389">
        <v>3</v>
      </c>
      <c r="L1389" t="s">
        <v>17</v>
      </c>
      <c r="M1389" t="str">
        <f t="shared" si="197"/>
        <v>Kakao</v>
      </c>
      <c r="N1389" t="s">
        <v>106</v>
      </c>
    </row>
    <row r="1390" spans="1:18" x14ac:dyDescent="0.2">
      <c r="A1390" t="s">
        <v>2006</v>
      </c>
      <c r="B1390" t="str">
        <f t="shared" si="199"/>
        <v>Schokoladenkuchen</v>
      </c>
      <c r="C1390" t="str">
        <f t="shared" si="201"/>
        <v/>
      </c>
      <c r="D1390" t="str">
        <f t="shared" si="202"/>
        <v/>
      </c>
      <c r="E1390">
        <f t="shared" si="194"/>
        <v>20</v>
      </c>
      <c r="F1390" t="b">
        <f t="shared" si="195"/>
        <v>1</v>
      </c>
      <c r="G1390" t="b">
        <f t="shared" si="200"/>
        <v>0</v>
      </c>
      <c r="H1390" t="b">
        <f t="shared" si="196"/>
        <v>0</v>
      </c>
      <c r="I1390" t="str">
        <f t="shared" si="198"/>
        <v>Mutti</v>
      </c>
      <c r="K1390" t="s">
        <v>18</v>
      </c>
      <c r="M1390">
        <f t="shared" si="197"/>
        <v>0</v>
      </c>
    </row>
    <row r="1391" spans="1:18" x14ac:dyDescent="0.2">
      <c r="A1391" t="s">
        <v>2006</v>
      </c>
      <c r="B1391" t="str">
        <f t="shared" si="199"/>
        <v>Schokoladenkuchen</v>
      </c>
      <c r="C1391" t="str">
        <f t="shared" si="201"/>
        <v/>
      </c>
      <c r="D1391">
        <f t="shared" si="202"/>
        <v>1</v>
      </c>
      <c r="E1391">
        <f t="shared" si="194"/>
        <v>21</v>
      </c>
      <c r="F1391" t="b">
        <f t="shared" si="195"/>
        <v>1</v>
      </c>
      <c r="G1391" t="b">
        <f t="shared" si="200"/>
        <v>0</v>
      </c>
      <c r="H1391" t="b">
        <f t="shared" si="196"/>
        <v>0</v>
      </c>
      <c r="I1391" t="str">
        <f t="shared" si="198"/>
        <v>Mutti</v>
      </c>
      <c r="K1391">
        <v>1</v>
      </c>
      <c r="L1391" t="s">
        <v>13</v>
      </c>
      <c r="M1391" t="str">
        <f t="shared" si="197"/>
        <v>Narton</v>
      </c>
      <c r="N1391" t="s">
        <v>2010</v>
      </c>
      <c r="O1391" t="s">
        <v>2011</v>
      </c>
      <c r="P1391" t="s">
        <v>1784</v>
      </c>
      <c r="Q1391" t="s">
        <v>2012</v>
      </c>
      <c r="R1391" t="s">
        <v>23</v>
      </c>
    </row>
    <row r="1392" spans="1:18" x14ac:dyDescent="0.2">
      <c r="A1392" t="s">
        <v>2006</v>
      </c>
      <c r="B1392" t="str">
        <f t="shared" si="199"/>
        <v>Schokoladenkuchen</v>
      </c>
      <c r="C1392" t="str">
        <f t="shared" si="201"/>
        <v>  0</v>
      </c>
      <c r="D1392" t="str">
        <f t="shared" si="202"/>
        <v/>
      </c>
      <c r="E1392">
        <f t="shared" si="194"/>
        <v>21</v>
      </c>
      <c r="F1392" t="b">
        <f t="shared" si="195"/>
        <v>0</v>
      </c>
      <c r="G1392" t="b">
        <f t="shared" si="200"/>
        <v>1</v>
      </c>
      <c r="H1392" t="b">
        <f t="shared" si="196"/>
        <v>0</v>
      </c>
      <c r="I1392" t="str">
        <f t="shared" si="198"/>
        <v> </v>
      </c>
      <c r="J1392" t="s">
        <v>202</v>
      </c>
      <c r="M1392">
        <f t="shared" si="197"/>
        <v>0</v>
      </c>
    </row>
    <row r="1393" spans="1:15" x14ac:dyDescent="0.2">
      <c r="A1393" t="s">
        <v>2006</v>
      </c>
      <c r="B1393" t="str">
        <f t="shared" si="199"/>
        <v>Schokoladenkuchen</v>
      </c>
      <c r="C1393" t="str">
        <f t="shared" si="201"/>
        <v>Guss.  0</v>
      </c>
      <c r="D1393" t="str">
        <f t="shared" si="202"/>
        <v/>
      </c>
      <c r="E1393">
        <f t="shared" si="194"/>
        <v>21</v>
      </c>
      <c r="F1393" t="b">
        <f t="shared" si="195"/>
        <v>0</v>
      </c>
      <c r="G1393" t="b">
        <f t="shared" si="200"/>
        <v>1</v>
      </c>
      <c r="H1393" t="b">
        <f t="shared" si="196"/>
        <v>0</v>
      </c>
      <c r="I1393" t="str">
        <f t="shared" si="198"/>
        <v>Guss. </v>
      </c>
      <c r="J1393" t="s">
        <v>2013</v>
      </c>
      <c r="M1393">
        <f t="shared" si="197"/>
        <v>0</v>
      </c>
    </row>
    <row r="1394" spans="1:15" x14ac:dyDescent="0.2">
      <c r="A1394" t="s">
        <v>2006</v>
      </c>
      <c r="B1394" t="str">
        <f t="shared" si="199"/>
        <v>Schokoladenkuchen</v>
      </c>
      <c r="C1394" t="str">
        <f t="shared" si="201"/>
        <v/>
      </c>
      <c r="D1394" t="str">
        <f t="shared" si="202"/>
        <v/>
      </c>
      <c r="E1394">
        <f t="shared" si="194"/>
        <v>22</v>
      </c>
      <c r="F1394" t="b">
        <f t="shared" si="195"/>
        <v>1</v>
      </c>
      <c r="G1394" t="b">
        <f t="shared" si="200"/>
        <v>0</v>
      </c>
      <c r="H1394" t="b">
        <f t="shared" si="196"/>
        <v>0</v>
      </c>
      <c r="I1394" t="str">
        <f t="shared" si="198"/>
        <v>Guss. </v>
      </c>
      <c r="K1394" t="s">
        <v>1265</v>
      </c>
      <c r="L1394" t="s">
        <v>2014</v>
      </c>
      <c r="M1394">
        <f t="shared" si="197"/>
        <v>0</v>
      </c>
    </row>
    <row r="1395" spans="1:15" x14ac:dyDescent="0.2">
      <c r="A1395" t="s">
        <v>2006</v>
      </c>
      <c r="B1395" t="str">
        <f t="shared" si="199"/>
        <v>Schokoladenkuchen</v>
      </c>
      <c r="C1395" t="str">
        <f t="shared" si="201"/>
        <v/>
      </c>
      <c r="D1395">
        <f t="shared" si="202"/>
        <v>2</v>
      </c>
      <c r="E1395">
        <f t="shared" si="194"/>
        <v>23</v>
      </c>
      <c r="F1395" t="b">
        <f t="shared" si="195"/>
        <v>1</v>
      </c>
      <c r="G1395" t="b">
        <f t="shared" si="200"/>
        <v>0</v>
      </c>
      <c r="H1395" t="b">
        <f t="shared" si="196"/>
        <v>0</v>
      </c>
      <c r="I1395" t="str">
        <f t="shared" si="198"/>
        <v>Guss. </v>
      </c>
      <c r="K1395">
        <v>2</v>
      </c>
      <c r="L1395" t="s">
        <v>144</v>
      </c>
      <c r="M1395" t="str">
        <f t="shared" si="197"/>
        <v>Puderzucker </v>
      </c>
      <c r="N1395" t="s">
        <v>2015</v>
      </c>
    </row>
    <row r="1396" spans="1:15" x14ac:dyDescent="0.2">
      <c r="A1396" t="s">
        <v>2006</v>
      </c>
      <c r="B1396" t="str">
        <f t="shared" si="199"/>
        <v>Schokoladenkuchen</v>
      </c>
      <c r="C1396" t="str">
        <f t="shared" si="201"/>
        <v/>
      </c>
      <c r="D1396">
        <f t="shared" si="202"/>
        <v>3</v>
      </c>
      <c r="E1396">
        <f t="shared" si="194"/>
        <v>24</v>
      </c>
      <c r="F1396" t="b">
        <f t="shared" si="195"/>
        <v>1</v>
      </c>
      <c r="G1396" t="b">
        <f t="shared" si="200"/>
        <v>0</v>
      </c>
      <c r="H1396" t="b">
        <f t="shared" si="196"/>
        <v>0</v>
      </c>
      <c r="I1396" t="str">
        <f t="shared" si="198"/>
        <v>Guss. </v>
      </c>
      <c r="K1396">
        <v>3</v>
      </c>
      <c r="L1396" t="s">
        <v>17</v>
      </c>
      <c r="M1396" t="str">
        <f t="shared" si="197"/>
        <v>Milch/</v>
      </c>
      <c r="N1396" t="s">
        <v>2008</v>
      </c>
      <c r="O1396" t="s">
        <v>703</v>
      </c>
    </row>
    <row r="1397" spans="1:15" x14ac:dyDescent="0.2">
      <c r="A1397" t="s">
        <v>2006</v>
      </c>
      <c r="B1397" t="str">
        <f t="shared" si="199"/>
        <v>Schokoladenkuchen</v>
      </c>
      <c r="C1397" t="str">
        <f t="shared" si="201"/>
        <v/>
      </c>
      <c r="D1397">
        <f t="shared" si="202"/>
        <v>2</v>
      </c>
      <c r="E1397">
        <f t="shared" si="194"/>
        <v>25</v>
      </c>
      <c r="F1397" t="b">
        <f t="shared" si="195"/>
        <v>1</v>
      </c>
      <c r="G1397" t="b">
        <f t="shared" si="200"/>
        <v>0</v>
      </c>
      <c r="H1397" t="b">
        <f t="shared" si="196"/>
        <v>0</v>
      </c>
      <c r="I1397" t="str">
        <f t="shared" si="198"/>
        <v>Guss. </v>
      </c>
      <c r="K1397">
        <v>2</v>
      </c>
      <c r="L1397" t="s">
        <v>192</v>
      </c>
      <c r="M1397" t="str">
        <f t="shared" si="197"/>
        <v>Vanillie</v>
      </c>
      <c r="N1397" t="s">
        <v>185</v>
      </c>
    </row>
    <row r="1398" spans="1:15" x14ac:dyDescent="0.2">
      <c r="A1398" t="s">
        <v>2006</v>
      </c>
      <c r="B1398" t="str">
        <f t="shared" si="199"/>
        <v>Schokoladenkuchen</v>
      </c>
      <c r="C1398" t="str">
        <f t="shared" si="201"/>
        <v/>
      </c>
      <c r="D1398">
        <f t="shared" si="202"/>
        <v>44256</v>
      </c>
      <c r="E1398">
        <f t="shared" si="194"/>
        <v>26</v>
      </c>
      <c r="F1398" t="b">
        <f t="shared" si="195"/>
        <v>1</v>
      </c>
      <c r="G1398" t="b">
        <f t="shared" si="200"/>
        <v>0</v>
      </c>
      <c r="H1398" t="b">
        <f t="shared" si="196"/>
        <v>0</v>
      </c>
      <c r="I1398" t="str">
        <f t="shared" si="198"/>
        <v>Guss. </v>
      </c>
      <c r="K1398" s="1">
        <v>44256</v>
      </c>
      <c r="L1398" t="s">
        <v>144</v>
      </c>
      <c r="M1398" t="str">
        <f t="shared" si="197"/>
        <v>Butter</v>
      </c>
      <c r="N1398" t="s">
        <v>6</v>
      </c>
    </row>
    <row r="1399" spans="1:15" x14ac:dyDescent="0.2">
      <c r="A1399" t="s">
        <v>2006</v>
      </c>
      <c r="B1399" t="str">
        <f t="shared" si="199"/>
        <v>Schokoladenkuchen</v>
      </c>
      <c r="C1399" t="str">
        <f t="shared" si="201"/>
        <v/>
      </c>
      <c r="D1399">
        <f t="shared" si="202"/>
        <v>1</v>
      </c>
      <c r="E1399">
        <f t="shared" si="194"/>
        <v>27</v>
      </c>
      <c r="F1399" t="b">
        <f t="shared" si="195"/>
        <v>1</v>
      </c>
      <c r="G1399" t="b">
        <f t="shared" si="200"/>
        <v>0</v>
      </c>
      <c r="H1399" t="b">
        <f t="shared" si="196"/>
        <v>0</v>
      </c>
      <c r="I1399" t="str">
        <f t="shared" si="198"/>
        <v>Guss. </v>
      </c>
      <c r="K1399">
        <v>1</v>
      </c>
      <c r="L1399" t="s">
        <v>1386</v>
      </c>
      <c r="M1399" t="str">
        <f t="shared" si="197"/>
        <v>Salz</v>
      </c>
      <c r="N1399" t="s">
        <v>18</v>
      </c>
    </row>
    <row r="1400" spans="1:15" x14ac:dyDescent="0.2">
      <c r="A1400" t="s">
        <v>2016</v>
      </c>
      <c r="B1400" t="str">
        <f t="shared" si="199"/>
        <v>Schokoladenkuchen</v>
      </c>
      <c r="C1400" t="str">
        <f t="shared" si="201"/>
        <v/>
      </c>
      <c r="D1400" t="str">
        <f t="shared" si="202"/>
        <v/>
      </c>
      <c r="E1400">
        <f t="shared" si="194"/>
        <v>27</v>
      </c>
      <c r="F1400" t="b">
        <f t="shared" si="195"/>
        <v>0</v>
      </c>
      <c r="G1400" t="b">
        <f t="shared" si="200"/>
        <v>0</v>
      </c>
      <c r="H1400" t="b">
        <f t="shared" si="196"/>
        <v>0</v>
      </c>
      <c r="I1400" t="str">
        <f t="shared" si="198"/>
        <v>Guss. </v>
      </c>
      <c r="M1400">
        <f t="shared" si="197"/>
        <v>0</v>
      </c>
    </row>
    <row r="1401" spans="1:15" x14ac:dyDescent="0.2">
      <c r="A1401" t="s">
        <v>2016</v>
      </c>
      <c r="B1401" t="str">
        <f t="shared" si="199"/>
        <v>Schokoladentorte</v>
      </c>
      <c r="C1401" t="str">
        <f t="shared" si="201"/>
        <v/>
      </c>
      <c r="D1401" t="str">
        <f t="shared" si="202"/>
        <v/>
      </c>
      <c r="E1401">
        <f t="shared" si="194"/>
        <v>27</v>
      </c>
      <c r="F1401" t="b">
        <f t="shared" si="195"/>
        <v>0</v>
      </c>
      <c r="G1401" t="b">
        <f t="shared" si="200"/>
        <v>0</v>
      </c>
      <c r="H1401" t="b">
        <f t="shared" si="196"/>
        <v>1</v>
      </c>
      <c r="I1401" t="str">
        <f t="shared" si="198"/>
        <v>,Schokoladentorte</v>
      </c>
      <c r="J1401" t="s">
        <v>2596</v>
      </c>
      <c r="M1401">
        <f t="shared" si="197"/>
        <v>0</v>
      </c>
    </row>
    <row r="1402" spans="1:15" x14ac:dyDescent="0.2">
      <c r="A1402" t="s">
        <v>2016</v>
      </c>
      <c r="B1402" t="str">
        <f t="shared" si="199"/>
        <v>Schokoladentorte</v>
      </c>
      <c r="C1402" t="str">
        <f t="shared" si="201"/>
        <v/>
      </c>
      <c r="D1402">
        <f t="shared" si="202"/>
        <v>250</v>
      </c>
      <c r="E1402">
        <f t="shared" si="194"/>
        <v>28</v>
      </c>
      <c r="F1402" t="b">
        <f t="shared" si="195"/>
        <v>1</v>
      </c>
      <c r="G1402" t="b">
        <f t="shared" si="200"/>
        <v>0</v>
      </c>
      <c r="H1402" t="b">
        <f t="shared" si="196"/>
        <v>1</v>
      </c>
      <c r="I1402" t="str">
        <f t="shared" si="198"/>
        <v>,Schokoladentorte</v>
      </c>
      <c r="K1402">
        <v>250</v>
      </c>
      <c r="L1402" t="s">
        <v>5</v>
      </c>
      <c r="M1402" t="str">
        <f t="shared" si="197"/>
        <v>Zucker</v>
      </c>
      <c r="N1402" t="s">
        <v>7</v>
      </c>
    </row>
    <row r="1403" spans="1:15" x14ac:dyDescent="0.2">
      <c r="A1403" t="s">
        <v>2016</v>
      </c>
      <c r="B1403" t="str">
        <f t="shared" si="199"/>
        <v>Schokoladentorte</v>
      </c>
      <c r="C1403" t="str">
        <f t="shared" si="201"/>
        <v/>
      </c>
      <c r="D1403">
        <f t="shared" si="202"/>
        <v>2</v>
      </c>
      <c r="E1403">
        <f t="shared" si="194"/>
        <v>29</v>
      </c>
      <c r="F1403" t="b">
        <f t="shared" si="195"/>
        <v>1</v>
      </c>
      <c r="G1403" t="b">
        <f t="shared" si="200"/>
        <v>0</v>
      </c>
      <c r="H1403" t="b">
        <f t="shared" si="196"/>
        <v>1</v>
      </c>
      <c r="I1403" t="str">
        <f t="shared" si="198"/>
        <v>,Schokoladentorte</v>
      </c>
      <c r="K1403">
        <v>2</v>
      </c>
      <c r="L1403" t="s">
        <v>70</v>
      </c>
      <c r="M1403">
        <f t="shared" si="197"/>
        <v>0</v>
      </c>
    </row>
    <row r="1404" spans="1:15" x14ac:dyDescent="0.2">
      <c r="A1404" t="s">
        <v>2016</v>
      </c>
      <c r="B1404" t="str">
        <f t="shared" si="199"/>
        <v>Schokoladentorte</v>
      </c>
      <c r="C1404" t="str">
        <f t="shared" si="201"/>
        <v/>
      </c>
      <c r="D1404">
        <f t="shared" si="202"/>
        <v>1</v>
      </c>
      <c r="E1404">
        <f t="shared" si="194"/>
        <v>30</v>
      </c>
      <c r="F1404" t="b">
        <f t="shared" si="195"/>
        <v>1</v>
      </c>
      <c r="G1404" t="b">
        <f t="shared" si="200"/>
        <v>0</v>
      </c>
      <c r="H1404" t="b">
        <f t="shared" si="196"/>
        <v>1</v>
      </c>
      <c r="I1404" t="str">
        <f t="shared" si="198"/>
        <v>,Schokoladentorte</v>
      </c>
      <c r="K1404">
        <v>1</v>
      </c>
      <c r="L1404" t="s">
        <v>144</v>
      </c>
      <c r="M1404" t="str">
        <f t="shared" si="197"/>
        <v>Milch</v>
      </c>
      <c r="N1404" t="s">
        <v>20</v>
      </c>
    </row>
    <row r="1405" spans="1:15" x14ac:dyDescent="0.2">
      <c r="A1405" t="s">
        <v>2016</v>
      </c>
      <c r="B1405" t="str">
        <f t="shared" si="199"/>
        <v>Schokoladentorte</v>
      </c>
      <c r="C1405" t="str">
        <f t="shared" si="201"/>
        <v/>
      </c>
      <c r="D1405">
        <f t="shared" si="202"/>
        <v>50</v>
      </c>
      <c r="E1405">
        <f t="shared" si="194"/>
        <v>31</v>
      </c>
      <c r="F1405" t="b">
        <f t="shared" si="195"/>
        <v>1</v>
      </c>
      <c r="G1405" t="b">
        <f t="shared" si="200"/>
        <v>0</v>
      </c>
      <c r="H1405" t="b">
        <f t="shared" si="196"/>
        <v>1</v>
      </c>
      <c r="I1405" t="str">
        <f t="shared" si="198"/>
        <v>,Schokoladentorte</v>
      </c>
      <c r="K1405">
        <v>50</v>
      </c>
      <c r="L1405" t="s">
        <v>5</v>
      </c>
      <c r="M1405" t="str">
        <f t="shared" si="197"/>
        <v>Butter</v>
      </c>
      <c r="N1405" t="s">
        <v>6</v>
      </c>
    </row>
    <row r="1406" spans="1:15" x14ac:dyDescent="0.2">
      <c r="A1406" t="s">
        <v>2016</v>
      </c>
      <c r="B1406" t="str">
        <f t="shared" si="199"/>
        <v>Schokoladentorte</v>
      </c>
      <c r="C1406" t="str">
        <f t="shared" si="201"/>
        <v/>
      </c>
      <c r="D1406">
        <f t="shared" si="202"/>
        <v>250</v>
      </c>
      <c r="E1406">
        <f t="shared" si="194"/>
        <v>32</v>
      </c>
      <c r="F1406" t="b">
        <f t="shared" si="195"/>
        <v>1</v>
      </c>
      <c r="G1406" t="b">
        <f t="shared" si="200"/>
        <v>0</v>
      </c>
      <c r="H1406" t="b">
        <f t="shared" si="196"/>
        <v>1</v>
      </c>
      <c r="I1406" t="str">
        <f t="shared" si="198"/>
        <v>,Schokoladentorte</v>
      </c>
      <c r="K1406">
        <v>250</v>
      </c>
      <c r="L1406" t="s">
        <v>5</v>
      </c>
      <c r="M1406" t="str">
        <f t="shared" si="197"/>
        <v>Mehl</v>
      </c>
      <c r="N1406" t="s">
        <v>12</v>
      </c>
    </row>
    <row r="1407" spans="1:15" x14ac:dyDescent="0.2">
      <c r="A1407" t="s">
        <v>2016</v>
      </c>
      <c r="B1407" t="str">
        <f t="shared" si="199"/>
        <v>Schokoladentorte</v>
      </c>
      <c r="C1407" t="str">
        <f t="shared" si="201"/>
        <v/>
      </c>
      <c r="D1407">
        <f t="shared" si="202"/>
        <v>40</v>
      </c>
      <c r="E1407">
        <f t="shared" si="194"/>
        <v>33</v>
      </c>
      <c r="F1407" t="b">
        <f t="shared" si="195"/>
        <v>1</v>
      </c>
      <c r="G1407" t="b">
        <f t="shared" si="200"/>
        <v>0</v>
      </c>
      <c r="H1407" t="b">
        <f t="shared" si="196"/>
        <v>1</v>
      </c>
      <c r="I1407" t="str">
        <f t="shared" si="198"/>
        <v>,Schokoladentorte</v>
      </c>
      <c r="K1407">
        <v>40</v>
      </c>
      <c r="L1407" t="s">
        <v>5</v>
      </c>
      <c r="M1407" t="str">
        <f t="shared" si="197"/>
        <v>Kakao</v>
      </c>
      <c r="N1407" t="s">
        <v>106</v>
      </c>
    </row>
    <row r="1408" spans="1:15" x14ac:dyDescent="0.2">
      <c r="A1408" t="s">
        <v>2016</v>
      </c>
      <c r="B1408" t="str">
        <f t="shared" si="199"/>
        <v>Schokoladentorte</v>
      </c>
      <c r="C1408" t="str">
        <f t="shared" si="201"/>
        <v/>
      </c>
      <c r="D1408">
        <f t="shared" si="202"/>
        <v>2</v>
      </c>
      <c r="E1408">
        <f t="shared" si="194"/>
        <v>34</v>
      </c>
      <c r="F1408" t="b">
        <f t="shared" si="195"/>
        <v>1</v>
      </c>
      <c r="G1408" t="b">
        <f t="shared" si="200"/>
        <v>0</v>
      </c>
      <c r="H1408" t="b">
        <f t="shared" si="196"/>
        <v>1</v>
      </c>
      <c r="I1408" t="str">
        <f t="shared" si="198"/>
        <v>,Schokoladentorte</v>
      </c>
      <c r="K1408">
        <v>2</v>
      </c>
      <c r="L1408" t="s">
        <v>13</v>
      </c>
      <c r="M1408" t="str">
        <f t="shared" si="197"/>
        <v>Backpulver</v>
      </c>
      <c r="N1408" t="s">
        <v>25</v>
      </c>
    </row>
    <row r="1409" spans="1:18" x14ac:dyDescent="0.2">
      <c r="A1409" t="s">
        <v>2016</v>
      </c>
      <c r="B1409" t="str">
        <f t="shared" si="199"/>
        <v>Schokoladentorte</v>
      </c>
      <c r="C1409" t="str">
        <f t="shared" si="201"/>
        <v/>
      </c>
      <c r="D1409">
        <f t="shared" si="202"/>
        <v>2</v>
      </c>
      <c r="E1409">
        <f t="shared" si="194"/>
        <v>35</v>
      </c>
      <c r="F1409" t="b">
        <f t="shared" si="195"/>
        <v>1</v>
      </c>
      <c r="G1409" t="b">
        <f t="shared" si="200"/>
        <v>0</v>
      </c>
      <c r="H1409" t="b">
        <f t="shared" si="196"/>
        <v>1</v>
      </c>
      <c r="I1409" t="str">
        <f t="shared" si="198"/>
        <v>,Schokoladentorte</v>
      </c>
      <c r="K1409">
        <v>2</v>
      </c>
      <c r="L1409" t="s">
        <v>95</v>
      </c>
      <c r="M1409" t="str">
        <f t="shared" si="197"/>
        <v>zu</v>
      </c>
      <c r="N1409" t="s">
        <v>83</v>
      </c>
      <c r="O1409" t="s">
        <v>97</v>
      </c>
      <c r="P1409" t="s">
        <v>98</v>
      </c>
      <c r="Q1409" t="s">
        <v>90</v>
      </c>
      <c r="R1409" t="s">
        <v>1921</v>
      </c>
    </row>
    <row r="1410" spans="1:18" x14ac:dyDescent="0.2">
      <c r="A1410" t="s">
        <v>2016</v>
      </c>
      <c r="B1410" t="str">
        <f t="shared" si="199"/>
        <v>Schokoladentorte</v>
      </c>
      <c r="C1410" t="str">
        <f t="shared" si="201"/>
        <v>Füllung: 0</v>
      </c>
      <c r="D1410" t="str">
        <f t="shared" si="202"/>
        <v/>
      </c>
      <c r="E1410">
        <f t="shared" si="194"/>
        <v>35</v>
      </c>
      <c r="F1410" t="b">
        <f t="shared" si="195"/>
        <v>0</v>
      </c>
      <c r="G1410" t="b">
        <f t="shared" si="200"/>
        <v>1</v>
      </c>
      <c r="H1410" t="b">
        <f t="shared" si="196"/>
        <v>0</v>
      </c>
      <c r="I1410" t="str">
        <f t="shared" si="198"/>
        <v>Füllung:</v>
      </c>
      <c r="J1410" t="s">
        <v>1964</v>
      </c>
      <c r="M1410">
        <f t="shared" si="197"/>
        <v>0</v>
      </c>
    </row>
    <row r="1411" spans="1:18" x14ac:dyDescent="0.2">
      <c r="A1411" t="s">
        <v>2016</v>
      </c>
      <c r="B1411" t="str">
        <f t="shared" si="199"/>
        <v>Schokoladentorte</v>
      </c>
      <c r="C1411" t="str">
        <f t="shared" si="201"/>
        <v/>
      </c>
      <c r="D1411">
        <f t="shared" si="202"/>
        <v>150</v>
      </c>
      <c r="E1411">
        <f t="shared" ref="E1411:E1474" si="203">IF(F1411,IF(NOT(B1411=B1410),0,E1410+1),E1410)</f>
        <v>36</v>
      </c>
      <c r="F1411" t="b">
        <f t="shared" ref="F1411:F1474" si="204">AND(NOT(G1411),NOT(ISBLANK(K1411)))</f>
        <v>1</v>
      </c>
      <c r="G1411" t="b">
        <f t="shared" si="200"/>
        <v>0</v>
      </c>
      <c r="H1411" t="b">
        <f t="shared" si="196"/>
        <v>0</v>
      </c>
      <c r="I1411" t="str">
        <f t="shared" si="198"/>
        <v>Füllung:</v>
      </c>
      <c r="K1411">
        <v>150</v>
      </c>
      <c r="L1411" t="s">
        <v>5</v>
      </c>
      <c r="M1411" t="str">
        <f t="shared" si="197"/>
        <v>Butter</v>
      </c>
      <c r="N1411" t="s">
        <v>6</v>
      </c>
    </row>
    <row r="1412" spans="1:18" x14ac:dyDescent="0.2">
      <c r="A1412" t="s">
        <v>2016</v>
      </c>
      <c r="B1412" t="str">
        <f t="shared" si="199"/>
        <v>Schokoladentorte</v>
      </c>
      <c r="C1412" t="str">
        <f t="shared" si="201"/>
        <v/>
      </c>
      <c r="D1412">
        <f t="shared" si="202"/>
        <v>200</v>
      </c>
      <c r="E1412">
        <f t="shared" si="203"/>
        <v>37</v>
      </c>
      <c r="F1412" t="b">
        <f t="shared" si="204"/>
        <v>1</v>
      </c>
      <c r="G1412" t="b">
        <f t="shared" si="200"/>
        <v>0</v>
      </c>
      <c r="H1412" t="b">
        <f t="shared" ref="H1412:H1475" si="205">ISNUMBER(SEARCH(",",I1412))</f>
        <v>0</v>
      </c>
      <c r="I1412" t="str">
        <f t="shared" si="198"/>
        <v>Füllung:</v>
      </c>
      <c r="K1412">
        <v>200</v>
      </c>
      <c r="L1412" t="s">
        <v>5</v>
      </c>
      <c r="M1412" t="str">
        <f t="shared" ref="M1412:M1475" si="206">+IF(L1412="Ei",L1412,N1412)</f>
        <v>Puderzucker</v>
      </c>
      <c r="N1412" t="s">
        <v>104</v>
      </c>
    </row>
    <row r="1413" spans="1:18" x14ac:dyDescent="0.2">
      <c r="A1413" t="s">
        <v>2016</v>
      </c>
      <c r="B1413" t="str">
        <f t="shared" si="199"/>
        <v>Schokoladentorte</v>
      </c>
      <c r="C1413" t="str">
        <f t="shared" si="201"/>
        <v/>
      </c>
      <c r="D1413">
        <f t="shared" si="202"/>
        <v>44352</v>
      </c>
      <c r="E1413">
        <f t="shared" si="203"/>
        <v>38</v>
      </c>
      <c r="F1413" t="b">
        <f t="shared" si="204"/>
        <v>1</v>
      </c>
      <c r="G1413" t="b">
        <f t="shared" si="200"/>
        <v>0</v>
      </c>
      <c r="H1413" t="b">
        <f t="shared" si="205"/>
        <v>0</v>
      </c>
      <c r="I1413" t="str">
        <f t="shared" ref="I1413:I1476" si="207">IF(ISBLANK(J1413),I1412,J1413)</f>
        <v>Füllung:</v>
      </c>
      <c r="K1413" s="1">
        <v>44352</v>
      </c>
      <c r="L1413" t="s">
        <v>17</v>
      </c>
      <c r="M1413" t="str">
        <f t="shared" si="206"/>
        <v>Kakao</v>
      </c>
      <c r="N1413" t="s">
        <v>106</v>
      </c>
    </row>
    <row r="1414" spans="1:18" x14ac:dyDescent="0.2">
      <c r="A1414" t="s">
        <v>2016</v>
      </c>
      <c r="B1414" t="str">
        <f t="shared" si="199"/>
        <v>Schokoladentorte</v>
      </c>
      <c r="C1414" t="str">
        <f t="shared" si="201"/>
        <v/>
      </c>
      <c r="D1414" t="str">
        <f t="shared" si="202"/>
        <v/>
      </c>
      <c r="E1414">
        <f t="shared" si="203"/>
        <v>39</v>
      </c>
      <c r="F1414" t="b">
        <f t="shared" si="204"/>
        <v>1</v>
      </c>
      <c r="G1414" t="b">
        <f t="shared" si="200"/>
        <v>0</v>
      </c>
      <c r="H1414" t="b">
        <f t="shared" si="205"/>
        <v>0</v>
      </c>
      <c r="I1414" t="str">
        <f t="shared" si="207"/>
        <v>Füllung:</v>
      </c>
      <c r="K1414" t="s">
        <v>185</v>
      </c>
      <c r="M1414">
        <f t="shared" si="206"/>
        <v>0</v>
      </c>
    </row>
    <row r="1415" spans="1:18" x14ac:dyDescent="0.2">
      <c r="A1415" t="s">
        <v>2016</v>
      </c>
      <c r="B1415" t="str">
        <f t="shared" si="199"/>
        <v>Schokoladentorte</v>
      </c>
      <c r="C1415" t="str">
        <f t="shared" si="201"/>
        <v/>
      </c>
      <c r="D1415">
        <f t="shared" si="202"/>
        <v>1</v>
      </c>
      <c r="E1415">
        <f t="shared" si="203"/>
        <v>40</v>
      </c>
      <c r="F1415" t="b">
        <f t="shared" si="204"/>
        <v>1</v>
      </c>
      <c r="G1415" t="b">
        <f t="shared" si="200"/>
        <v>0</v>
      </c>
      <c r="H1415" t="b">
        <f t="shared" si="205"/>
        <v>0</v>
      </c>
      <c r="I1415" t="str">
        <f t="shared" si="207"/>
        <v>Füllung:</v>
      </c>
      <c r="K1415">
        <v>1</v>
      </c>
      <c r="L1415" t="s">
        <v>144</v>
      </c>
      <c r="M1415" t="str">
        <f t="shared" si="206"/>
        <v>Dulce</v>
      </c>
      <c r="N1415" t="s">
        <v>2017</v>
      </c>
      <c r="O1415" t="s">
        <v>235</v>
      </c>
      <c r="P1415" t="s">
        <v>335</v>
      </c>
    </row>
    <row r="1416" spans="1:18" x14ac:dyDescent="0.2">
      <c r="A1416" t="s">
        <v>2016</v>
      </c>
      <c r="B1416" t="str">
        <f t="shared" ref="B1416:B1479" si="208">IF(H1416,RIGHT(I1416,LEN(I1416)-1),B1415)</f>
        <v>Schokoladentorte</v>
      </c>
      <c r="C1416" t="str">
        <f t="shared" si="201"/>
        <v/>
      </c>
      <c r="D1416">
        <f t="shared" si="202"/>
        <v>2</v>
      </c>
      <c r="E1416">
        <f t="shared" si="203"/>
        <v>41</v>
      </c>
      <c r="F1416" t="b">
        <f t="shared" si="204"/>
        <v>1</v>
      </c>
      <c r="G1416" t="b">
        <f t="shared" si="200"/>
        <v>0</v>
      </c>
      <c r="H1416" t="b">
        <f t="shared" si="205"/>
        <v>0</v>
      </c>
      <c r="I1416" t="str">
        <f t="shared" si="207"/>
        <v>Füllung:</v>
      </c>
      <c r="K1416">
        <v>2</v>
      </c>
      <c r="L1416" t="s">
        <v>70</v>
      </c>
      <c r="M1416">
        <f t="shared" si="206"/>
        <v>0</v>
      </c>
    </row>
    <row r="1417" spans="1:18" x14ac:dyDescent="0.2">
      <c r="A1417" t="s">
        <v>2016</v>
      </c>
      <c r="B1417" t="str">
        <f t="shared" si="208"/>
        <v>Schokoladentorte</v>
      </c>
      <c r="C1417" t="str">
        <f t="shared" si="201"/>
        <v/>
      </c>
      <c r="D1417">
        <f t="shared" si="202"/>
        <v>1</v>
      </c>
      <c r="E1417">
        <f t="shared" si="203"/>
        <v>42</v>
      </c>
      <c r="F1417" t="b">
        <f t="shared" si="204"/>
        <v>1</v>
      </c>
      <c r="G1417" t="b">
        <f t="shared" si="200"/>
        <v>0</v>
      </c>
      <c r="H1417" t="b">
        <f t="shared" si="205"/>
        <v>0</v>
      </c>
      <c r="I1417" t="str">
        <f t="shared" si="207"/>
        <v>Füllung:</v>
      </c>
      <c r="K1417">
        <v>1</v>
      </c>
      <c r="L1417" t="s">
        <v>73</v>
      </c>
      <c r="M1417" t="str">
        <f t="shared" si="206"/>
        <v>Essl.</v>
      </c>
      <c r="N1417" t="s">
        <v>17</v>
      </c>
      <c r="O1417" t="s">
        <v>2018</v>
      </c>
    </row>
    <row r="1418" spans="1:18" x14ac:dyDescent="0.2">
      <c r="A1418" t="s">
        <v>2016</v>
      </c>
      <c r="B1418" t="str">
        <f t="shared" si="208"/>
        <v>Schokoladentorte</v>
      </c>
      <c r="C1418" t="str">
        <f t="shared" si="201"/>
        <v>Es reicht um es es ein Mal durchzuschneiden.</v>
      </c>
      <c r="D1418" t="str">
        <f t="shared" si="202"/>
        <v/>
      </c>
      <c r="E1418">
        <f t="shared" si="203"/>
        <v>42</v>
      </c>
      <c r="F1418" t="b">
        <f t="shared" si="204"/>
        <v>0</v>
      </c>
      <c r="G1418" t="b">
        <f t="shared" si="200"/>
        <v>1</v>
      </c>
      <c r="H1418" t="b">
        <f t="shared" si="205"/>
        <v>0</v>
      </c>
      <c r="I1418" t="str">
        <f t="shared" si="207"/>
        <v>Es</v>
      </c>
      <c r="J1418" t="s">
        <v>336</v>
      </c>
      <c r="K1418" t="s">
        <v>2019</v>
      </c>
      <c r="L1418" t="s">
        <v>2020</v>
      </c>
      <c r="M1418" t="str">
        <f t="shared" si="206"/>
        <v>es</v>
      </c>
      <c r="N1418" t="s">
        <v>692</v>
      </c>
      <c r="O1418" t="s">
        <v>1199</v>
      </c>
      <c r="P1418" t="s">
        <v>2021</v>
      </c>
      <c r="Q1418" t="s">
        <v>2022</v>
      </c>
    </row>
    <row r="1419" spans="1:18" x14ac:dyDescent="0.2">
      <c r="A1419" t="s">
        <v>2016</v>
      </c>
      <c r="B1419" t="str">
        <f t="shared" si="208"/>
        <v>Schokoladentorte</v>
      </c>
      <c r="C1419" t="str">
        <f t="shared" si="201"/>
        <v/>
      </c>
      <c r="D1419" t="str">
        <f t="shared" si="202"/>
        <v/>
      </c>
      <c r="E1419">
        <f t="shared" si="203"/>
        <v>42</v>
      </c>
      <c r="F1419" t="b">
        <f t="shared" si="204"/>
        <v>0</v>
      </c>
      <c r="G1419" t="b">
        <f t="shared" si="200"/>
        <v>0</v>
      </c>
      <c r="H1419" t="b">
        <f t="shared" si="205"/>
        <v>0</v>
      </c>
      <c r="I1419" t="str">
        <f t="shared" si="207"/>
        <v>Es</v>
      </c>
      <c r="M1419">
        <f t="shared" si="206"/>
        <v>0</v>
      </c>
    </row>
    <row r="1420" spans="1:18" x14ac:dyDescent="0.2">
      <c r="A1420" t="s">
        <v>2702</v>
      </c>
      <c r="B1420" t="str">
        <f t="shared" si="208"/>
        <v>Schokoladentorte</v>
      </c>
      <c r="C1420" t="str">
        <f t="shared" si="201"/>
        <v/>
      </c>
      <c r="D1420" t="str">
        <f t="shared" si="202"/>
        <v/>
      </c>
      <c r="E1420">
        <f t="shared" si="203"/>
        <v>42</v>
      </c>
      <c r="F1420" t="b">
        <f t="shared" si="204"/>
        <v>0</v>
      </c>
      <c r="G1420" t="b">
        <f t="shared" si="200"/>
        <v>0</v>
      </c>
      <c r="H1420" t="b">
        <f t="shared" si="205"/>
        <v>0</v>
      </c>
      <c r="I1420" t="str">
        <f t="shared" si="207"/>
        <v>Es</v>
      </c>
      <c r="M1420">
        <f t="shared" si="206"/>
        <v>0</v>
      </c>
    </row>
    <row r="1421" spans="1:18" x14ac:dyDescent="0.2">
      <c r="A1421" t="s">
        <v>2702</v>
      </c>
      <c r="B1421" t="str">
        <f t="shared" si="208"/>
        <v>Schwarze</v>
      </c>
      <c r="C1421" t="str">
        <f t="shared" si="201"/>
        <v/>
      </c>
      <c r="D1421" t="str">
        <f t="shared" si="202"/>
        <v/>
      </c>
      <c r="E1421">
        <f t="shared" si="203"/>
        <v>0</v>
      </c>
      <c r="F1421" t="b">
        <f t="shared" si="204"/>
        <v>1</v>
      </c>
      <c r="G1421" t="b">
        <f t="shared" si="200"/>
        <v>0</v>
      </c>
      <c r="H1421" t="b">
        <f t="shared" si="205"/>
        <v>1</v>
      </c>
      <c r="I1421" t="str">
        <f t="shared" si="207"/>
        <v>,Schwarze</v>
      </c>
      <c r="J1421" t="s">
        <v>2597</v>
      </c>
      <c r="K1421" t="s">
        <v>1235</v>
      </c>
      <c r="M1421">
        <f t="shared" si="206"/>
        <v>0</v>
      </c>
    </row>
    <row r="1422" spans="1:18" x14ac:dyDescent="0.2">
      <c r="A1422" t="s">
        <v>2702</v>
      </c>
      <c r="B1422" t="str">
        <f t="shared" si="208"/>
        <v>Schwarze</v>
      </c>
      <c r="C1422" t="str">
        <f t="shared" si="201"/>
        <v/>
      </c>
      <c r="D1422">
        <f t="shared" si="202"/>
        <v>250</v>
      </c>
      <c r="E1422">
        <f t="shared" si="203"/>
        <v>1</v>
      </c>
      <c r="F1422" t="b">
        <f t="shared" si="204"/>
        <v>1</v>
      </c>
      <c r="G1422" t="b">
        <f t="shared" si="200"/>
        <v>0</v>
      </c>
      <c r="H1422" t="b">
        <f t="shared" si="205"/>
        <v>1</v>
      </c>
      <c r="I1422" t="str">
        <f t="shared" si="207"/>
        <v>,Schwarze</v>
      </c>
      <c r="K1422">
        <v>250</v>
      </c>
      <c r="L1422" t="s">
        <v>5</v>
      </c>
      <c r="M1422" t="str">
        <f t="shared" si="206"/>
        <v>Mehl</v>
      </c>
      <c r="N1422" t="s">
        <v>12</v>
      </c>
    </row>
    <row r="1423" spans="1:18" x14ac:dyDescent="0.2">
      <c r="A1423" t="s">
        <v>2702</v>
      </c>
      <c r="B1423" t="str">
        <f t="shared" si="208"/>
        <v>Schwarze</v>
      </c>
      <c r="C1423" t="str">
        <f t="shared" si="201"/>
        <v/>
      </c>
      <c r="D1423">
        <f t="shared" si="202"/>
        <v>15</v>
      </c>
      <c r="E1423">
        <f t="shared" si="203"/>
        <v>2</v>
      </c>
      <c r="F1423" t="b">
        <f t="shared" si="204"/>
        <v>1</v>
      </c>
      <c r="G1423" t="b">
        <f t="shared" si="200"/>
        <v>0</v>
      </c>
      <c r="H1423" t="b">
        <f t="shared" si="205"/>
        <v>1</v>
      </c>
      <c r="I1423" t="str">
        <f t="shared" si="207"/>
        <v>,Schwarze</v>
      </c>
      <c r="K1423">
        <v>15</v>
      </c>
      <c r="L1423" t="s">
        <v>5</v>
      </c>
      <c r="M1423" t="str">
        <f t="shared" si="206"/>
        <v>Kakao</v>
      </c>
      <c r="N1423" t="s">
        <v>106</v>
      </c>
    </row>
    <row r="1424" spans="1:18" x14ac:dyDescent="0.2">
      <c r="A1424" t="s">
        <v>2702</v>
      </c>
      <c r="B1424" t="str">
        <f t="shared" si="208"/>
        <v>Schwarze</v>
      </c>
      <c r="C1424" t="str">
        <f t="shared" si="201"/>
        <v/>
      </c>
      <c r="D1424">
        <f t="shared" si="202"/>
        <v>150</v>
      </c>
      <c r="E1424">
        <f t="shared" si="203"/>
        <v>3</v>
      </c>
      <c r="F1424" t="b">
        <f t="shared" si="204"/>
        <v>1</v>
      </c>
      <c r="G1424" t="b">
        <f t="shared" si="200"/>
        <v>0</v>
      </c>
      <c r="H1424" t="b">
        <f t="shared" si="205"/>
        <v>1</v>
      </c>
      <c r="I1424" t="str">
        <f t="shared" si="207"/>
        <v>,Schwarze</v>
      </c>
      <c r="K1424">
        <v>150</v>
      </c>
      <c r="L1424" t="s">
        <v>5</v>
      </c>
      <c r="M1424" t="str">
        <f t="shared" si="206"/>
        <v>Zucker</v>
      </c>
      <c r="N1424" t="s">
        <v>7</v>
      </c>
    </row>
    <row r="1425" spans="1:21" x14ac:dyDescent="0.2">
      <c r="A1425" t="s">
        <v>2702</v>
      </c>
      <c r="B1425" t="str">
        <f t="shared" si="208"/>
        <v>Schwarze</v>
      </c>
      <c r="C1425" t="str">
        <f t="shared" si="201"/>
        <v/>
      </c>
      <c r="D1425">
        <f t="shared" si="202"/>
        <v>2</v>
      </c>
      <c r="E1425">
        <f t="shared" si="203"/>
        <v>4</v>
      </c>
      <c r="F1425" t="b">
        <f t="shared" si="204"/>
        <v>1</v>
      </c>
      <c r="G1425" t="b">
        <f t="shared" si="200"/>
        <v>0</v>
      </c>
      <c r="H1425" t="b">
        <f t="shared" si="205"/>
        <v>1</v>
      </c>
      <c r="I1425" t="str">
        <f t="shared" si="207"/>
        <v>,Schwarze</v>
      </c>
      <c r="K1425">
        <v>2</v>
      </c>
      <c r="L1425" t="s">
        <v>13</v>
      </c>
      <c r="M1425" t="str">
        <f t="shared" si="206"/>
        <v>Backpulver</v>
      </c>
      <c r="N1425" t="s">
        <v>25</v>
      </c>
    </row>
    <row r="1426" spans="1:21" x14ac:dyDescent="0.2">
      <c r="A1426" t="s">
        <v>2702</v>
      </c>
      <c r="B1426" t="str">
        <f t="shared" si="208"/>
        <v>Schwarze</v>
      </c>
      <c r="C1426" t="str">
        <f t="shared" si="201"/>
        <v/>
      </c>
      <c r="D1426">
        <f t="shared" si="202"/>
        <v>6</v>
      </c>
      <c r="E1426">
        <f t="shared" si="203"/>
        <v>5</v>
      </c>
      <c r="F1426" t="b">
        <f t="shared" si="204"/>
        <v>1</v>
      </c>
      <c r="G1426" t="b">
        <f t="shared" si="200"/>
        <v>0</v>
      </c>
      <c r="H1426" t="b">
        <f t="shared" si="205"/>
        <v>1</v>
      </c>
      <c r="I1426" t="str">
        <f t="shared" si="207"/>
        <v>,Schwarze</v>
      </c>
      <c r="K1426">
        <v>6</v>
      </c>
      <c r="L1426" t="s">
        <v>2024</v>
      </c>
      <c r="M1426" t="str">
        <f t="shared" si="206"/>
        <v>Milch</v>
      </c>
      <c r="N1426" t="s">
        <v>20</v>
      </c>
    </row>
    <row r="1427" spans="1:21" x14ac:dyDescent="0.2">
      <c r="A1427" t="s">
        <v>2702</v>
      </c>
      <c r="B1427" t="str">
        <f t="shared" si="208"/>
        <v>Schwarze</v>
      </c>
      <c r="C1427" t="str">
        <f t="shared" si="201"/>
        <v/>
      </c>
      <c r="D1427">
        <f t="shared" si="202"/>
        <v>60</v>
      </c>
      <c r="E1427">
        <f t="shared" si="203"/>
        <v>6</v>
      </c>
      <c r="F1427" t="b">
        <f t="shared" si="204"/>
        <v>1</v>
      </c>
      <c r="G1427" t="b">
        <f t="shared" si="200"/>
        <v>0</v>
      </c>
      <c r="H1427" t="b">
        <f t="shared" si="205"/>
        <v>1</v>
      </c>
      <c r="I1427" t="str">
        <f t="shared" si="207"/>
        <v>,Schwarze</v>
      </c>
      <c r="K1427">
        <v>60</v>
      </c>
      <c r="L1427" t="s">
        <v>5</v>
      </c>
      <c r="M1427" t="str">
        <f t="shared" si="206"/>
        <v>Butter</v>
      </c>
      <c r="N1427" t="s">
        <v>6</v>
      </c>
    </row>
    <row r="1428" spans="1:21" x14ac:dyDescent="0.2">
      <c r="A1428" t="s">
        <v>2702</v>
      </c>
      <c r="B1428" t="str">
        <f t="shared" si="208"/>
        <v>Schwarze</v>
      </c>
      <c r="C1428" t="str">
        <f t="shared" si="201"/>
        <v/>
      </c>
      <c r="D1428" t="str">
        <f t="shared" si="202"/>
        <v/>
      </c>
      <c r="E1428">
        <f t="shared" si="203"/>
        <v>7</v>
      </c>
      <c r="F1428" t="b">
        <f t="shared" si="204"/>
        <v>1</v>
      </c>
      <c r="G1428" t="b">
        <f t="shared" si="200"/>
        <v>0</v>
      </c>
      <c r="H1428" t="b">
        <f t="shared" si="205"/>
        <v>1</v>
      </c>
      <c r="I1428" t="str">
        <f t="shared" si="207"/>
        <v>,Schwarze</v>
      </c>
      <c r="K1428" t="s">
        <v>185</v>
      </c>
      <c r="M1428">
        <f t="shared" si="206"/>
        <v>0</v>
      </c>
    </row>
    <row r="1429" spans="1:21" x14ac:dyDescent="0.2">
      <c r="A1429" t="s">
        <v>2702</v>
      </c>
      <c r="B1429" t="str">
        <f t="shared" si="208"/>
        <v>Schwarze</v>
      </c>
      <c r="C1429" t="str">
        <f t="shared" si="201"/>
        <v>Mit Milch bestreichen und und mit Zucker und Manis bestreuen.</v>
      </c>
      <c r="D1429" t="str">
        <f t="shared" si="202"/>
        <v/>
      </c>
      <c r="E1429">
        <f t="shared" si="203"/>
        <v>7</v>
      </c>
      <c r="F1429" t="b">
        <f t="shared" si="204"/>
        <v>0</v>
      </c>
      <c r="G1429" t="b">
        <f t="shared" si="200"/>
        <v>1</v>
      </c>
      <c r="H1429" t="b">
        <f t="shared" si="205"/>
        <v>0</v>
      </c>
      <c r="I1429" t="str">
        <f t="shared" si="207"/>
        <v>Mit</v>
      </c>
      <c r="J1429" t="s">
        <v>155</v>
      </c>
      <c r="K1429" t="s">
        <v>20</v>
      </c>
      <c r="L1429" t="s">
        <v>1996</v>
      </c>
      <c r="M1429" t="str">
        <f t="shared" si="206"/>
        <v>und</v>
      </c>
      <c r="N1429" t="s">
        <v>90</v>
      </c>
      <c r="O1429" t="s">
        <v>45</v>
      </c>
      <c r="P1429" t="s">
        <v>7</v>
      </c>
      <c r="Q1429" t="s">
        <v>90</v>
      </c>
      <c r="R1429" t="s">
        <v>183</v>
      </c>
      <c r="S1429" t="s">
        <v>2025</v>
      </c>
    </row>
    <row r="1430" spans="1:21" x14ac:dyDescent="0.2">
      <c r="A1430" t="s">
        <v>2026</v>
      </c>
      <c r="B1430" t="str">
        <f t="shared" si="208"/>
        <v>Schwarze</v>
      </c>
      <c r="C1430" t="str">
        <f t="shared" si="201"/>
        <v/>
      </c>
      <c r="D1430" t="str">
        <f t="shared" si="202"/>
        <v/>
      </c>
      <c r="E1430">
        <f t="shared" si="203"/>
        <v>7</v>
      </c>
      <c r="F1430" t="b">
        <f t="shared" si="204"/>
        <v>0</v>
      </c>
      <c r="G1430" t="b">
        <f t="shared" si="200"/>
        <v>0</v>
      </c>
      <c r="H1430" t="b">
        <f t="shared" si="205"/>
        <v>0</v>
      </c>
      <c r="I1430" t="str">
        <f t="shared" si="207"/>
        <v>Mit</v>
      </c>
      <c r="M1430">
        <f t="shared" si="206"/>
        <v>0</v>
      </c>
    </row>
    <row r="1431" spans="1:21" x14ac:dyDescent="0.2">
      <c r="A1431" t="s">
        <v>2026</v>
      </c>
      <c r="B1431" t="str">
        <f t="shared" si="208"/>
        <v>Scones</v>
      </c>
      <c r="C1431" t="str">
        <f t="shared" si="201"/>
        <v/>
      </c>
      <c r="D1431" t="str">
        <f t="shared" si="202"/>
        <v/>
      </c>
      <c r="E1431">
        <f t="shared" si="203"/>
        <v>7</v>
      </c>
      <c r="F1431" t="b">
        <f t="shared" si="204"/>
        <v>0</v>
      </c>
      <c r="G1431" t="b">
        <f t="shared" si="200"/>
        <v>0</v>
      </c>
      <c r="H1431" t="b">
        <f t="shared" si="205"/>
        <v>1</v>
      </c>
      <c r="I1431" t="str">
        <f t="shared" si="207"/>
        <v>,Scones</v>
      </c>
      <c r="J1431" t="s">
        <v>2598</v>
      </c>
      <c r="M1431">
        <f t="shared" si="206"/>
        <v>0</v>
      </c>
    </row>
    <row r="1432" spans="1:21" x14ac:dyDescent="0.2">
      <c r="A1432" t="s">
        <v>2026</v>
      </c>
      <c r="B1432" t="str">
        <f t="shared" si="208"/>
        <v>Scones</v>
      </c>
      <c r="C1432" t="str">
        <f t="shared" si="201"/>
        <v/>
      </c>
      <c r="D1432">
        <f t="shared" si="202"/>
        <v>2</v>
      </c>
      <c r="E1432">
        <f t="shared" si="203"/>
        <v>8</v>
      </c>
      <c r="F1432" t="b">
        <f t="shared" si="204"/>
        <v>1</v>
      </c>
      <c r="G1432" t="b">
        <f t="shared" ref="G1432:G1495" si="209">AND(NOT(H1432),NOT(I1431=I1432))</f>
        <v>0</v>
      </c>
      <c r="H1432" t="b">
        <f t="shared" si="205"/>
        <v>1</v>
      </c>
      <c r="I1432" t="str">
        <f t="shared" si="207"/>
        <v>,Scones</v>
      </c>
      <c r="K1432">
        <v>2</v>
      </c>
      <c r="L1432" t="s">
        <v>144</v>
      </c>
      <c r="M1432" t="str">
        <f t="shared" si="206"/>
        <v>Mehl</v>
      </c>
      <c r="N1432" t="s">
        <v>12</v>
      </c>
    </row>
    <row r="1433" spans="1:21" x14ac:dyDescent="0.2">
      <c r="A1433" t="s">
        <v>2026</v>
      </c>
      <c r="B1433" t="str">
        <f t="shared" si="208"/>
        <v>Scones</v>
      </c>
      <c r="C1433" t="str">
        <f t="shared" si="201"/>
        <v/>
      </c>
      <c r="D1433">
        <f t="shared" si="202"/>
        <v>1</v>
      </c>
      <c r="E1433">
        <f t="shared" si="203"/>
        <v>9</v>
      </c>
      <c r="F1433" t="b">
        <f t="shared" si="204"/>
        <v>1</v>
      </c>
      <c r="G1433" t="b">
        <f t="shared" si="209"/>
        <v>0</v>
      </c>
      <c r="H1433" t="b">
        <f t="shared" si="205"/>
        <v>1</v>
      </c>
      <c r="I1433" t="str">
        <f t="shared" si="207"/>
        <v>,Scones</v>
      </c>
      <c r="K1433">
        <v>1</v>
      </c>
      <c r="L1433" t="s">
        <v>2027</v>
      </c>
      <c r="M1433" t="str">
        <f t="shared" si="206"/>
        <v>Salz</v>
      </c>
      <c r="N1433" t="s">
        <v>18</v>
      </c>
    </row>
    <row r="1434" spans="1:21" x14ac:dyDescent="0.2">
      <c r="A1434" t="s">
        <v>2026</v>
      </c>
      <c r="B1434" t="str">
        <f t="shared" si="208"/>
        <v>Scones</v>
      </c>
      <c r="C1434" t="str">
        <f t="shared" si="201"/>
        <v/>
      </c>
      <c r="D1434">
        <f t="shared" si="202"/>
        <v>4</v>
      </c>
      <c r="E1434">
        <f t="shared" si="203"/>
        <v>10</v>
      </c>
      <c r="F1434" t="b">
        <f t="shared" si="204"/>
        <v>1</v>
      </c>
      <c r="G1434" t="b">
        <f t="shared" si="209"/>
        <v>0</v>
      </c>
      <c r="H1434" t="b">
        <f t="shared" si="205"/>
        <v>1</v>
      </c>
      <c r="I1434" t="str">
        <f t="shared" si="207"/>
        <v>,Scones</v>
      </c>
      <c r="K1434">
        <v>4</v>
      </c>
      <c r="L1434" t="s">
        <v>2027</v>
      </c>
      <c r="M1434" t="str">
        <f t="shared" si="206"/>
        <v>Royal</v>
      </c>
      <c r="N1434" t="s">
        <v>14</v>
      </c>
    </row>
    <row r="1435" spans="1:21" x14ac:dyDescent="0.2">
      <c r="A1435" t="s">
        <v>2026</v>
      </c>
      <c r="B1435" t="str">
        <f t="shared" si="208"/>
        <v>Scones</v>
      </c>
      <c r="C1435" t="str">
        <f t="shared" ref="C1435:C1498" si="210">IF(G1435,_xlfn.TEXTJOIN(" ",TRUE,J1435:AS1435),"")</f>
        <v/>
      </c>
      <c r="D1435">
        <f t="shared" ref="D1435:D1498" si="211">IF(ISNUMBER(K1435),K1435,"")</f>
        <v>44257</v>
      </c>
      <c r="E1435">
        <f t="shared" si="203"/>
        <v>11</v>
      </c>
      <c r="F1435" t="b">
        <f t="shared" si="204"/>
        <v>1</v>
      </c>
      <c r="G1435" t="b">
        <f t="shared" si="209"/>
        <v>0</v>
      </c>
      <c r="H1435" t="b">
        <f t="shared" si="205"/>
        <v>1</v>
      </c>
      <c r="I1435" t="str">
        <f t="shared" si="207"/>
        <v>,Scones</v>
      </c>
      <c r="K1435" s="1">
        <v>44257</v>
      </c>
      <c r="L1435" t="s">
        <v>144</v>
      </c>
      <c r="M1435" t="str">
        <f t="shared" si="206"/>
        <v>Milch</v>
      </c>
      <c r="N1435" t="s">
        <v>20</v>
      </c>
    </row>
    <row r="1436" spans="1:21" x14ac:dyDescent="0.2">
      <c r="A1436" t="s">
        <v>2026</v>
      </c>
      <c r="B1436" t="str">
        <f t="shared" si="208"/>
        <v>Scones</v>
      </c>
      <c r="C1436" t="str">
        <f t="shared" si="210"/>
        <v/>
      </c>
      <c r="D1436">
        <f t="shared" si="211"/>
        <v>44256</v>
      </c>
      <c r="E1436">
        <f t="shared" si="203"/>
        <v>12</v>
      </c>
      <c r="F1436" t="b">
        <f t="shared" si="204"/>
        <v>1</v>
      </c>
      <c r="G1436" t="b">
        <f t="shared" si="209"/>
        <v>0</v>
      </c>
      <c r="H1436" t="b">
        <f t="shared" si="205"/>
        <v>1</v>
      </c>
      <c r="I1436" t="str">
        <f t="shared" si="207"/>
        <v>,Scones</v>
      </c>
      <c r="K1436" s="1">
        <v>44256</v>
      </c>
      <c r="L1436" t="s">
        <v>75</v>
      </c>
      <c r="M1436">
        <f t="shared" si="206"/>
        <v>0</v>
      </c>
    </row>
    <row r="1437" spans="1:21" x14ac:dyDescent="0.2">
      <c r="A1437" t="s">
        <v>2026</v>
      </c>
      <c r="B1437" t="str">
        <f t="shared" si="208"/>
        <v>Scones</v>
      </c>
      <c r="C1437" t="str">
        <f t="shared" si="210"/>
        <v>Estirar de 1cm. de de alto, cortar y hornear 10 min. aprox.</v>
      </c>
      <c r="D1437" t="str">
        <f t="shared" si="211"/>
        <v/>
      </c>
      <c r="E1437">
        <f t="shared" si="203"/>
        <v>12</v>
      </c>
      <c r="F1437" t="b">
        <f t="shared" si="204"/>
        <v>0</v>
      </c>
      <c r="G1437" t="b">
        <f t="shared" si="209"/>
        <v>1</v>
      </c>
      <c r="H1437" t="b">
        <f t="shared" si="205"/>
        <v>0</v>
      </c>
      <c r="I1437" t="str">
        <f t="shared" si="207"/>
        <v>Estirar</v>
      </c>
      <c r="J1437" t="s">
        <v>768</v>
      </c>
      <c r="K1437" t="s">
        <v>235</v>
      </c>
      <c r="L1437" t="s">
        <v>2028</v>
      </c>
      <c r="M1437" t="str">
        <f t="shared" si="206"/>
        <v>de</v>
      </c>
      <c r="N1437" t="s">
        <v>235</v>
      </c>
      <c r="O1437" t="s">
        <v>2029</v>
      </c>
      <c r="P1437" t="s">
        <v>722</v>
      </c>
      <c r="Q1437" t="s">
        <v>266</v>
      </c>
      <c r="R1437" t="s">
        <v>250</v>
      </c>
      <c r="S1437">
        <v>10</v>
      </c>
      <c r="T1437" t="s">
        <v>303</v>
      </c>
      <c r="U1437" t="s">
        <v>615</v>
      </c>
    </row>
    <row r="1438" spans="1:21" x14ac:dyDescent="0.2">
      <c r="A1438" t="s">
        <v>2026</v>
      </c>
      <c r="B1438" t="str">
        <f t="shared" si="208"/>
        <v>Scones</v>
      </c>
      <c r="C1438" t="str">
        <f t="shared" si="210"/>
        <v/>
      </c>
      <c r="D1438" t="str">
        <f t="shared" si="211"/>
        <v/>
      </c>
      <c r="E1438">
        <f t="shared" si="203"/>
        <v>12</v>
      </c>
      <c r="F1438" t="b">
        <f t="shared" si="204"/>
        <v>0</v>
      </c>
      <c r="G1438" t="b">
        <f t="shared" si="209"/>
        <v>0</v>
      </c>
      <c r="H1438" t="b">
        <f t="shared" si="205"/>
        <v>0</v>
      </c>
      <c r="I1438" t="str">
        <f t="shared" si="207"/>
        <v>Estirar</v>
      </c>
      <c r="M1438">
        <f t="shared" si="206"/>
        <v>0</v>
      </c>
    </row>
    <row r="1439" spans="1:21" x14ac:dyDescent="0.2">
      <c r="A1439" t="s">
        <v>2026</v>
      </c>
      <c r="B1439" t="str">
        <f t="shared" si="208"/>
        <v>Scones</v>
      </c>
      <c r="C1439" t="str">
        <f t="shared" si="210"/>
        <v>Späzle (Nockern) 0</v>
      </c>
      <c r="D1439" t="str">
        <f t="shared" si="211"/>
        <v/>
      </c>
      <c r="E1439">
        <f t="shared" si="203"/>
        <v>12</v>
      </c>
      <c r="F1439" t="b">
        <f t="shared" si="204"/>
        <v>0</v>
      </c>
      <c r="G1439" t="b">
        <f t="shared" si="209"/>
        <v>1</v>
      </c>
      <c r="H1439" t="b">
        <f t="shared" si="205"/>
        <v>0</v>
      </c>
      <c r="I1439" t="str">
        <f t="shared" si="207"/>
        <v>Späzle</v>
      </c>
      <c r="J1439" t="s">
        <v>2030</v>
      </c>
      <c r="K1439" t="s">
        <v>2031</v>
      </c>
      <c r="M1439">
        <f t="shared" si="206"/>
        <v>0</v>
      </c>
    </row>
    <row r="1440" spans="1:21" x14ac:dyDescent="0.2">
      <c r="A1440" t="s">
        <v>2026</v>
      </c>
      <c r="B1440" t="str">
        <f t="shared" si="208"/>
        <v>Scones</v>
      </c>
      <c r="C1440" t="str">
        <f t="shared" si="210"/>
        <v>Oma 0</v>
      </c>
      <c r="D1440" t="str">
        <f t="shared" si="211"/>
        <v/>
      </c>
      <c r="E1440">
        <f t="shared" si="203"/>
        <v>12</v>
      </c>
      <c r="F1440" t="b">
        <f t="shared" si="204"/>
        <v>0</v>
      </c>
      <c r="G1440" t="b">
        <f t="shared" si="209"/>
        <v>1</v>
      </c>
      <c r="H1440" t="b">
        <f t="shared" si="205"/>
        <v>0</v>
      </c>
      <c r="I1440" t="str">
        <f t="shared" si="207"/>
        <v>Oma</v>
      </c>
      <c r="J1440" t="s">
        <v>1264</v>
      </c>
      <c r="M1440">
        <f t="shared" si="206"/>
        <v>0</v>
      </c>
    </row>
    <row r="1441" spans="1:28" x14ac:dyDescent="0.2">
      <c r="A1441" t="s">
        <v>2026</v>
      </c>
      <c r="B1441" t="str">
        <f t="shared" si="208"/>
        <v>Scones</v>
      </c>
      <c r="C1441" t="str">
        <f t="shared" si="210"/>
        <v/>
      </c>
      <c r="D1441">
        <f t="shared" si="211"/>
        <v>2</v>
      </c>
      <c r="E1441">
        <f t="shared" si="203"/>
        <v>13</v>
      </c>
      <c r="F1441" t="b">
        <f t="shared" si="204"/>
        <v>1</v>
      </c>
      <c r="G1441" t="b">
        <f t="shared" si="209"/>
        <v>0</v>
      </c>
      <c r="H1441" t="b">
        <f t="shared" si="205"/>
        <v>0</v>
      </c>
      <c r="I1441" t="str">
        <f t="shared" si="207"/>
        <v>Oma</v>
      </c>
      <c r="K1441">
        <v>2</v>
      </c>
      <c r="L1441" t="s">
        <v>34</v>
      </c>
      <c r="M1441">
        <f t="shared" si="206"/>
        <v>0</v>
      </c>
    </row>
    <row r="1442" spans="1:28" x14ac:dyDescent="0.2">
      <c r="A1442" t="s">
        <v>2026</v>
      </c>
      <c r="B1442" t="str">
        <f t="shared" si="208"/>
        <v>Scones</v>
      </c>
      <c r="C1442" t="str">
        <f t="shared" si="210"/>
        <v/>
      </c>
      <c r="D1442">
        <f t="shared" si="211"/>
        <v>50</v>
      </c>
      <c r="E1442">
        <f t="shared" si="203"/>
        <v>14</v>
      </c>
      <c r="F1442" t="b">
        <f t="shared" si="204"/>
        <v>1</v>
      </c>
      <c r="G1442" t="b">
        <f t="shared" si="209"/>
        <v>0</v>
      </c>
      <c r="H1442" t="b">
        <f t="shared" si="205"/>
        <v>0</v>
      </c>
      <c r="I1442" t="str">
        <f t="shared" si="207"/>
        <v>Oma</v>
      </c>
      <c r="K1442">
        <v>50</v>
      </c>
      <c r="L1442" t="s">
        <v>191</v>
      </c>
      <c r="M1442" t="str">
        <f t="shared" si="206"/>
        <v>Butter/</v>
      </c>
      <c r="N1442" t="s">
        <v>2032</v>
      </c>
      <c r="O1442" t="s">
        <v>845</v>
      </c>
      <c r="P1442" t="s">
        <v>2033</v>
      </c>
    </row>
    <row r="1443" spans="1:28" x14ac:dyDescent="0.2">
      <c r="A1443" t="s">
        <v>2026</v>
      </c>
      <c r="B1443" t="str">
        <f t="shared" si="208"/>
        <v>Scones</v>
      </c>
      <c r="C1443" t="str">
        <f t="shared" si="210"/>
        <v/>
      </c>
      <c r="D1443">
        <f t="shared" si="211"/>
        <v>300</v>
      </c>
      <c r="E1443">
        <f t="shared" si="203"/>
        <v>15</v>
      </c>
      <c r="F1443" t="b">
        <f t="shared" si="204"/>
        <v>1</v>
      </c>
      <c r="G1443" t="b">
        <f t="shared" si="209"/>
        <v>0</v>
      </c>
      <c r="H1443" t="b">
        <f t="shared" si="205"/>
        <v>0</v>
      </c>
      <c r="I1443" t="str">
        <f t="shared" si="207"/>
        <v>Oma</v>
      </c>
      <c r="K1443">
        <v>300</v>
      </c>
      <c r="L1443" t="s">
        <v>191</v>
      </c>
      <c r="M1443" t="str">
        <f t="shared" si="206"/>
        <v>Mehl</v>
      </c>
      <c r="N1443" t="s">
        <v>12</v>
      </c>
    </row>
    <row r="1444" spans="1:28" x14ac:dyDescent="0.2">
      <c r="A1444" t="s">
        <v>2026</v>
      </c>
      <c r="B1444" t="str">
        <f t="shared" si="208"/>
        <v>Scones</v>
      </c>
      <c r="C1444" t="str">
        <f t="shared" si="210"/>
        <v/>
      </c>
      <c r="D1444" t="str">
        <f t="shared" si="211"/>
        <v/>
      </c>
      <c r="E1444">
        <f t="shared" si="203"/>
        <v>16</v>
      </c>
      <c r="F1444" t="b">
        <f t="shared" si="204"/>
        <v>1</v>
      </c>
      <c r="G1444" t="b">
        <f t="shared" si="209"/>
        <v>0</v>
      </c>
      <c r="H1444" t="b">
        <f t="shared" si="205"/>
        <v>0</v>
      </c>
      <c r="I1444" t="str">
        <f t="shared" si="207"/>
        <v>Oma</v>
      </c>
      <c r="K1444" t="s">
        <v>18</v>
      </c>
      <c r="M1444">
        <f t="shared" si="206"/>
        <v>0</v>
      </c>
    </row>
    <row r="1445" spans="1:28" x14ac:dyDescent="0.2">
      <c r="A1445" t="s">
        <v>2026</v>
      </c>
      <c r="B1445" t="str">
        <f t="shared" si="208"/>
        <v>Scones</v>
      </c>
      <c r="C1445" t="str">
        <f t="shared" si="210"/>
        <v/>
      </c>
      <c r="D1445" t="str">
        <f t="shared" si="211"/>
        <v/>
      </c>
      <c r="E1445">
        <f t="shared" si="203"/>
        <v>17</v>
      </c>
      <c r="F1445" t="b">
        <f t="shared" si="204"/>
        <v>1</v>
      </c>
      <c r="G1445" t="b">
        <f t="shared" si="209"/>
        <v>0</v>
      </c>
      <c r="H1445" t="b">
        <f t="shared" si="205"/>
        <v>0</v>
      </c>
      <c r="I1445" t="str">
        <f t="shared" si="207"/>
        <v>Oma</v>
      </c>
      <c r="K1445" t="s">
        <v>73</v>
      </c>
      <c r="L1445" t="s">
        <v>1920</v>
      </c>
      <c r="M1445" t="str">
        <f t="shared" si="206"/>
        <v>Milch</v>
      </c>
      <c r="N1445" t="s">
        <v>20</v>
      </c>
      <c r="O1445" t="s">
        <v>1299</v>
      </c>
      <c r="P1445" t="s">
        <v>1916</v>
      </c>
      <c r="Q1445" t="s">
        <v>2338</v>
      </c>
      <c r="R1445" t="s">
        <v>2493</v>
      </c>
      <c r="S1445" t="s">
        <v>162</v>
      </c>
      <c r="T1445" t="s">
        <v>959</v>
      </c>
      <c r="U1445" t="s">
        <v>2035</v>
      </c>
      <c r="V1445" t="s">
        <v>961</v>
      </c>
      <c r="W1445" t="s">
        <v>2036</v>
      </c>
    </row>
    <row r="1446" spans="1:28" x14ac:dyDescent="0.2">
      <c r="A1446" t="s">
        <v>2026</v>
      </c>
      <c r="B1446" t="str">
        <f t="shared" si="208"/>
        <v>Scones</v>
      </c>
      <c r="C1446" t="str">
        <f t="shared" si="210"/>
        <v/>
      </c>
      <c r="D1446" t="str">
        <f t="shared" si="211"/>
        <v/>
      </c>
      <c r="E1446">
        <f t="shared" si="203"/>
        <v>17</v>
      </c>
      <c r="F1446" t="b">
        <f t="shared" si="204"/>
        <v>0</v>
      </c>
      <c r="G1446" t="b">
        <f t="shared" si="209"/>
        <v>0</v>
      </c>
      <c r="H1446" t="b">
        <f t="shared" si="205"/>
        <v>0</v>
      </c>
      <c r="I1446" t="str">
        <f t="shared" si="207"/>
        <v>Oma</v>
      </c>
      <c r="M1446">
        <f t="shared" si="206"/>
        <v>0</v>
      </c>
    </row>
    <row r="1447" spans="1:28" x14ac:dyDescent="0.2">
      <c r="A1447" t="s">
        <v>2026</v>
      </c>
      <c r="B1447" t="str">
        <f t="shared" si="208"/>
        <v>Scones</v>
      </c>
      <c r="C1447" t="str">
        <f t="shared" si="210"/>
        <v>Eier schlagen. Etwas von von dem Mehl dazu tun und dann die etwas aufgeweichte Butter dazu und weiter schlagen.</v>
      </c>
      <c r="D1447" t="str">
        <f t="shared" si="211"/>
        <v/>
      </c>
      <c r="E1447">
        <f t="shared" si="203"/>
        <v>17</v>
      </c>
      <c r="F1447" t="b">
        <f t="shared" si="204"/>
        <v>0</v>
      </c>
      <c r="G1447" t="b">
        <f t="shared" si="209"/>
        <v>1</v>
      </c>
      <c r="H1447" t="b">
        <f t="shared" si="205"/>
        <v>0</v>
      </c>
      <c r="I1447" t="str">
        <f t="shared" si="207"/>
        <v>Eier</v>
      </c>
      <c r="J1447" t="s">
        <v>34</v>
      </c>
      <c r="K1447" t="s">
        <v>2037</v>
      </c>
      <c r="L1447" t="s">
        <v>186</v>
      </c>
      <c r="M1447" t="str">
        <f t="shared" si="206"/>
        <v>von</v>
      </c>
      <c r="N1447" t="s">
        <v>1580</v>
      </c>
      <c r="O1447" t="s">
        <v>110</v>
      </c>
      <c r="P1447" t="s">
        <v>12</v>
      </c>
      <c r="Q1447" t="s">
        <v>1308</v>
      </c>
      <c r="R1447" t="s">
        <v>1393</v>
      </c>
      <c r="S1447" t="s">
        <v>90</v>
      </c>
      <c r="T1447" t="s">
        <v>1202</v>
      </c>
      <c r="U1447" t="s">
        <v>79</v>
      </c>
      <c r="V1447" t="s">
        <v>1023</v>
      </c>
      <c r="W1447" t="s">
        <v>2038</v>
      </c>
      <c r="X1447" t="s">
        <v>6</v>
      </c>
      <c r="Y1447" t="s">
        <v>1308</v>
      </c>
      <c r="Z1447" t="s">
        <v>90</v>
      </c>
      <c r="AA1447" t="s">
        <v>2039</v>
      </c>
      <c r="AB1447" t="s">
        <v>2037</v>
      </c>
    </row>
    <row r="1448" spans="1:28" x14ac:dyDescent="0.2">
      <c r="A1448" t="s">
        <v>2026</v>
      </c>
      <c r="B1448" t="str">
        <f t="shared" si="208"/>
        <v>Scones</v>
      </c>
      <c r="C1448" t="str">
        <f t="shared" si="210"/>
        <v>Milch und Mehl abwechselnd abwechselnd reinmischen.</v>
      </c>
      <c r="D1448" t="str">
        <f t="shared" si="211"/>
        <v/>
      </c>
      <c r="E1448">
        <f t="shared" si="203"/>
        <v>17</v>
      </c>
      <c r="F1448" t="b">
        <f t="shared" si="204"/>
        <v>0</v>
      </c>
      <c r="G1448" t="b">
        <f t="shared" si="209"/>
        <v>1</v>
      </c>
      <c r="H1448" t="b">
        <f t="shared" si="205"/>
        <v>0</v>
      </c>
      <c r="I1448" t="str">
        <f t="shared" si="207"/>
        <v>Milch</v>
      </c>
      <c r="J1448" t="s">
        <v>20</v>
      </c>
      <c r="K1448" t="s">
        <v>90</v>
      </c>
      <c r="L1448" t="s">
        <v>12</v>
      </c>
      <c r="M1448" t="str">
        <f t="shared" si="206"/>
        <v>abwechselnd</v>
      </c>
      <c r="N1448" t="s">
        <v>92</v>
      </c>
      <c r="O1448" t="s">
        <v>2040</v>
      </c>
    </row>
    <row r="1449" spans="1:28" x14ac:dyDescent="0.2">
      <c r="A1449" t="s">
        <v>2026</v>
      </c>
      <c r="B1449" t="str">
        <f t="shared" si="208"/>
        <v>Scones</v>
      </c>
      <c r="C1449" t="str">
        <f t="shared" si="210"/>
        <v>Noch einmal gut schlagen schlagen damit die Masse einförmig wird.</v>
      </c>
      <c r="D1449" t="str">
        <f t="shared" si="211"/>
        <v/>
      </c>
      <c r="E1449">
        <f t="shared" si="203"/>
        <v>17</v>
      </c>
      <c r="F1449" t="b">
        <f t="shared" si="204"/>
        <v>0</v>
      </c>
      <c r="G1449" t="b">
        <f t="shared" si="209"/>
        <v>1</v>
      </c>
      <c r="H1449" t="b">
        <f t="shared" si="205"/>
        <v>0</v>
      </c>
      <c r="I1449" t="str">
        <f t="shared" si="207"/>
        <v>Noch</v>
      </c>
      <c r="J1449" t="s">
        <v>1271</v>
      </c>
      <c r="K1449" t="s">
        <v>2041</v>
      </c>
      <c r="L1449" t="s">
        <v>62</v>
      </c>
      <c r="M1449" t="str">
        <f t="shared" si="206"/>
        <v>schlagen</v>
      </c>
      <c r="N1449" t="s">
        <v>98</v>
      </c>
      <c r="O1449" t="s">
        <v>1834</v>
      </c>
      <c r="P1449" t="s">
        <v>79</v>
      </c>
      <c r="Q1449" t="s">
        <v>162</v>
      </c>
      <c r="R1449" t="s">
        <v>2042</v>
      </c>
      <c r="S1449" t="s">
        <v>2043</v>
      </c>
    </row>
    <row r="1450" spans="1:28" x14ac:dyDescent="0.2">
      <c r="A1450" t="s">
        <v>2026</v>
      </c>
      <c r="B1450" t="str">
        <f t="shared" si="208"/>
        <v>Scones</v>
      </c>
      <c r="C1450" t="str">
        <f t="shared" si="210"/>
        <v>Mit einem Löffel in in kochendem Wasser abstechen.</v>
      </c>
      <c r="D1450" t="str">
        <f t="shared" si="211"/>
        <v/>
      </c>
      <c r="E1450">
        <f t="shared" si="203"/>
        <v>17</v>
      </c>
      <c r="F1450" t="b">
        <f t="shared" si="204"/>
        <v>0</v>
      </c>
      <c r="G1450" t="b">
        <f t="shared" si="209"/>
        <v>1</v>
      </c>
      <c r="H1450" t="b">
        <f t="shared" si="205"/>
        <v>0</v>
      </c>
      <c r="I1450" t="str">
        <f t="shared" si="207"/>
        <v>Mit</v>
      </c>
      <c r="J1450" t="s">
        <v>155</v>
      </c>
      <c r="K1450" t="s">
        <v>156</v>
      </c>
      <c r="L1450" t="s">
        <v>617</v>
      </c>
      <c r="M1450" t="str">
        <f t="shared" si="206"/>
        <v>in</v>
      </c>
      <c r="N1450" t="s">
        <v>40</v>
      </c>
      <c r="O1450" t="s">
        <v>2044</v>
      </c>
      <c r="P1450" t="s">
        <v>57</v>
      </c>
      <c r="Q1450" t="s">
        <v>2045</v>
      </c>
    </row>
    <row r="1451" spans="1:28" x14ac:dyDescent="0.2">
      <c r="A1451" t="s">
        <v>2026</v>
      </c>
      <c r="B1451" t="str">
        <f t="shared" si="208"/>
        <v>Scones</v>
      </c>
      <c r="C1451" t="str">
        <f t="shared" si="210"/>
        <v>10 min kochen. 0</v>
      </c>
      <c r="D1451" t="str">
        <f t="shared" si="211"/>
        <v/>
      </c>
      <c r="E1451">
        <f t="shared" si="203"/>
        <v>17</v>
      </c>
      <c r="F1451" t="b">
        <f t="shared" si="204"/>
        <v>0</v>
      </c>
      <c r="G1451" t="b">
        <f t="shared" si="209"/>
        <v>1</v>
      </c>
      <c r="H1451" t="b">
        <f t="shared" si="205"/>
        <v>0</v>
      </c>
      <c r="I1451">
        <f t="shared" si="207"/>
        <v>10</v>
      </c>
      <c r="J1451">
        <v>10</v>
      </c>
      <c r="K1451" t="s">
        <v>102</v>
      </c>
      <c r="L1451" t="s">
        <v>1559</v>
      </c>
      <c r="M1451">
        <f t="shared" si="206"/>
        <v>0</v>
      </c>
    </row>
    <row r="1452" spans="1:28" x14ac:dyDescent="0.2">
      <c r="A1452" t="s">
        <v>2026</v>
      </c>
      <c r="B1452" t="str">
        <f t="shared" si="208"/>
        <v>Scones</v>
      </c>
      <c r="C1452" t="str">
        <f t="shared" si="210"/>
        <v>Butter rauf tun. 0</v>
      </c>
      <c r="D1452" t="str">
        <f t="shared" si="211"/>
        <v/>
      </c>
      <c r="E1452">
        <f t="shared" si="203"/>
        <v>17</v>
      </c>
      <c r="F1452" t="b">
        <f t="shared" si="204"/>
        <v>0</v>
      </c>
      <c r="G1452" t="b">
        <f t="shared" si="209"/>
        <v>1</v>
      </c>
      <c r="H1452" t="b">
        <f t="shared" si="205"/>
        <v>0</v>
      </c>
      <c r="I1452" t="str">
        <f t="shared" si="207"/>
        <v>Butter</v>
      </c>
      <c r="J1452" t="s">
        <v>6</v>
      </c>
      <c r="K1452" t="s">
        <v>2046</v>
      </c>
      <c r="L1452" t="s">
        <v>2047</v>
      </c>
      <c r="M1452">
        <f t="shared" si="206"/>
        <v>0</v>
      </c>
    </row>
    <row r="1453" spans="1:28" x14ac:dyDescent="0.2">
      <c r="A1453" t="s">
        <v>2048</v>
      </c>
      <c r="B1453" t="str">
        <f t="shared" si="208"/>
        <v>Scones</v>
      </c>
      <c r="C1453" t="str">
        <f t="shared" si="210"/>
        <v/>
      </c>
      <c r="D1453" t="str">
        <f t="shared" si="211"/>
        <v/>
      </c>
      <c r="E1453">
        <f t="shared" si="203"/>
        <v>17</v>
      </c>
      <c r="F1453" t="b">
        <f t="shared" si="204"/>
        <v>0</v>
      </c>
      <c r="G1453" t="b">
        <f t="shared" si="209"/>
        <v>0</v>
      </c>
      <c r="H1453" t="b">
        <f t="shared" si="205"/>
        <v>0</v>
      </c>
      <c r="I1453" t="str">
        <f t="shared" si="207"/>
        <v>Butter</v>
      </c>
      <c r="M1453">
        <f t="shared" si="206"/>
        <v>0</v>
      </c>
    </row>
    <row r="1454" spans="1:28" x14ac:dyDescent="0.2">
      <c r="A1454" t="s">
        <v>2048</v>
      </c>
      <c r="B1454" t="str">
        <f t="shared" si="208"/>
        <v>Spekulatius</v>
      </c>
      <c r="C1454" t="str">
        <f t="shared" si="210"/>
        <v/>
      </c>
      <c r="D1454" t="str">
        <f t="shared" si="211"/>
        <v/>
      </c>
      <c r="E1454">
        <f t="shared" si="203"/>
        <v>17</v>
      </c>
      <c r="F1454" t="b">
        <f t="shared" si="204"/>
        <v>0</v>
      </c>
      <c r="G1454" t="b">
        <f t="shared" si="209"/>
        <v>0</v>
      </c>
      <c r="H1454" t="b">
        <f t="shared" si="205"/>
        <v>1</v>
      </c>
      <c r="I1454" t="str">
        <f t="shared" si="207"/>
        <v>,Spekulatius</v>
      </c>
      <c r="J1454" t="s">
        <v>2599</v>
      </c>
      <c r="M1454">
        <f t="shared" si="206"/>
        <v>0</v>
      </c>
    </row>
    <row r="1455" spans="1:28" x14ac:dyDescent="0.2">
      <c r="A1455" t="s">
        <v>2048</v>
      </c>
      <c r="B1455" t="str">
        <f t="shared" si="208"/>
        <v>Spekulatius</v>
      </c>
      <c r="C1455" t="str">
        <f t="shared" si="210"/>
        <v/>
      </c>
      <c r="D1455">
        <f t="shared" si="211"/>
        <v>125</v>
      </c>
      <c r="E1455">
        <f t="shared" si="203"/>
        <v>18</v>
      </c>
      <c r="F1455" t="b">
        <f t="shared" si="204"/>
        <v>1</v>
      </c>
      <c r="G1455" t="b">
        <f t="shared" si="209"/>
        <v>0</v>
      </c>
      <c r="H1455" t="b">
        <f t="shared" si="205"/>
        <v>1</v>
      </c>
      <c r="I1455" t="str">
        <f t="shared" si="207"/>
        <v>,Spekulatius</v>
      </c>
      <c r="K1455">
        <v>125</v>
      </c>
      <c r="L1455" t="s">
        <v>5</v>
      </c>
      <c r="M1455" t="str">
        <f t="shared" si="206"/>
        <v>Fett</v>
      </c>
      <c r="N1455" t="s">
        <v>1215</v>
      </c>
    </row>
    <row r="1456" spans="1:28" x14ac:dyDescent="0.2">
      <c r="A1456" t="s">
        <v>2048</v>
      </c>
      <c r="B1456" t="str">
        <f t="shared" si="208"/>
        <v>Spekulatius</v>
      </c>
      <c r="C1456" t="str">
        <f t="shared" si="210"/>
        <v/>
      </c>
      <c r="D1456">
        <f t="shared" si="211"/>
        <v>200</v>
      </c>
      <c r="E1456">
        <f t="shared" si="203"/>
        <v>19</v>
      </c>
      <c r="F1456" t="b">
        <f t="shared" si="204"/>
        <v>1</v>
      </c>
      <c r="G1456" t="b">
        <f t="shared" si="209"/>
        <v>0</v>
      </c>
      <c r="H1456" t="b">
        <f t="shared" si="205"/>
        <v>1</v>
      </c>
      <c r="I1456" t="str">
        <f t="shared" si="207"/>
        <v>,Spekulatius</v>
      </c>
      <c r="K1456">
        <v>200</v>
      </c>
      <c r="L1456" t="s">
        <v>5</v>
      </c>
      <c r="M1456" t="str">
        <f t="shared" si="206"/>
        <v>Zucker</v>
      </c>
      <c r="N1456" t="s">
        <v>7</v>
      </c>
    </row>
    <row r="1457" spans="1:14" x14ac:dyDescent="0.2">
      <c r="A1457" t="s">
        <v>2048</v>
      </c>
      <c r="B1457" t="str">
        <f t="shared" si="208"/>
        <v>Spekulatius</v>
      </c>
      <c r="C1457" t="str">
        <f t="shared" si="210"/>
        <v/>
      </c>
      <c r="D1457">
        <f t="shared" si="211"/>
        <v>2</v>
      </c>
      <c r="E1457">
        <f t="shared" si="203"/>
        <v>20</v>
      </c>
      <c r="F1457" t="b">
        <f t="shared" si="204"/>
        <v>1</v>
      </c>
      <c r="G1457" t="b">
        <f t="shared" si="209"/>
        <v>0</v>
      </c>
      <c r="H1457" t="b">
        <f t="shared" si="205"/>
        <v>1</v>
      </c>
      <c r="I1457" t="str">
        <f t="shared" si="207"/>
        <v>,Spekulatius</v>
      </c>
      <c r="K1457">
        <v>2</v>
      </c>
      <c r="L1457" t="s">
        <v>34</v>
      </c>
      <c r="M1457">
        <f t="shared" si="206"/>
        <v>0</v>
      </c>
    </row>
    <row r="1458" spans="1:14" x14ac:dyDescent="0.2">
      <c r="A1458" t="s">
        <v>2048</v>
      </c>
      <c r="B1458" t="str">
        <f t="shared" si="208"/>
        <v>Spekulatius</v>
      </c>
      <c r="C1458" t="str">
        <f t="shared" si="210"/>
        <v/>
      </c>
      <c r="D1458">
        <f t="shared" si="211"/>
        <v>325</v>
      </c>
      <c r="E1458">
        <f t="shared" si="203"/>
        <v>21</v>
      </c>
      <c r="F1458" t="b">
        <f t="shared" si="204"/>
        <v>1</v>
      </c>
      <c r="G1458" t="b">
        <f t="shared" si="209"/>
        <v>0</v>
      </c>
      <c r="H1458" t="b">
        <f t="shared" si="205"/>
        <v>1</v>
      </c>
      <c r="I1458" t="str">
        <f t="shared" si="207"/>
        <v>,Spekulatius</v>
      </c>
      <c r="K1458">
        <v>325</v>
      </c>
      <c r="L1458" t="s">
        <v>5</v>
      </c>
      <c r="M1458" t="str">
        <f t="shared" si="206"/>
        <v>Mehl</v>
      </c>
      <c r="N1458" t="s">
        <v>12</v>
      </c>
    </row>
    <row r="1459" spans="1:14" x14ac:dyDescent="0.2">
      <c r="A1459" t="s">
        <v>2048</v>
      </c>
      <c r="B1459" t="str">
        <f t="shared" si="208"/>
        <v>Spekulatius</v>
      </c>
      <c r="C1459" t="str">
        <f t="shared" si="210"/>
        <v/>
      </c>
      <c r="D1459">
        <f t="shared" si="211"/>
        <v>2</v>
      </c>
      <c r="E1459">
        <f t="shared" si="203"/>
        <v>22</v>
      </c>
      <c r="F1459" t="b">
        <f t="shared" si="204"/>
        <v>1</v>
      </c>
      <c r="G1459" t="b">
        <f t="shared" si="209"/>
        <v>0</v>
      </c>
      <c r="H1459" t="b">
        <f t="shared" si="205"/>
        <v>1</v>
      </c>
      <c r="I1459" t="str">
        <f t="shared" si="207"/>
        <v>,Spekulatius</v>
      </c>
      <c r="K1459">
        <v>2</v>
      </c>
      <c r="L1459" t="s">
        <v>13</v>
      </c>
      <c r="M1459" t="str">
        <f t="shared" si="206"/>
        <v>Backpulver</v>
      </c>
      <c r="N1459" t="s">
        <v>25</v>
      </c>
    </row>
    <row r="1460" spans="1:14" x14ac:dyDescent="0.2">
      <c r="A1460" t="s">
        <v>2048</v>
      </c>
      <c r="B1460" t="str">
        <f t="shared" si="208"/>
        <v>Spekulatius</v>
      </c>
      <c r="C1460" t="str">
        <f t="shared" si="210"/>
        <v/>
      </c>
      <c r="D1460" t="str">
        <f t="shared" si="211"/>
        <v/>
      </c>
      <c r="E1460">
        <f t="shared" si="203"/>
        <v>23</v>
      </c>
      <c r="F1460" t="b">
        <f t="shared" si="204"/>
        <v>1</v>
      </c>
      <c r="G1460" t="b">
        <f t="shared" si="209"/>
        <v>0</v>
      </c>
      <c r="H1460" t="b">
        <f t="shared" si="205"/>
        <v>1</v>
      </c>
      <c r="I1460" t="str">
        <f t="shared" si="207"/>
        <v>,Spekulatius</v>
      </c>
      <c r="K1460" t="s">
        <v>2049</v>
      </c>
      <c r="L1460" t="s">
        <v>2050</v>
      </c>
      <c r="M1460" t="str">
        <f t="shared" si="206"/>
        <v>Nüsse</v>
      </c>
      <c r="N1460" t="s">
        <v>1307</v>
      </c>
    </row>
    <row r="1461" spans="1:14" x14ac:dyDescent="0.2">
      <c r="A1461" t="s">
        <v>2048</v>
      </c>
      <c r="B1461" t="str">
        <f t="shared" si="208"/>
        <v>Spekulatius</v>
      </c>
      <c r="C1461" t="str">
        <f t="shared" si="210"/>
        <v/>
      </c>
      <c r="D1461" t="str">
        <f t="shared" si="211"/>
        <v/>
      </c>
      <c r="E1461">
        <f t="shared" si="203"/>
        <v>24</v>
      </c>
      <c r="F1461" t="b">
        <f t="shared" si="204"/>
        <v>1</v>
      </c>
      <c r="G1461" t="b">
        <f t="shared" si="209"/>
        <v>0</v>
      </c>
      <c r="H1461" t="b">
        <f t="shared" si="205"/>
        <v>1</v>
      </c>
      <c r="I1461" t="str">
        <f t="shared" si="207"/>
        <v>,Spekulatius</v>
      </c>
      <c r="K1461" t="s">
        <v>2051</v>
      </c>
      <c r="M1461">
        <f t="shared" si="206"/>
        <v>0</v>
      </c>
    </row>
    <row r="1462" spans="1:14" x14ac:dyDescent="0.2">
      <c r="A1462" t="s">
        <v>2052</v>
      </c>
      <c r="B1462" t="str">
        <f t="shared" si="208"/>
        <v>Spekulatius</v>
      </c>
      <c r="C1462" t="str">
        <f t="shared" si="210"/>
        <v/>
      </c>
      <c r="D1462" t="str">
        <f t="shared" si="211"/>
        <v/>
      </c>
      <c r="E1462">
        <f t="shared" si="203"/>
        <v>25</v>
      </c>
      <c r="F1462" t="b">
        <f t="shared" si="204"/>
        <v>1</v>
      </c>
      <c r="G1462" t="b">
        <f t="shared" si="209"/>
        <v>0</v>
      </c>
      <c r="H1462" t="b">
        <f t="shared" si="205"/>
        <v>1</v>
      </c>
      <c r="I1462" t="str">
        <f t="shared" si="207"/>
        <v>,Spekulatius</v>
      </c>
      <c r="K1462" t="s">
        <v>10</v>
      </c>
      <c r="M1462">
        <f t="shared" si="206"/>
        <v>0</v>
      </c>
    </row>
    <row r="1463" spans="1:14" x14ac:dyDescent="0.2">
      <c r="A1463" t="s">
        <v>2052</v>
      </c>
      <c r="B1463" t="str">
        <f t="shared" si="208"/>
        <v>Spritzkekse</v>
      </c>
      <c r="C1463" t="str">
        <f t="shared" si="210"/>
        <v/>
      </c>
      <c r="D1463" t="str">
        <f t="shared" si="211"/>
        <v/>
      </c>
      <c r="E1463">
        <f t="shared" si="203"/>
        <v>25</v>
      </c>
      <c r="F1463" t="b">
        <f t="shared" si="204"/>
        <v>0</v>
      </c>
      <c r="G1463" t="b">
        <f t="shared" si="209"/>
        <v>0</v>
      </c>
      <c r="H1463" t="b">
        <f t="shared" si="205"/>
        <v>1</v>
      </c>
      <c r="I1463" t="str">
        <f t="shared" si="207"/>
        <v>,Spritzkekse</v>
      </c>
      <c r="J1463" t="s">
        <v>2600</v>
      </c>
      <c r="M1463">
        <f t="shared" si="206"/>
        <v>0</v>
      </c>
    </row>
    <row r="1464" spans="1:14" x14ac:dyDescent="0.2">
      <c r="A1464" t="s">
        <v>2052</v>
      </c>
      <c r="B1464" t="str">
        <f t="shared" si="208"/>
        <v>Spritzkekse</v>
      </c>
      <c r="C1464" t="str">
        <f t="shared" si="210"/>
        <v/>
      </c>
      <c r="D1464">
        <f t="shared" si="211"/>
        <v>350</v>
      </c>
      <c r="E1464">
        <f t="shared" si="203"/>
        <v>26</v>
      </c>
      <c r="F1464" t="b">
        <f t="shared" si="204"/>
        <v>1</v>
      </c>
      <c r="G1464" t="b">
        <f t="shared" si="209"/>
        <v>0</v>
      </c>
      <c r="H1464" t="b">
        <f t="shared" si="205"/>
        <v>1</v>
      </c>
      <c r="I1464" t="str">
        <f t="shared" si="207"/>
        <v>,Spritzkekse</v>
      </c>
      <c r="K1464">
        <v>350</v>
      </c>
      <c r="L1464" t="s">
        <v>5</v>
      </c>
      <c r="M1464" t="str">
        <f t="shared" si="206"/>
        <v>Mehl</v>
      </c>
      <c r="N1464" t="s">
        <v>12</v>
      </c>
    </row>
    <row r="1465" spans="1:14" x14ac:dyDescent="0.2">
      <c r="A1465" t="s">
        <v>2052</v>
      </c>
      <c r="B1465" t="str">
        <f t="shared" si="208"/>
        <v>Spritzkekse</v>
      </c>
      <c r="C1465" t="str">
        <f t="shared" si="210"/>
        <v/>
      </c>
      <c r="D1465">
        <f t="shared" si="211"/>
        <v>350</v>
      </c>
      <c r="E1465">
        <f t="shared" si="203"/>
        <v>27</v>
      </c>
      <c r="F1465" t="b">
        <f t="shared" si="204"/>
        <v>1</v>
      </c>
      <c r="G1465" t="b">
        <f t="shared" si="209"/>
        <v>0</v>
      </c>
      <c r="H1465" t="b">
        <f t="shared" si="205"/>
        <v>1</v>
      </c>
      <c r="I1465" t="str">
        <f t="shared" si="207"/>
        <v>,Spritzkekse</v>
      </c>
      <c r="K1465">
        <v>350</v>
      </c>
      <c r="L1465" t="s">
        <v>5</v>
      </c>
      <c r="M1465" t="str">
        <f t="shared" si="206"/>
        <v>Maicena</v>
      </c>
      <c r="N1465" t="s">
        <v>1995</v>
      </c>
    </row>
    <row r="1466" spans="1:14" x14ac:dyDescent="0.2">
      <c r="A1466" t="s">
        <v>2052</v>
      </c>
      <c r="B1466" t="str">
        <f t="shared" si="208"/>
        <v>Spritzkekse</v>
      </c>
      <c r="C1466" t="str">
        <f t="shared" si="210"/>
        <v/>
      </c>
      <c r="D1466">
        <f t="shared" si="211"/>
        <v>250</v>
      </c>
      <c r="E1466">
        <f t="shared" si="203"/>
        <v>28</v>
      </c>
      <c r="F1466" t="b">
        <f t="shared" si="204"/>
        <v>1</v>
      </c>
      <c r="G1466" t="b">
        <f t="shared" si="209"/>
        <v>0</v>
      </c>
      <c r="H1466" t="b">
        <f t="shared" si="205"/>
        <v>1</v>
      </c>
      <c r="I1466" t="str">
        <f t="shared" si="207"/>
        <v>,Spritzkekse</v>
      </c>
      <c r="K1466">
        <v>250</v>
      </c>
      <c r="L1466" t="s">
        <v>5</v>
      </c>
      <c r="M1466" t="str">
        <f t="shared" si="206"/>
        <v>Zucker</v>
      </c>
      <c r="N1466" t="s">
        <v>7</v>
      </c>
    </row>
    <row r="1467" spans="1:14" x14ac:dyDescent="0.2">
      <c r="A1467" t="s">
        <v>2052</v>
      </c>
      <c r="B1467" t="str">
        <f t="shared" si="208"/>
        <v>Spritzkekse</v>
      </c>
      <c r="C1467" t="str">
        <f t="shared" si="210"/>
        <v/>
      </c>
      <c r="D1467">
        <f t="shared" si="211"/>
        <v>250</v>
      </c>
      <c r="E1467">
        <f t="shared" si="203"/>
        <v>29</v>
      </c>
      <c r="F1467" t="b">
        <f t="shared" si="204"/>
        <v>1</v>
      </c>
      <c r="G1467" t="b">
        <f t="shared" si="209"/>
        <v>0</v>
      </c>
      <c r="H1467" t="b">
        <f t="shared" si="205"/>
        <v>1</v>
      </c>
      <c r="I1467" t="str">
        <f t="shared" si="207"/>
        <v>,Spritzkekse</v>
      </c>
      <c r="K1467">
        <v>250</v>
      </c>
      <c r="L1467" t="s">
        <v>5</v>
      </c>
      <c r="M1467" t="str">
        <f t="shared" si="206"/>
        <v>Butter</v>
      </c>
      <c r="N1467" t="s">
        <v>6</v>
      </c>
    </row>
    <row r="1468" spans="1:14" x14ac:dyDescent="0.2">
      <c r="A1468" t="s">
        <v>2052</v>
      </c>
      <c r="B1468" t="str">
        <f t="shared" si="208"/>
        <v>Spritzkekse</v>
      </c>
      <c r="C1468" t="str">
        <f t="shared" si="210"/>
        <v/>
      </c>
      <c r="D1468">
        <f t="shared" si="211"/>
        <v>3</v>
      </c>
      <c r="E1468">
        <f t="shared" si="203"/>
        <v>30</v>
      </c>
      <c r="F1468" t="b">
        <f t="shared" si="204"/>
        <v>1</v>
      </c>
      <c r="G1468" t="b">
        <f t="shared" si="209"/>
        <v>0</v>
      </c>
      <c r="H1468" t="b">
        <f t="shared" si="205"/>
        <v>1</v>
      </c>
      <c r="I1468" t="str">
        <f t="shared" si="207"/>
        <v>,Spritzkekse</v>
      </c>
      <c r="K1468">
        <v>3</v>
      </c>
      <c r="L1468" t="s">
        <v>1266</v>
      </c>
      <c r="M1468" t="str">
        <f t="shared" si="206"/>
        <v>Eier</v>
      </c>
      <c r="N1468" t="s">
        <v>34</v>
      </c>
    </row>
    <row r="1469" spans="1:14" x14ac:dyDescent="0.2">
      <c r="A1469" t="s">
        <v>2052</v>
      </c>
      <c r="B1469" t="str">
        <f t="shared" si="208"/>
        <v>Spritzkekse</v>
      </c>
      <c r="C1469" t="str">
        <f t="shared" si="210"/>
        <v/>
      </c>
      <c r="D1469" t="str">
        <f t="shared" si="211"/>
        <v/>
      </c>
      <c r="E1469">
        <f t="shared" si="203"/>
        <v>31</v>
      </c>
      <c r="F1469" t="b">
        <f t="shared" si="204"/>
        <v>1</v>
      </c>
      <c r="G1469" t="b">
        <f t="shared" si="209"/>
        <v>0</v>
      </c>
      <c r="H1469" t="b">
        <f t="shared" si="205"/>
        <v>1</v>
      </c>
      <c r="I1469" t="str">
        <f t="shared" si="207"/>
        <v>,Spritzkekse</v>
      </c>
      <c r="K1469" t="s">
        <v>185</v>
      </c>
      <c r="M1469">
        <f t="shared" si="206"/>
        <v>0</v>
      </c>
    </row>
    <row r="1470" spans="1:14" x14ac:dyDescent="0.2">
      <c r="A1470" t="s">
        <v>2052</v>
      </c>
      <c r="B1470" t="str">
        <f t="shared" si="208"/>
        <v>Spritzkekse</v>
      </c>
      <c r="C1470" t="str">
        <f t="shared" si="210"/>
        <v/>
      </c>
      <c r="D1470" t="str">
        <f t="shared" si="211"/>
        <v/>
      </c>
      <c r="E1470">
        <f t="shared" si="203"/>
        <v>32</v>
      </c>
      <c r="F1470" t="b">
        <f t="shared" si="204"/>
        <v>1</v>
      </c>
      <c r="G1470" t="b">
        <f t="shared" si="209"/>
        <v>0</v>
      </c>
      <c r="H1470" t="b">
        <f t="shared" si="205"/>
        <v>1</v>
      </c>
      <c r="I1470" t="str">
        <f t="shared" si="207"/>
        <v>,Spritzkekse</v>
      </c>
      <c r="K1470" t="s">
        <v>10</v>
      </c>
      <c r="M1470">
        <f t="shared" si="206"/>
        <v>0</v>
      </c>
    </row>
    <row r="1471" spans="1:14" x14ac:dyDescent="0.2">
      <c r="A1471" t="s">
        <v>2052</v>
      </c>
      <c r="B1471" t="str">
        <f t="shared" si="208"/>
        <v>Spritzkekse</v>
      </c>
      <c r="C1471" t="str">
        <f t="shared" si="210"/>
        <v/>
      </c>
      <c r="D1471" t="str">
        <f t="shared" si="211"/>
        <v/>
      </c>
      <c r="E1471">
        <f t="shared" si="203"/>
        <v>33</v>
      </c>
      <c r="F1471" t="b">
        <f t="shared" si="204"/>
        <v>1</v>
      </c>
      <c r="G1471" t="b">
        <f t="shared" si="209"/>
        <v>0</v>
      </c>
      <c r="H1471" t="b">
        <f t="shared" si="205"/>
        <v>1</v>
      </c>
      <c r="I1471" t="str">
        <f t="shared" si="207"/>
        <v>,Spritzkekse</v>
      </c>
      <c r="K1471" t="s">
        <v>124</v>
      </c>
      <c r="L1471" t="s">
        <v>18</v>
      </c>
      <c r="M1471">
        <f t="shared" si="206"/>
        <v>0</v>
      </c>
    </row>
    <row r="1472" spans="1:14" x14ac:dyDescent="0.2">
      <c r="A1472" t="s">
        <v>2703</v>
      </c>
      <c r="B1472" t="str">
        <f t="shared" si="208"/>
        <v>Spritzkekse</v>
      </c>
      <c r="C1472" t="str">
        <f t="shared" si="210"/>
        <v/>
      </c>
      <c r="D1472" t="str">
        <f t="shared" si="211"/>
        <v/>
      </c>
      <c r="E1472">
        <f t="shared" si="203"/>
        <v>33</v>
      </c>
      <c r="F1472" t="b">
        <f t="shared" si="204"/>
        <v>0</v>
      </c>
      <c r="G1472" t="b">
        <f t="shared" si="209"/>
        <v>0</v>
      </c>
      <c r="H1472" t="b">
        <f t="shared" si="205"/>
        <v>1</v>
      </c>
      <c r="I1472" t="str">
        <f t="shared" si="207"/>
        <v>,Spritzkekse</v>
      </c>
      <c r="M1472">
        <f t="shared" si="206"/>
        <v>0</v>
      </c>
    </row>
    <row r="1473" spans="1:17" x14ac:dyDescent="0.2">
      <c r="A1473" t="s">
        <v>2703</v>
      </c>
      <c r="B1473" t="str">
        <f t="shared" si="208"/>
        <v>Süss-saure</v>
      </c>
      <c r="C1473" t="str">
        <f t="shared" si="210"/>
        <v/>
      </c>
      <c r="D1473" t="str">
        <f t="shared" si="211"/>
        <v/>
      </c>
      <c r="E1473">
        <f t="shared" si="203"/>
        <v>0</v>
      </c>
      <c r="F1473" t="b">
        <f t="shared" si="204"/>
        <v>1</v>
      </c>
      <c r="G1473" t="b">
        <f t="shared" si="209"/>
        <v>0</v>
      </c>
      <c r="H1473" t="b">
        <f t="shared" si="205"/>
        <v>1</v>
      </c>
      <c r="I1473" t="str">
        <f t="shared" si="207"/>
        <v>,Süss-saure</v>
      </c>
      <c r="J1473" t="s">
        <v>2601</v>
      </c>
      <c r="K1473" t="s">
        <v>870</v>
      </c>
      <c r="M1473">
        <f t="shared" si="206"/>
        <v>0</v>
      </c>
    </row>
    <row r="1474" spans="1:17" x14ac:dyDescent="0.2">
      <c r="A1474" t="s">
        <v>2703</v>
      </c>
      <c r="B1474" t="str">
        <f t="shared" si="208"/>
        <v>Süss-saure</v>
      </c>
      <c r="C1474" t="str">
        <f t="shared" si="210"/>
        <v>Mutti 0</v>
      </c>
      <c r="D1474" t="str">
        <f t="shared" si="211"/>
        <v/>
      </c>
      <c r="E1474">
        <f t="shared" si="203"/>
        <v>0</v>
      </c>
      <c r="F1474" t="b">
        <f t="shared" si="204"/>
        <v>0</v>
      </c>
      <c r="G1474" t="b">
        <f t="shared" si="209"/>
        <v>1</v>
      </c>
      <c r="H1474" t="b">
        <f t="shared" si="205"/>
        <v>0</v>
      </c>
      <c r="I1474" t="str">
        <f t="shared" si="207"/>
        <v>Mutti</v>
      </c>
      <c r="J1474" t="s">
        <v>862</v>
      </c>
      <c r="M1474">
        <f t="shared" si="206"/>
        <v>0</v>
      </c>
    </row>
    <row r="1475" spans="1:17" x14ac:dyDescent="0.2">
      <c r="A1475" t="s">
        <v>2703</v>
      </c>
      <c r="B1475" t="str">
        <f t="shared" si="208"/>
        <v>Süss-saure</v>
      </c>
      <c r="C1475" t="str">
        <f t="shared" si="210"/>
        <v/>
      </c>
      <c r="D1475">
        <f t="shared" si="211"/>
        <v>10</v>
      </c>
      <c r="E1475">
        <f t="shared" ref="E1475:E1538" si="212">IF(F1475,IF(NOT(B1475=B1474),0,E1474+1),E1474)</f>
        <v>1</v>
      </c>
      <c r="F1475" t="b">
        <f t="shared" ref="F1475:F1538" si="213">AND(NOT(G1475),NOT(ISBLANK(K1475)))</f>
        <v>1</v>
      </c>
      <c r="G1475" t="b">
        <f t="shared" si="209"/>
        <v>0</v>
      </c>
      <c r="H1475" t="b">
        <f t="shared" si="205"/>
        <v>0</v>
      </c>
      <c r="I1475" t="str">
        <f t="shared" si="207"/>
        <v>Mutti</v>
      </c>
      <c r="K1475">
        <v>10</v>
      </c>
      <c r="L1475" t="s">
        <v>19</v>
      </c>
      <c r="M1475" t="str">
        <f t="shared" si="206"/>
        <v>geschnittene</v>
      </c>
      <c r="N1475" t="s">
        <v>2054</v>
      </c>
      <c r="O1475" t="s">
        <v>870</v>
      </c>
    </row>
    <row r="1476" spans="1:17" x14ac:dyDescent="0.2">
      <c r="A1476" t="s">
        <v>2703</v>
      </c>
      <c r="B1476" t="str">
        <f t="shared" si="208"/>
        <v>Süss-saure</v>
      </c>
      <c r="C1476" t="str">
        <f t="shared" si="210"/>
        <v/>
      </c>
      <c r="D1476">
        <f t="shared" si="211"/>
        <v>1</v>
      </c>
      <c r="E1476">
        <f t="shared" si="212"/>
        <v>2</v>
      </c>
      <c r="F1476" t="b">
        <f t="shared" si="213"/>
        <v>1</v>
      </c>
      <c r="G1476" t="b">
        <f t="shared" si="209"/>
        <v>0</v>
      </c>
      <c r="H1476" t="b">
        <f t="shared" ref="H1476:H1539" si="214">ISNUMBER(SEARCH(",",I1476))</f>
        <v>0</v>
      </c>
      <c r="I1476" t="str">
        <f t="shared" si="207"/>
        <v>Mutti</v>
      </c>
      <c r="K1476">
        <v>1</v>
      </c>
      <c r="L1476" t="s">
        <v>19</v>
      </c>
      <c r="M1476" t="str">
        <f t="shared" ref="M1476:M1539" si="215">+IF(L1476="Ei",L1476,N1476)</f>
        <v>Essig</v>
      </c>
      <c r="N1476" t="s">
        <v>877</v>
      </c>
    </row>
    <row r="1477" spans="1:17" x14ac:dyDescent="0.2">
      <c r="A1477" t="s">
        <v>2703</v>
      </c>
      <c r="B1477" t="str">
        <f t="shared" si="208"/>
        <v>Süss-saure</v>
      </c>
      <c r="C1477" t="str">
        <f t="shared" si="210"/>
        <v/>
      </c>
      <c r="D1477">
        <f t="shared" si="211"/>
        <v>1</v>
      </c>
      <c r="E1477">
        <f t="shared" si="212"/>
        <v>3</v>
      </c>
      <c r="F1477" t="b">
        <f t="shared" si="213"/>
        <v>1</v>
      </c>
      <c r="G1477" t="b">
        <f t="shared" si="209"/>
        <v>0</v>
      </c>
      <c r="H1477" t="b">
        <f t="shared" si="214"/>
        <v>0</v>
      </c>
      <c r="I1477" t="str">
        <f t="shared" ref="I1477:I1540" si="216">IF(ISBLANK(J1477),I1476,J1477)</f>
        <v>Mutti</v>
      </c>
      <c r="K1477">
        <v>1</v>
      </c>
      <c r="L1477" t="s">
        <v>56</v>
      </c>
      <c r="M1477" t="str">
        <f t="shared" si="215"/>
        <v>Zucker</v>
      </c>
      <c r="N1477" t="s">
        <v>7</v>
      </c>
    </row>
    <row r="1478" spans="1:17" x14ac:dyDescent="0.2">
      <c r="A1478" t="s">
        <v>2703</v>
      </c>
      <c r="B1478" t="str">
        <f t="shared" si="208"/>
        <v>Süss-saure</v>
      </c>
      <c r="C1478" t="str">
        <f t="shared" si="210"/>
        <v/>
      </c>
      <c r="D1478">
        <f t="shared" si="211"/>
        <v>1</v>
      </c>
      <c r="E1478">
        <f t="shared" si="212"/>
        <v>4</v>
      </c>
      <c r="F1478" t="b">
        <f t="shared" si="213"/>
        <v>1</v>
      </c>
      <c r="G1478" t="b">
        <f t="shared" si="209"/>
        <v>0</v>
      </c>
      <c r="H1478" t="b">
        <f t="shared" si="214"/>
        <v>0</v>
      </c>
      <c r="I1478" t="str">
        <f t="shared" si="216"/>
        <v>Mutti</v>
      </c>
      <c r="K1478">
        <v>1</v>
      </c>
      <c r="L1478" t="s">
        <v>2000</v>
      </c>
      <c r="M1478" t="str">
        <f t="shared" si="215"/>
        <v>Essl.</v>
      </c>
      <c r="N1478" t="s">
        <v>17</v>
      </c>
      <c r="O1478" t="s">
        <v>18</v>
      </c>
      <c r="P1478" t="s">
        <v>2055</v>
      </c>
      <c r="Q1478" t="s">
        <v>188</v>
      </c>
    </row>
    <row r="1479" spans="1:17" x14ac:dyDescent="0.2">
      <c r="A1479" t="s">
        <v>2703</v>
      </c>
      <c r="B1479" t="str">
        <f t="shared" si="208"/>
        <v>Süss-saure</v>
      </c>
      <c r="C1479" t="str">
        <f t="shared" si="210"/>
        <v/>
      </c>
      <c r="D1479" t="str">
        <f t="shared" si="211"/>
        <v/>
      </c>
      <c r="E1479">
        <f t="shared" si="212"/>
        <v>4</v>
      </c>
      <c r="F1479" t="b">
        <f t="shared" si="213"/>
        <v>0</v>
      </c>
      <c r="G1479" t="b">
        <f t="shared" si="209"/>
        <v>0</v>
      </c>
      <c r="H1479" t="b">
        <f t="shared" si="214"/>
        <v>0</v>
      </c>
      <c r="I1479" t="str">
        <f t="shared" si="216"/>
        <v>Mutti</v>
      </c>
      <c r="M1479">
        <f t="shared" si="215"/>
        <v>0</v>
      </c>
    </row>
    <row r="1480" spans="1:17" x14ac:dyDescent="0.2">
      <c r="A1480" t="s">
        <v>2703</v>
      </c>
      <c r="B1480" t="str">
        <f t="shared" ref="B1480:B1543" si="217">IF(H1480,RIGHT(I1480,LEN(I1480)-1),B1479)</f>
        <v>Süss-saure</v>
      </c>
      <c r="C1480" t="str">
        <f t="shared" si="210"/>
        <v>3 Std. hinstellen 0</v>
      </c>
      <c r="D1480" t="str">
        <f t="shared" si="211"/>
        <v/>
      </c>
      <c r="E1480">
        <f t="shared" si="212"/>
        <v>4</v>
      </c>
      <c r="F1480" t="b">
        <f t="shared" si="213"/>
        <v>0</v>
      </c>
      <c r="G1480" t="b">
        <f t="shared" si="209"/>
        <v>1</v>
      </c>
      <c r="H1480" t="b">
        <f t="shared" si="214"/>
        <v>0</v>
      </c>
      <c r="I1480">
        <f t="shared" si="216"/>
        <v>3</v>
      </c>
      <c r="J1480">
        <v>3</v>
      </c>
      <c r="K1480" t="s">
        <v>1246</v>
      </c>
      <c r="L1480" t="s">
        <v>2056</v>
      </c>
      <c r="M1480">
        <f t="shared" si="215"/>
        <v>0</v>
      </c>
    </row>
    <row r="1481" spans="1:17" x14ac:dyDescent="0.2">
      <c r="A1481" t="s">
        <v>2703</v>
      </c>
      <c r="B1481" t="str">
        <f t="shared" si="217"/>
        <v>Süss-saure</v>
      </c>
      <c r="C1481" t="str">
        <f t="shared" si="210"/>
        <v/>
      </c>
      <c r="D1481" t="str">
        <f t="shared" si="211"/>
        <v/>
      </c>
      <c r="E1481">
        <f t="shared" si="212"/>
        <v>4</v>
      </c>
      <c r="F1481" t="b">
        <f t="shared" si="213"/>
        <v>0</v>
      </c>
      <c r="G1481" t="b">
        <f t="shared" si="209"/>
        <v>0</v>
      </c>
      <c r="H1481" t="b">
        <f t="shared" si="214"/>
        <v>0</v>
      </c>
      <c r="I1481">
        <f t="shared" si="216"/>
        <v>3</v>
      </c>
      <c r="M1481">
        <f t="shared" si="215"/>
        <v>0</v>
      </c>
    </row>
    <row r="1482" spans="1:17" x14ac:dyDescent="0.2">
      <c r="A1482" t="s">
        <v>2703</v>
      </c>
      <c r="B1482" t="str">
        <f t="shared" si="217"/>
        <v>Süss-saure</v>
      </c>
      <c r="C1482" t="str">
        <f t="shared" si="210"/>
        <v>Saft heiss machen und und dann Gurken dazu.</v>
      </c>
      <c r="D1482" t="str">
        <f t="shared" si="211"/>
        <v/>
      </c>
      <c r="E1482">
        <f t="shared" si="212"/>
        <v>4</v>
      </c>
      <c r="F1482" t="b">
        <f t="shared" si="213"/>
        <v>0</v>
      </c>
      <c r="G1482" t="b">
        <f t="shared" si="209"/>
        <v>1</v>
      </c>
      <c r="H1482" t="b">
        <f t="shared" si="214"/>
        <v>0</v>
      </c>
      <c r="I1482" t="str">
        <f t="shared" si="216"/>
        <v>Saft</v>
      </c>
      <c r="J1482" t="s">
        <v>87</v>
      </c>
      <c r="K1482" t="s">
        <v>1210</v>
      </c>
      <c r="L1482" t="s">
        <v>1303</v>
      </c>
      <c r="M1482" t="str">
        <f t="shared" si="215"/>
        <v>und</v>
      </c>
      <c r="N1482" t="s">
        <v>90</v>
      </c>
      <c r="O1482" t="s">
        <v>1202</v>
      </c>
      <c r="P1482" t="s">
        <v>870</v>
      </c>
      <c r="Q1482" t="s">
        <v>2057</v>
      </c>
    </row>
    <row r="1483" spans="1:17" x14ac:dyDescent="0.2">
      <c r="A1483" t="s">
        <v>2703</v>
      </c>
      <c r="B1483" t="str">
        <f t="shared" si="217"/>
        <v>Süss-saure</v>
      </c>
      <c r="C1483" t="str">
        <f t="shared" si="210"/>
        <v>44228 min kochen 0</v>
      </c>
      <c r="D1483" t="str">
        <f t="shared" si="211"/>
        <v/>
      </c>
      <c r="E1483">
        <f t="shared" si="212"/>
        <v>4</v>
      </c>
      <c r="F1483" t="b">
        <f t="shared" si="213"/>
        <v>0</v>
      </c>
      <c r="G1483" t="b">
        <f t="shared" si="209"/>
        <v>1</v>
      </c>
      <c r="H1483" t="b">
        <f t="shared" si="214"/>
        <v>0</v>
      </c>
      <c r="I1483">
        <f t="shared" si="216"/>
        <v>44228</v>
      </c>
      <c r="J1483" s="1">
        <v>44228</v>
      </c>
      <c r="K1483" t="s">
        <v>102</v>
      </c>
      <c r="L1483" t="s">
        <v>881</v>
      </c>
      <c r="M1483">
        <f t="shared" si="215"/>
        <v>0</v>
      </c>
    </row>
    <row r="1484" spans="1:17" x14ac:dyDescent="0.2">
      <c r="A1484" t="s">
        <v>2062</v>
      </c>
      <c r="B1484" t="str">
        <f t="shared" si="217"/>
        <v>Süss-saure</v>
      </c>
      <c r="C1484" t="str">
        <f t="shared" si="210"/>
        <v>Dazu kleine Zwiebel, Lorbeer, Lorbeer, Senfkörner</v>
      </c>
      <c r="D1484" t="str">
        <f t="shared" si="211"/>
        <v/>
      </c>
      <c r="E1484">
        <f t="shared" si="212"/>
        <v>4</v>
      </c>
      <c r="F1484" t="b">
        <f t="shared" si="213"/>
        <v>0</v>
      </c>
      <c r="G1484" t="b">
        <f t="shared" si="209"/>
        <v>1</v>
      </c>
      <c r="H1484" t="b">
        <f t="shared" si="214"/>
        <v>0</v>
      </c>
      <c r="I1484" t="str">
        <f t="shared" si="216"/>
        <v>Dazu</v>
      </c>
      <c r="J1484" t="s">
        <v>2058</v>
      </c>
      <c r="K1484" t="s">
        <v>299</v>
      </c>
      <c r="L1484" t="s">
        <v>2059</v>
      </c>
      <c r="M1484" t="str">
        <f t="shared" si="215"/>
        <v>Lorbeer,</v>
      </c>
      <c r="N1484" t="s">
        <v>2060</v>
      </c>
      <c r="O1484" t="s">
        <v>2061</v>
      </c>
    </row>
    <row r="1485" spans="1:17" x14ac:dyDescent="0.2">
      <c r="A1485" t="s">
        <v>2062</v>
      </c>
      <c r="B1485" t="str">
        <f t="shared" si="217"/>
        <v>Tofscare</v>
      </c>
      <c r="C1485" t="str">
        <f t="shared" si="210"/>
        <v/>
      </c>
      <c r="D1485" t="str">
        <f t="shared" si="211"/>
        <v/>
      </c>
      <c r="E1485">
        <f t="shared" si="212"/>
        <v>4</v>
      </c>
      <c r="F1485" t="b">
        <f t="shared" si="213"/>
        <v>0</v>
      </c>
      <c r="G1485" t="b">
        <f t="shared" si="209"/>
        <v>0</v>
      </c>
      <c r="H1485" t="b">
        <f t="shared" si="214"/>
        <v>1</v>
      </c>
      <c r="I1485" t="str">
        <f t="shared" si="216"/>
        <v>,Tofscare</v>
      </c>
      <c r="J1485" t="s">
        <v>2602</v>
      </c>
      <c r="M1485">
        <f t="shared" si="215"/>
        <v>0</v>
      </c>
    </row>
    <row r="1486" spans="1:17" x14ac:dyDescent="0.2">
      <c r="A1486" t="s">
        <v>2062</v>
      </c>
      <c r="B1486" t="str">
        <f t="shared" si="217"/>
        <v>Tofscare</v>
      </c>
      <c r="C1486" t="str">
        <f t="shared" si="210"/>
        <v>Eliane 0</v>
      </c>
      <c r="D1486" t="str">
        <f t="shared" si="211"/>
        <v/>
      </c>
      <c r="E1486">
        <f t="shared" si="212"/>
        <v>4</v>
      </c>
      <c r="F1486" t="b">
        <f t="shared" si="213"/>
        <v>0</v>
      </c>
      <c r="G1486" t="b">
        <f t="shared" si="209"/>
        <v>1</v>
      </c>
      <c r="H1486" t="b">
        <f t="shared" si="214"/>
        <v>0</v>
      </c>
      <c r="I1486" t="str">
        <f t="shared" si="216"/>
        <v>Eliane</v>
      </c>
      <c r="J1486" t="s">
        <v>2063</v>
      </c>
      <c r="M1486">
        <f t="shared" si="215"/>
        <v>0</v>
      </c>
    </row>
    <row r="1487" spans="1:17" x14ac:dyDescent="0.2">
      <c r="A1487" t="s">
        <v>2062</v>
      </c>
      <c r="B1487" t="str">
        <f t="shared" si="217"/>
        <v>Tofscare</v>
      </c>
      <c r="C1487" t="str">
        <f t="shared" si="210"/>
        <v>Teig: 0</v>
      </c>
      <c r="D1487" t="str">
        <f t="shared" si="211"/>
        <v/>
      </c>
      <c r="E1487">
        <f t="shared" si="212"/>
        <v>4</v>
      </c>
      <c r="F1487" t="b">
        <f t="shared" si="213"/>
        <v>0</v>
      </c>
      <c r="G1487" t="b">
        <f t="shared" si="209"/>
        <v>1</v>
      </c>
      <c r="H1487" t="b">
        <f t="shared" si="214"/>
        <v>0</v>
      </c>
      <c r="I1487" t="str">
        <f t="shared" si="216"/>
        <v>Teig:</v>
      </c>
      <c r="J1487" t="s">
        <v>996</v>
      </c>
      <c r="M1487">
        <f t="shared" si="215"/>
        <v>0</v>
      </c>
    </row>
    <row r="1488" spans="1:17" x14ac:dyDescent="0.2">
      <c r="A1488" t="s">
        <v>2062</v>
      </c>
      <c r="B1488" t="str">
        <f t="shared" si="217"/>
        <v>Tofscare</v>
      </c>
      <c r="C1488" t="str">
        <f t="shared" si="210"/>
        <v/>
      </c>
      <c r="D1488">
        <f t="shared" si="211"/>
        <v>1</v>
      </c>
      <c r="E1488">
        <f t="shared" si="212"/>
        <v>5</v>
      </c>
      <c r="F1488" t="b">
        <f t="shared" si="213"/>
        <v>1</v>
      </c>
      <c r="G1488" t="b">
        <f t="shared" si="209"/>
        <v>0</v>
      </c>
      <c r="H1488" t="b">
        <f t="shared" si="214"/>
        <v>0</v>
      </c>
      <c r="I1488" t="str">
        <f t="shared" si="216"/>
        <v>Teig:</v>
      </c>
      <c r="K1488">
        <v>1</v>
      </c>
      <c r="L1488" t="s">
        <v>9</v>
      </c>
      <c r="M1488" t="str">
        <f t="shared" si="215"/>
        <v>Ei</v>
      </c>
    </row>
    <row r="1489" spans="1:19" x14ac:dyDescent="0.2">
      <c r="A1489" t="s">
        <v>2062</v>
      </c>
      <c r="B1489" t="str">
        <f t="shared" si="217"/>
        <v>Tofscare</v>
      </c>
      <c r="C1489" t="str">
        <f t="shared" si="210"/>
        <v/>
      </c>
      <c r="D1489">
        <f t="shared" si="211"/>
        <v>2</v>
      </c>
      <c r="E1489">
        <f t="shared" si="212"/>
        <v>6</v>
      </c>
      <c r="F1489" t="b">
        <f t="shared" si="213"/>
        <v>1</v>
      </c>
      <c r="G1489" t="b">
        <f t="shared" si="209"/>
        <v>0</v>
      </c>
      <c r="H1489" t="b">
        <f t="shared" si="214"/>
        <v>0</v>
      </c>
      <c r="I1489" t="str">
        <f t="shared" si="216"/>
        <v>Teig:</v>
      </c>
      <c r="K1489">
        <v>2</v>
      </c>
      <c r="L1489" t="s">
        <v>144</v>
      </c>
      <c r="M1489" t="str">
        <f t="shared" si="215"/>
        <v>Mehl</v>
      </c>
      <c r="N1489" t="s">
        <v>12</v>
      </c>
    </row>
    <row r="1490" spans="1:19" x14ac:dyDescent="0.2">
      <c r="A1490" t="s">
        <v>2062</v>
      </c>
      <c r="B1490" t="str">
        <f t="shared" si="217"/>
        <v>Tofscare</v>
      </c>
      <c r="C1490" t="str">
        <f t="shared" si="210"/>
        <v/>
      </c>
      <c r="D1490" t="str">
        <f t="shared" si="211"/>
        <v/>
      </c>
      <c r="E1490">
        <f t="shared" si="212"/>
        <v>7</v>
      </c>
      <c r="F1490" t="b">
        <f t="shared" si="213"/>
        <v>1</v>
      </c>
      <c r="G1490" t="b">
        <f t="shared" si="209"/>
        <v>0</v>
      </c>
      <c r="H1490" t="b">
        <f t="shared" si="214"/>
        <v>0</v>
      </c>
      <c r="I1490" t="str">
        <f t="shared" si="216"/>
        <v>Teig:</v>
      </c>
      <c r="K1490" t="s">
        <v>73</v>
      </c>
      <c r="L1490" t="s">
        <v>144</v>
      </c>
      <c r="M1490" t="str">
        <f t="shared" si="215"/>
        <v>Zucker</v>
      </c>
      <c r="N1490" t="s">
        <v>7</v>
      </c>
    </row>
    <row r="1491" spans="1:19" x14ac:dyDescent="0.2">
      <c r="A1491" t="s">
        <v>2062</v>
      </c>
      <c r="B1491" t="str">
        <f t="shared" si="217"/>
        <v>Tofscare</v>
      </c>
      <c r="C1491" t="str">
        <f t="shared" si="210"/>
        <v/>
      </c>
      <c r="D1491">
        <f t="shared" si="211"/>
        <v>150</v>
      </c>
      <c r="E1491">
        <f t="shared" si="212"/>
        <v>8</v>
      </c>
      <c r="F1491" t="b">
        <f t="shared" si="213"/>
        <v>1</v>
      </c>
      <c r="G1491" t="b">
        <f t="shared" si="209"/>
        <v>0</v>
      </c>
      <c r="H1491" t="b">
        <f t="shared" si="214"/>
        <v>0</v>
      </c>
      <c r="I1491" t="str">
        <f t="shared" si="216"/>
        <v>Teig:</v>
      </c>
      <c r="K1491">
        <v>150</v>
      </c>
      <c r="L1491" t="s">
        <v>5</v>
      </c>
      <c r="M1491" t="str">
        <f t="shared" si="215"/>
        <v>Butter</v>
      </c>
      <c r="N1491" t="s">
        <v>6</v>
      </c>
    </row>
    <row r="1492" spans="1:19" x14ac:dyDescent="0.2">
      <c r="A1492" t="s">
        <v>2062</v>
      </c>
      <c r="B1492" t="str">
        <f t="shared" si="217"/>
        <v>Tofscare</v>
      </c>
      <c r="C1492" t="str">
        <f t="shared" si="210"/>
        <v>Backen nur das es es bräunlich wird.</v>
      </c>
      <c r="D1492" t="str">
        <f t="shared" si="211"/>
        <v/>
      </c>
      <c r="E1492">
        <f t="shared" si="212"/>
        <v>8</v>
      </c>
      <c r="F1492" t="b">
        <f t="shared" si="213"/>
        <v>0</v>
      </c>
      <c r="G1492" t="b">
        <f t="shared" si="209"/>
        <v>1</v>
      </c>
      <c r="H1492" t="b">
        <f t="shared" si="214"/>
        <v>0</v>
      </c>
      <c r="I1492" t="str">
        <f t="shared" si="216"/>
        <v>Backen</v>
      </c>
      <c r="J1492" t="s">
        <v>2064</v>
      </c>
      <c r="K1492" t="s">
        <v>163</v>
      </c>
      <c r="L1492" t="s">
        <v>65</v>
      </c>
      <c r="M1492" t="str">
        <f t="shared" si="215"/>
        <v>es</v>
      </c>
      <c r="N1492" t="s">
        <v>692</v>
      </c>
      <c r="O1492" t="s">
        <v>2065</v>
      </c>
      <c r="P1492" t="s">
        <v>2043</v>
      </c>
    </row>
    <row r="1493" spans="1:19" x14ac:dyDescent="0.2">
      <c r="A1493" t="s">
        <v>2062</v>
      </c>
      <c r="B1493" t="str">
        <f t="shared" si="217"/>
        <v>Tofscare</v>
      </c>
      <c r="C1493" t="str">
        <f t="shared" si="210"/>
        <v>Mitte: 0</v>
      </c>
      <c r="D1493" t="str">
        <f t="shared" si="211"/>
        <v/>
      </c>
      <c r="E1493">
        <f t="shared" si="212"/>
        <v>8</v>
      </c>
      <c r="F1493" t="b">
        <f t="shared" si="213"/>
        <v>0</v>
      </c>
      <c r="G1493" t="b">
        <f t="shared" si="209"/>
        <v>1</v>
      </c>
      <c r="H1493" t="b">
        <f t="shared" si="214"/>
        <v>0</v>
      </c>
      <c r="I1493" t="str">
        <f t="shared" si="216"/>
        <v>Mitte:</v>
      </c>
      <c r="J1493" t="s">
        <v>2066</v>
      </c>
      <c r="M1493">
        <f t="shared" si="215"/>
        <v>0</v>
      </c>
    </row>
    <row r="1494" spans="1:19" x14ac:dyDescent="0.2">
      <c r="A1494" t="s">
        <v>2062</v>
      </c>
      <c r="B1494" t="str">
        <f t="shared" si="217"/>
        <v>Tofscare</v>
      </c>
      <c r="C1494" t="str">
        <f t="shared" si="210"/>
        <v/>
      </c>
      <c r="D1494">
        <f t="shared" si="211"/>
        <v>1</v>
      </c>
      <c r="E1494">
        <f t="shared" si="212"/>
        <v>9</v>
      </c>
      <c r="F1494" t="b">
        <f t="shared" si="213"/>
        <v>1</v>
      </c>
      <c r="G1494" t="b">
        <f t="shared" si="209"/>
        <v>0</v>
      </c>
      <c r="H1494" t="b">
        <f t="shared" si="214"/>
        <v>0</v>
      </c>
      <c r="I1494" t="str">
        <f t="shared" si="216"/>
        <v>Mitte:</v>
      </c>
      <c r="K1494">
        <v>1</v>
      </c>
      <c r="L1494" t="s">
        <v>1357</v>
      </c>
      <c r="M1494" t="str">
        <f t="shared" si="215"/>
        <v>Condensmilch</v>
      </c>
      <c r="N1494" t="s">
        <v>2067</v>
      </c>
    </row>
    <row r="1495" spans="1:19" x14ac:dyDescent="0.2">
      <c r="A1495" t="s">
        <v>2062</v>
      </c>
      <c r="B1495" t="str">
        <f t="shared" si="217"/>
        <v>Tofscare</v>
      </c>
      <c r="C1495" t="str">
        <f t="shared" si="210"/>
        <v/>
      </c>
      <c r="D1495">
        <f t="shared" si="211"/>
        <v>50</v>
      </c>
      <c r="E1495">
        <f t="shared" si="212"/>
        <v>10</v>
      </c>
      <c r="F1495" t="b">
        <f t="shared" si="213"/>
        <v>1</v>
      </c>
      <c r="G1495" t="b">
        <f t="shared" si="209"/>
        <v>0</v>
      </c>
      <c r="H1495" t="b">
        <f t="shared" si="214"/>
        <v>0</v>
      </c>
      <c r="I1495" t="str">
        <f t="shared" si="216"/>
        <v>Mitte:</v>
      </c>
      <c r="K1495">
        <v>50</v>
      </c>
      <c r="L1495" t="s">
        <v>5</v>
      </c>
      <c r="M1495" t="str">
        <f t="shared" si="215"/>
        <v>Butter</v>
      </c>
      <c r="N1495" t="s">
        <v>6</v>
      </c>
    </row>
    <row r="1496" spans="1:19" x14ac:dyDescent="0.2">
      <c r="A1496" t="s">
        <v>2062</v>
      </c>
      <c r="B1496" t="str">
        <f t="shared" si="217"/>
        <v>Tofscare</v>
      </c>
      <c r="C1496" t="str">
        <f t="shared" si="210"/>
        <v>Kochen und immer rühren rühren bis es vom Topf zusammenfällt.</v>
      </c>
      <c r="D1496" t="str">
        <f t="shared" si="211"/>
        <v/>
      </c>
      <c r="E1496">
        <f t="shared" si="212"/>
        <v>10</v>
      </c>
      <c r="F1496" t="b">
        <f t="shared" si="213"/>
        <v>0</v>
      </c>
      <c r="G1496" t="b">
        <f t="shared" ref="G1496:G1559" si="218">AND(NOT(H1496),NOT(I1495=I1496))</f>
        <v>1</v>
      </c>
      <c r="H1496" t="b">
        <f t="shared" si="214"/>
        <v>0</v>
      </c>
      <c r="I1496" t="str">
        <f t="shared" si="216"/>
        <v>Kochen</v>
      </c>
      <c r="J1496" t="s">
        <v>1247</v>
      </c>
      <c r="K1496" t="s">
        <v>90</v>
      </c>
      <c r="L1496" t="s">
        <v>2068</v>
      </c>
      <c r="M1496" t="str">
        <f t="shared" si="215"/>
        <v>rühren</v>
      </c>
      <c r="N1496" t="s">
        <v>165</v>
      </c>
      <c r="O1496" t="s">
        <v>166</v>
      </c>
      <c r="P1496" t="s">
        <v>692</v>
      </c>
      <c r="Q1496" t="s">
        <v>2069</v>
      </c>
      <c r="R1496" t="s">
        <v>2070</v>
      </c>
      <c r="S1496" t="s">
        <v>2071</v>
      </c>
    </row>
    <row r="1497" spans="1:19" x14ac:dyDescent="0.2">
      <c r="A1497" t="s">
        <v>2062</v>
      </c>
      <c r="B1497" t="str">
        <f t="shared" si="217"/>
        <v>Tofscare</v>
      </c>
      <c r="C1497" t="str">
        <f t="shared" si="210"/>
        <v>Oben: 0</v>
      </c>
      <c r="D1497" t="str">
        <f t="shared" si="211"/>
        <v/>
      </c>
      <c r="E1497">
        <f t="shared" si="212"/>
        <v>10</v>
      </c>
      <c r="F1497" t="b">
        <f t="shared" si="213"/>
        <v>0</v>
      </c>
      <c r="G1497" t="b">
        <f t="shared" si="218"/>
        <v>1</v>
      </c>
      <c r="H1497" t="b">
        <f t="shared" si="214"/>
        <v>0</v>
      </c>
      <c r="I1497" t="str">
        <f t="shared" si="216"/>
        <v>Oben:</v>
      </c>
      <c r="J1497" t="s">
        <v>2072</v>
      </c>
      <c r="M1497">
        <f t="shared" si="215"/>
        <v>0</v>
      </c>
    </row>
    <row r="1498" spans="1:19" x14ac:dyDescent="0.2">
      <c r="A1498" t="s">
        <v>2062</v>
      </c>
      <c r="B1498" t="str">
        <f t="shared" si="217"/>
        <v>Tofscare</v>
      </c>
      <c r="C1498" t="str">
        <f t="shared" si="210"/>
        <v/>
      </c>
      <c r="D1498">
        <f t="shared" si="211"/>
        <v>200</v>
      </c>
      <c r="E1498">
        <f t="shared" si="212"/>
        <v>11</v>
      </c>
      <c r="F1498" t="b">
        <f t="shared" si="213"/>
        <v>1</v>
      </c>
      <c r="G1498" t="b">
        <f t="shared" si="218"/>
        <v>0</v>
      </c>
      <c r="H1498" t="b">
        <f t="shared" si="214"/>
        <v>0</v>
      </c>
      <c r="I1498" t="str">
        <f t="shared" si="216"/>
        <v>Oben:</v>
      </c>
      <c r="K1498">
        <v>200</v>
      </c>
      <c r="L1498" t="s">
        <v>5</v>
      </c>
      <c r="M1498" t="str">
        <f t="shared" si="215"/>
        <v>Schokolade</v>
      </c>
      <c r="N1498" t="s">
        <v>133</v>
      </c>
    </row>
    <row r="1499" spans="1:19" x14ac:dyDescent="0.2">
      <c r="A1499" t="s">
        <v>2062</v>
      </c>
      <c r="B1499" t="str">
        <f t="shared" si="217"/>
        <v>Tofscare</v>
      </c>
      <c r="C1499" t="str">
        <f t="shared" ref="C1499:C1562" si="219">IF(G1499,_xlfn.TEXTJOIN(" ",TRUE,J1499:AS1499),"")</f>
        <v>Auflösen 0</v>
      </c>
      <c r="D1499" t="str">
        <f t="shared" ref="D1499:D1562" si="220">IF(ISNUMBER(K1499),K1499,"")</f>
        <v/>
      </c>
      <c r="E1499">
        <f t="shared" si="212"/>
        <v>11</v>
      </c>
      <c r="F1499" t="b">
        <f t="shared" si="213"/>
        <v>0</v>
      </c>
      <c r="G1499" t="b">
        <f t="shared" si="218"/>
        <v>1</v>
      </c>
      <c r="H1499" t="b">
        <f t="shared" si="214"/>
        <v>0</v>
      </c>
      <c r="I1499" t="str">
        <f t="shared" si="216"/>
        <v>Auflösen</v>
      </c>
      <c r="J1499" t="s">
        <v>2073</v>
      </c>
      <c r="M1499">
        <f t="shared" si="215"/>
        <v>0</v>
      </c>
    </row>
    <row r="1500" spans="1:19" x14ac:dyDescent="0.2">
      <c r="A1500" t="s">
        <v>2074</v>
      </c>
      <c r="B1500" t="str">
        <f t="shared" si="217"/>
        <v>Tofscare</v>
      </c>
      <c r="C1500" t="str">
        <f t="shared" si="219"/>
        <v/>
      </c>
      <c r="D1500" t="str">
        <f t="shared" si="220"/>
        <v/>
      </c>
      <c r="E1500">
        <f t="shared" si="212"/>
        <v>11</v>
      </c>
      <c r="F1500" t="b">
        <f t="shared" si="213"/>
        <v>0</v>
      </c>
      <c r="G1500" t="b">
        <f t="shared" si="218"/>
        <v>0</v>
      </c>
      <c r="H1500" t="b">
        <f t="shared" si="214"/>
        <v>0</v>
      </c>
      <c r="I1500" t="str">
        <f t="shared" si="216"/>
        <v>Auflösen</v>
      </c>
      <c r="M1500">
        <f t="shared" si="215"/>
        <v>0</v>
      </c>
    </row>
    <row r="1501" spans="1:19" x14ac:dyDescent="0.2">
      <c r="A1501" t="s">
        <v>2074</v>
      </c>
      <c r="B1501" t="str">
        <f t="shared" si="217"/>
        <v>Tomatenmark</v>
      </c>
      <c r="C1501" t="str">
        <f t="shared" si="219"/>
        <v/>
      </c>
      <c r="D1501" t="str">
        <f t="shared" si="220"/>
        <v/>
      </c>
      <c r="E1501">
        <f t="shared" si="212"/>
        <v>11</v>
      </c>
      <c r="F1501" t="b">
        <f t="shared" si="213"/>
        <v>0</v>
      </c>
      <c r="G1501" t="b">
        <f t="shared" si="218"/>
        <v>0</v>
      </c>
      <c r="H1501" t="b">
        <f t="shared" si="214"/>
        <v>1</v>
      </c>
      <c r="I1501" t="str">
        <f t="shared" si="216"/>
        <v>,Tomatenmark</v>
      </c>
      <c r="J1501" t="s">
        <v>2603</v>
      </c>
      <c r="M1501">
        <f t="shared" si="215"/>
        <v>0</v>
      </c>
    </row>
    <row r="1502" spans="1:19" x14ac:dyDescent="0.2">
      <c r="A1502" t="s">
        <v>2074</v>
      </c>
      <c r="B1502" t="str">
        <f t="shared" si="217"/>
        <v>Tomatenmark</v>
      </c>
      <c r="C1502" t="str">
        <f t="shared" si="219"/>
        <v>Eliane 0</v>
      </c>
      <c r="D1502" t="str">
        <f t="shared" si="220"/>
        <v/>
      </c>
      <c r="E1502">
        <f t="shared" si="212"/>
        <v>11</v>
      </c>
      <c r="F1502" t="b">
        <f t="shared" si="213"/>
        <v>0</v>
      </c>
      <c r="G1502" t="b">
        <f t="shared" si="218"/>
        <v>1</v>
      </c>
      <c r="H1502" t="b">
        <f t="shared" si="214"/>
        <v>0</v>
      </c>
      <c r="I1502" t="str">
        <f t="shared" si="216"/>
        <v>Eliane</v>
      </c>
      <c r="J1502" t="s">
        <v>2063</v>
      </c>
      <c r="M1502">
        <f t="shared" si="215"/>
        <v>0</v>
      </c>
    </row>
    <row r="1503" spans="1:19" x14ac:dyDescent="0.2">
      <c r="A1503" t="s">
        <v>2074</v>
      </c>
      <c r="B1503" t="str">
        <f t="shared" si="217"/>
        <v>Tomatenmark</v>
      </c>
      <c r="C1503" t="str">
        <f t="shared" si="219"/>
        <v/>
      </c>
      <c r="D1503" t="str">
        <f t="shared" si="220"/>
        <v/>
      </c>
      <c r="E1503">
        <f t="shared" si="212"/>
        <v>12</v>
      </c>
      <c r="F1503" t="b">
        <f t="shared" si="213"/>
        <v>1</v>
      </c>
      <c r="G1503" t="b">
        <f t="shared" si="218"/>
        <v>0</v>
      </c>
      <c r="H1503" t="b">
        <f t="shared" si="214"/>
        <v>0</v>
      </c>
      <c r="I1503" t="str">
        <f t="shared" si="216"/>
        <v>Eliane</v>
      </c>
      <c r="K1503" t="s">
        <v>1320</v>
      </c>
      <c r="M1503">
        <f t="shared" si="215"/>
        <v>0</v>
      </c>
    </row>
    <row r="1504" spans="1:19" x14ac:dyDescent="0.2">
      <c r="A1504" t="s">
        <v>2074</v>
      </c>
      <c r="B1504" t="str">
        <f t="shared" si="217"/>
        <v>Tomatenmark</v>
      </c>
      <c r="C1504" t="str">
        <f t="shared" si="219"/>
        <v/>
      </c>
      <c r="D1504" t="str">
        <f t="shared" si="220"/>
        <v/>
      </c>
      <c r="E1504">
        <f t="shared" si="212"/>
        <v>13</v>
      </c>
      <c r="F1504" t="b">
        <f t="shared" si="213"/>
        <v>1</v>
      </c>
      <c r="G1504" t="b">
        <f t="shared" si="218"/>
        <v>0</v>
      </c>
      <c r="H1504" t="b">
        <f t="shared" si="214"/>
        <v>0</v>
      </c>
      <c r="I1504" t="str">
        <f t="shared" si="216"/>
        <v>Eliane</v>
      </c>
      <c r="K1504" t="s">
        <v>983</v>
      </c>
      <c r="M1504">
        <f t="shared" si="215"/>
        <v>0</v>
      </c>
    </row>
    <row r="1505" spans="1:16" x14ac:dyDescent="0.2">
      <c r="A1505" t="s">
        <v>2074</v>
      </c>
      <c r="B1505" t="str">
        <f t="shared" si="217"/>
        <v>Tomatenmark</v>
      </c>
      <c r="C1505" t="str">
        <f t="shared" si="219"/>
        <v/>
      </c>
      <c r="D1505">
        <f t="shared" si="220"/>
        <v>3200</v>
      </c>
      <c r="E1505">
        <f t="shared" si="212"/>
        <v>14</v>
      </c>
      <c r="F1505" t="b">
        <f t="shared" si="213"/>
        <v>1</v>
      </c>
      <c r="G1505" t="b">
        <f t="shared" si="218"/>
        <v>0</v>
      </c>
      <c r="H1505" t="b">
        <f t="shared" si="214"/>
        <v>0</v>
      </c>
      <c r="I1505" t="str">
        <f t="shared" si="216"/>
        <v>Eliane</v>
      </c>
      <c r="K1505" s="2">
        <v>3200</v>
      </c>
      <c r="L1505" t="s">
        <v>56</v>
      </c>
      <c r="M1505" t="str">
        <f t="shared" si="215"/>
        <v>Tomaten</v>
      </c>
      <c r="N1505" t="s">
        <v>2075</v>
      </c>
    </row>
    <row r="1506" spans="1:16" x14ac:dyDescent="0.2">
      <c r="A1506" t="s">
        <v>2074</v>
      </c>
      <c r="B1506" t="str">
        <f t="shared" si="217"/>
        <v>Tomatenmark</v>
      </c>
      <c r="C1506" t="str">
        <f t="shared" si="219"/>
        <v/>
      </c>
      <c r="D1506">
        <f t="shared" si="220"/>
        <v>600</v>
      </c>
      <c r="E1506">
        <f t="shared" si="212"/>
        <v>15</v>
      </c>
      <c r="F1506" t="b">
        <f t="shared" si="213"/>
        <v>1</v>
      </c>
      <c r="G1506" t="b">
        <f t="shared" si="218"/>
        <v>0</v>
      </c>
      <c r="H1506" t="b">
        <f t="shared" si="214"/>
        <v>0</v>
      </c>
      <c r="I1506" t="str">
        <f t="shared" si="216"/>
        <v>Eliane</v>
      </c>
      <c r="K1506">
        <v>600</v>
      </c>
      <c r="L1506" t="s">
        <v>5</v>
      </c>
      <c r="M1506" t="str">
        <f t="shared" si="215"/>
        <v>Zwiebel</v>
      </c>
      <c r="N1506" t="s">
        <v>982</v>
      </c>
    </row>
    <row r="1507" spans="1:16" x14ac:dyDescent="0.2">
      <c r="A1507" t="s">
        <v>2074</v>
      </c>
      <c r="B1507" t="str">
        <f t="shared" si="217"/>
        <v>Tomatenmark</v>
      </c>
      <c r="C1507" t="str">
        <f t="shared" si="219"/>
        <v/>
      </c>
      <c r="D1507">
        <f t="shared" si="220"/>
        <v>150</v>
      </c>
      <c r="E1507">
        <f t="shared" si="212"/>
        <v>16</v>
      </c>
      <c r="F1507" t="b">
        <f t="shared" si="213"/>
        <v>1</v>
      </c>
      <c r="G1507" t="b">
        <f t="shared" si="218"/>
        <v>0</v>
      </c>
      <c r="H1507" t="b">
        <f t="shared" si="214"/>
        <v>0</v>
      </c>
      <c r="I1507" t="str">
        <f t="shared" si="216"/>
        <v>Eliane</v>
      </c>
      <c r="K1507">
        <v>150</v>
      </c>
      <c r="L1507" t="s">
        <v>5</v>
      </c>
      <c r="M1507" t="str">
        <f t="shared" si="215"/>
        <v>Zucker</v>
      </c>
      <c r="N1507" t="s">
        <v>7</v>
      </c>
    </row>
    <row r="1508" spans="1:16" x14ac:dyDescent="0.2">
      <c r="A1508" t="s">
        <v>2704</v>
      </c>
      <c r="B1508" t="str">
        <f t="shared" si="217"/>
        <v>Tomatenmark</v>
      </c>
      <c r="C1508" t="str">
        <f t="shared" si="219"/>
        <v/>
      </c>
      <c r="D1508">
        <f t="shared" si="220"/>
        <v>50</v>
      </c>
      <c r="E1508">
        <f t="shared" si="212"/>
        <v>17</v>
      </c>
      <c r="F1508" t="b">
        <f t="shared" si="213"/>
        <v>1</v>
      </c>
      <c r="G1508" t="b">
        <f t="shared" si="218"/>
        <v>0</v>
      </c>
      <c r="H1508" t="b">
        <f t="shared" si="214"/>
        <v>0</v>
      </c>
      <c r="I1508" t="str">
        <f t="shared" si="216"/>
        <v>Eliane</v>
      </c>
      <c r="K1508">
        <v>50</v>
      </c>
      <c r="L1508" t="s">
        <v>5</v>
      </c>
      <c r="M1508" t="str">
        <f t="shared" si="215"/>
        <v>grobes</v>
      </c>
      <c r="N1508" t="s">
        <v>2076</v>
      </c>
      <c r="O1508" t="s">
        <v>18</v>
      </c>
    </row>
    <row r="1509" spans="1:16" x14ac:dyDescent="0.2">
      <c r="A1509" t="s">
        <v>2704</v>
      </c>
      <c r="B1509" t="str">
        <f t="shared" si="217"/>
        <v>Torta</v>
      </c>
      <c r="C1509" t="str">
        <f t="shared" si="219"/>
        <v/>
      </c>
      <c r="D1509" t="str">
        <f t="shared" si="220"/>
        <v/>
      </c>
      <c r="E1509">
        <f t="shared" si="212"/>
        <v>0</v>
      </c>
      <c r="F1509" t="b">
        <f t="shared" si="213"/>
        <v>1</v>
      </c>
      <c r="G1509" t="b">
        <f t="shared" si="218"/>
        <v>0</v>
      </c>
      <c r="H1509" t="b">
        <f t="shared" si="214"/>
        <v>1</v>
      </c>
      <c r="I1509" t="str">
        <f t="shared" si="216"/>
        <v>,Torta</v>
      </c>
      <c r="J1509" t="s">
        <v>2604</v>
      </c>
      <c r="K1509" t="s">
        <v>235</v>
      </c>
      <c r="L1509" t="s">
        <v>1067</v>
      </c>
      <c r="M1509" t="str">
        <f t="shared" si="215"/>
        <v>y</v>
      </c>
      <c r="N1509" t="s">
        <v>266</v>
      </c>
      <c r="O1509" t="s">
        <v>549</v>
      </c>
    </row>
    <row r="1510" spans="1:16" x14ac:dyDescent="0.2">
      <c r="A1510" t="s">
        <v>2704</v>
      </c>
      <c r="B1510" t="str">
        <f t="shared" si="217"/>
        <v>Torta</v>
      </c>
      <c r="C1510" t="str">
        <f t="shared" si="219"/>
        <v>Stephanie Rauhut 0</v>
      </c>
      <c r="D1510" t="str">
        <f t="shared" si="220"/>
        <v/>
      </c>
      <c r="E1510">
        <f t="shared" si="212"/>
        <v>0</v>
      </c>
      <c r="F1510" t="b">
        <f t="shared" si="213"/>
        <v>0</v>
      </c>
      <c r="G1510" t="b">
        <f t="shared" si="218"/>
        <v>1</v>
      </c>
      <c r="H1510" t="b">
        <f t="shared" si="214"/>
        <v>0</v>
      </c>
      <c r="I1510" t="str">
        <f t="shared" si="216"/>
        <v>Stephanie</v>
      </c>
      <c r="J1510" t="s">
        <v>2078</v>
      </c>
      <c r="K1510" t="s">
        <v>2079</v>
      </c>
      <c r="M1510">
        <f t="shared" si="215"/>
        <v>0</v>
      </c>
    </row>
    <row r="1511" spans="1:16" x14ac:dyDescent="0.2">
      <c r="A1511" t="s">
        <v>2704</v>
      </c>
      <c r="B1511" t="str">
        <f t="shared" si="217"/>
        <v>Torta</v>
      </c>
      <c r="C1511" t="str">
        <f t="shared" si="219"/>
        <v>20-25 porciones 0</v>
      </c>
      <c r="D1511" t="str">
        <f t="shared" si="220"/>
        <v/>
      </c>
      <c r="E1511">
        <f t="shared" si="212"/>
        <v>0</v>
      </c>
      <c r="F1511" t="b">
        <f t="shared" si="213"/>
        <v>0</v>
      </c>
      <c r="G1511" t="b">
        <f t="shared" si="218"/>
        <v>1</v>
      </c>
      <c r="H1511" t="b">
        <f t="shared" si="214"/>
        <v>0</v>
      </c>
      <c r="I1511" t="str">
        <f t="shared" si="216"/>
        <v>20-25</v>
      </c>
      <c r="J1511" t="s">
        <v>2080</v>
      </c>
      <c r="K1511" t="s">
        <v>2081</v>
      </c>
      <c r="M1511">
        <f t="shared" si="215"/>
        <v>0</v>
      </c>
    </row>
    <row r="1512" spans="1:16" x14ac:dyDescent="0.2">
      <c r="A1512" t="s">
        <v>2704</v>
      </c>
      <c r="B1512" t="str">
        <f t="shared" si="217"/>
        <v>Torta</v>
      </c>
      <c r="C1512" t="str">
        <f t="shared" si="219"/>
        <v/>
      </c>
      <c r="D1512">
        <f t="shared" si="220"/>
        <v>2</v>
      </c>
      <c r="E1512">
        <f t="shared" si="212"/>
        <v>1</v>
      </c>
      <c r="F1512" t="b">
        <f t="shared" si="213"/>
        <v>1</v>
      </c>
      <c r="G1512" t="b">
        <f t="shared" si="218"/>
        <v>0</v>
      </c>
      <c r="H1512" t="b">
        <f t="shared" si="214"/>
        <v>0</v>
      </c>
      <c r="I1512" t="str">
        <f t="shared" si="216"/>
        <v>20-25</v>
      </c>
      <c r="K1512">
        <v>2</v>
      </c>
      <c r="L1512" t="s">
        <v>253</v>
      </c>
      <c r="M1512" t="str">
        <f t="shared" si="215"/>
        <v>leche</v>
      </c>
      <c r="N1512" t="s">
        <v>197</v>
      </c>
    </row>
    <row r="1513" spans="1:16" x14ac:dyDescent="0.2">
      <c r="A1513" t="s">
        <v>2704</v>
      </c>
      <c r="B1513" t="str">
        <f t="shared" si="217"/>
        <v>Torta</v>
      </c>
      <c r="C1513" t="str">
        <f t="shared" si="219"/>
        <v/>
      </c>
      <c r="D1513">
        <f t="shared" si="220"/>
        <v>2</v>
      </c>
      <c r="E1513">
        <f t="shared" si="212"/>
        <v>2</v>
      </c>
      <c r="F1513" t="b">
        <f t="shared" si="213"/>
        <v>1</v>
      </c>
      <c r="G1513" t="b">
        <f t="shared" si="218"/>
        <v>0</v>
      </c>
      <c r="H1513" t="b">
        <f t="shared" si="214"/>
        <v>0</v>
      </c>
      <c r="I1513" t="str">
        <f t="shared" si="216"/>
        <v>20-25</v>
      </c>
      <c r="K1513">
        <v>2</v>
      </c>
      <c r="L1513" t="s">
        <v>204</v>
      </c>
      <c r="M1513" t="str">
        <f t="shared" si="215"/>
        <v>jug</v>
      </c>
      <c r="N1513" t="s">
        <v>2367</v>
      </c>
      <c r="O1513" t="s">
        <v>235</v>
      </c>
      <c r="P1513" t="s">
        <v>570</v>
      </c>
    </row>
    <row r="1514" spans="1:16" x14ac:dyDescent="0.2">
      <c r="A1514" t="s">
        <v>2704</v>
      </c>
      <c r="B1514" t="str">
        <f t="shared" si="217"/>
        <v>Torta</v>
      </c>
      <c r="C1514" t="str">
        <f t="shared" si="219"/>
        <v/>
      </c>
      <c r="D1514">
        <f t="shared" si="220"/>
        <v>1</v>
      </c>
      <c r="E1514">
        <f t="shared" si="212"/>
        <v>3</v>
      </c>
      <c r="F1514" t="b">
        <f t="shared" si="213"/>
        <v>1</v>
      </c>
      <c r="G1514" t="b">
        <f t="shared" si="218"/>
        <v>0</v>
      </c>
      <c r="H1514" t="b">
        <f t="shared" si="214"/>
        <v>0</v>
      </c>
      <c r="I1514" t="str">
        <f t="shared" si="216"/>
        <v>20-25</v>
      </c>
      <c r="K1514">
        <v>1</v>
      </c>
      <c r="L1514" t="s">
        <v>229</v>
      </c>
      <c r="M1514" t="str">
        <f t="shared" si="215"/>
        <v>manteca</v>
      </c>
      <c r="N1514" t="s">
        <v>200</v>
      </c>
    </row>
    <row r="1515" spans="1:16" x14ac:dyDescent="0.2">
      <c r="A1515" t="s">
        <v>2704</v>
      </c>
      <c r="B1515" t="str">
        <f t="shared" si="217"/>
        <v>Torta</v>
      </c>
      <c r="C1515" t="str">
        <f t="shared" si="219"/>
        <v/>
      </c>
      <c r="D1515">
        <f t="shared" si="220"/>
        <v>2</v>
      </c>
      <c r="E1515">
        <f t="shared" si="212"/>
        <v>4</v>
      </c>
      <c r="F1515" t="b">
        <f t="shared" si="213"/>
        <v>1</v>
      </c>
      <c r="G1515" t="b">
        <f t="shared" si="218"/>
        <v>0</v>
      </c>
      <c r="H1515" t="b">
        <f t="shared" si="214"/>
        <v>0</v>
      </c>
      <c r="I1515" t="str">
        <f t="shared" si="216"/>
        <v>20-25</v>
      </c>
      <c r="K1515">
        <v>2</v>
      </c>
      <c r="L1515" t="s">
        <v>253</v>
      </c>
      <c r="M1515" t="str">
        <f t="shared" si="215"/>
        <v>azucar</v>
      </c>
      <c r="N1515" t="s">
        <v>244</v>
      </c>
    </row>
    <row r="1516" spans="1:16" x14ac:dyDescent="0.2">
      <c r="A1516" t="s">
        <v>2704</v>
      </c>
      <c r="B1516" t="str">
        <f t="shared" si="217"/>
        <v>Torta</v>
      </c>
      <c r="C1516" t="str">
        <f t="shared" si="219"/>
        <v/>
      </c>
      <c r="D1516">
        <f t="shared" si="220"/>
        <v>4</v>
      </c>
      <c r="E1516">
        <f t="shared" si="212"/>
        <v>5</v>
      </c>
      <c r="F1516" t="b">
        <f t="shared" si="213"/>
        <v>1</v>
      </c>
      <c r="G1516" t="b">
        <f t="shared" si="218"/>
        <v>0</v>
      </c>
      <c r="H1516" t="b">
        <f t="shared" si="214"/>
        <v>0</v>
      </c>
      <c r="I1516" t="str">
        <f t="shared" si="216"/>
        <v>20-25</v>
      </c>
      <c r="K1516">
        <v>4</v>
      </c>
      <c r="L1516" t="s">
        <v>215</v>
      </c>
      <c r="M1516">
        <f t="shared" si="215"/>
        <v>0</v>
      </c>
    </row>
    <row r="1517" spans="1:16" x14ac:dyDescent="0.2">
      <c r="A1517" t="s">
        <v>2704</v>
      </c>
      <c r="B1517" t="str">
        <f t="shared" si="217"/>
        <v>Torta</v>
      </c>
      <c r="C1517" t="str">
        <f t="shared" si="219"/>
        <v/>
      </c>
      <c r="D1517">
        <f t="shared" si="220"/>
        <v>2</v>
      </c>
      <c r="E1517">
        <f t="shared" si="212"/>
        <v>6</v>
      </c>
      <c r="F1517" t="b">
        <f t="shared" si="213"/>
        <v>1</v>
      </c>
      <c r="G1517" t="b">
        <f t="shared" si="218"/>
        <v>0</v>
      </c>
      <c r="H1517" t="b">
        <f t="shared" si="214"/>
        <v>0</v>
      </c>
      <c r="I1517" t="str">
        <f t="shared" si="216"/>
        <v>20-25</v>
      </c>
      <c r="K1517">
        <v>2</v>
      </c>
      <c r="L1517" t="s">
        <v>620</v>
      </c>
      <c r="M1517">
        <f t="shared" si="215"/>
        <v>0</v>
      </c>
    </row>
    <row r="1518" spans="1:16" x14ac:dyDescent="0.2">
      <c r="A1518" t="s">
        <v>2704</v>
      </c>
      <c r="B1518" t="str">
        <f t="shared" si="217"/>
        <v>Torta</v>
      </c>
      <c r="C1518" t="str">
        <f t="shared" si="219"/>
        <v/>
      </c>
      <c r="D1518">
        <f t="shared" si="220"/>
        <v>1</v>
      </c>
      <c r="E1518">
        <f t="shared" si="212"/>
        <v>7</v>
      </c>
      <c r="F1518" t="b">
        <f t="shared" si="213"/>
        <v>1</v>
      </c>
      <c r="G1518" t="b">
        <f t="shared" si="218"/>
        <v>0</v>
      </c>
      <c r="H1518" t="b">
        <f t="shared" si="214"/>
        <v>0</v>
      </c>
      <c r="I1518" t="str">
        <f t="shared" si="216"/>
        <v>20-25</v>
      </c>
      <c r="K1518">
        <v>1</v>
      </c>
      <c r="L1518" t="s">
        <v>248</v>
      </c>
      <c r="M1518" t="str">
        <f t="shared" si="215"/>
        <v>vainilla</v>
      </c>
      <c r="N1518" t="s">
        <v>246</v>
      </c>
    </row>
    <row r="1519" spans="1:16" x14ac:dyDescent="0.2">
      <c r="A1519" t="s">
        <v>2704</v>
      </c>
      <c r="B1519" t="str">
        <f t="shared" si="217"/>
        <v>Torta</v>
      </c>
      <c r="C1519" t="str">
        <f t="shared" si="219"/>
        <v/>
      </c>
      <c r="D1519">
        <f t="shared" si="220"/>
        <v>3</v>
      </c>
      <c r="E1519">
        <f t="shared" si="212"/>
        <v>8</v>
      </c>
      <c r="F1519" t="b">
        <f t="shared" si="213"/>
        <v>1</v>
      </c>
      <c r="G1519" t="b">
        <f t="shared" si="218"/>
        <v>0</v>
      </c>
      <c r="H1519" t="b">
        <f t="shared" si="214"/>
        <v>0</v>
      </c>
      <c r="I1519" t="str">
        <f t="shared" si="216"/>
        <v>20-25</v>
      </c>
      <c r="K1519">
        <v>3</v>
      </c>
      <c r="L1519" t="s">
        <v>253</v>
      </c>
      <c r="M1519" t="str">
        <f t="shared" si="215"/>
        <v>harina</v>
      </c>
      <c r="N1519" t="s">
        <v>223</v>
      </c>
    </row>
    <row r="1520" spans="1:16" x14ac:dyDescent="0.2">
      <c r="A1520" t="s">
        <v>2704</v>
      </c>
      <c r="B1520" t="str">
        <f t="shared" si="217"/>
        <v>Torta</v>
      </c>
      <c r="C1520" t="str">
        <f t="shared" si="219"/>
        <v/>
      </c>
      <c r="D1520">
        <f t="shared" si="220"/>
        <v>1</v>
      </c>
      <c r="E1520">
        <f t="shared" si="212"/>
        <v>9</v>
      </c>
      <c r="F1520" t="b">
        <f t="shared" si="213"/>
        <v>1</v>
      </c>
      <c r="G1520" t="b">
        <f t="shared" si="218"/>
        <v>0</v>
      </c>
      <c r="H1520" t="b">
        <f t="shared" si="214"/>
        <v>0</v>
      </c>
      <c r="I1520" t="str">
        <f t="shared" si="216"/>
        <v>20-25</v>
      </c>
      <c r="K1520">
        <v>1</v>
      </c>
      <c r="L1520" t="s">
        <v>199</v>
      </c>
      <c r="M1520" t="str">
        <f t="shared" si="215"/>
        <v>polv</v>
      </c>
      <c r="N1520" t="s">
        <v>2344</v>
      </c>
      <c r="O1520" t="s">
        <v>235</v>
      </c>
      <c r="P1520" t="s">
        <v>250</v>
      </c>
    </row>
    <row r="1521" spans="1:48" x14ac:dyDescent="0.2">
      <c r="A1521" t="s">
        <v>2704</v>
      </c>
      <c r="B1521" t="str">
        <f t="shared" si="217"/>
        <v>Torta</v>
      </c>
      <c r="C1521" t="str">
        <f t="shared" si="219"/>
        <v/>
      </c>
      <c r="D1521">
        <f t="shared" si="220"/>
        <v>1</v>
      </c>
      <c r="E1521">
        <f t="shared" si="212"/>
        <v>10</v>
      </c>
      <c r="F1521" t="b">
        <f t="shared" si="213"/>
        <v>1</v>
      </c>
      <c r="G1521" t="b">
        <f t="shared" si="218"/>
        <v>0</v>
      </c>
      <c r="H1521" t="b">
        <f t="shared" si="214"/>
        <v>0</v>
      </c>
      <c r="I1521" t="str">
        <f t="shared" si="216"/>
        <v>20-25</v>
      </c>
      <c r="K1521">
        <v>1</v>
      </c>
      <c r="L1521" t="s">
        <v>248</v>
      </c>
      <c r="M1521" t="str">
        <f t="shared" si="215"/>
        <v>bicarbonat</v>
      </c>
      <c r="N1521" t="s">
        <v>2476</v>
      </c>
      <c r="O1521" t="s">
        <v>235</v>
      </c>
      <c r="P1521" t="s">
        <v>1713</v>
      </c>
    </row>
    <row r="1522" spans="1:48" x14ac:dyDescent="0.2">
      <c r="A1522" t="s">
        <v>2704</v>
      </c>
      <c r="B1522" t="str">
        <f t="shared" si="217"/>
        <v>Torta</v>
      </c>
      <c r="C1522" t="str">
        <f t="shared" si="219"/>
        <v/>
      </c>
      <c r="D1522" t="str">
        <f t="shared" si="220"/>
        <v/>
      </c>
      <c r="E1522">
        <f t="shared" si="212"/>
        <v>11</v>
      </c>
      <c r="F1522" t="b">
        <f t="shared" si="213"/>
        <v>1</v>
      </c>
      <c r="G1522" t="b">
        <f t="shared" si="218"/>
        <v>0</v>
      </c>
      <c r="H1522" t="b">
        <f t="shared" si="214"/>
        <v>0</v>
      </c>
      <c r="I1522" t="str">
        <f t="shared" si="216"/>
        <v>20-25</v>
      </c>
      <c r="K1522" t="s">
        <v>73</v>
      </c>
      <c r="L1522" t="s">
        <v>248</v>
      </c>
      <c r="M1522" t="str">
        <f t="shared" si="215"/>
        <v>sal</v>
      </c>
      <c r="N1522" t="s">
        <v>226</v>
      </c>
    </row>
    <row r="1523" spans="1:48" x14ac:dyDescent="0.2">
      <c r="A1523" t="s">
        <v>2704</v>
      </c>
      <c r="B1523" t="str">
        <f t="shared" si="217"/>
        <v>Torta</v>
      </c>
      <c r="C1523" t="str">
        <f t="shared" si="219"/>
        <v/>
      </c>
      <c r="D1523">
        <f t="shared" si="220"/>
        <v>4</v>
      </c>
      <c r="E1523">
        <f t="shared" si="212"/>
        <v>12</v>
      </c>
      <c r="F1523" t="b">
        <f t="shared" si="213"/>
        <v>1</v>
      </c>
      <c r="G1523" t="b">
        <f t="shared" si="218"/>
        <v>0</v>
      </c>
      <c r="H1523" t="b">
        <f t="shared" si="214"/>
        <v>0</v>
      </c>
      <c r="I1523" t="str">
        <f t="shared" si="216"/>
        <v>20-25</v>
      </c>
      <c r="K1523">
        <v>4</v>
      </c>
      <c r="L1523" t="s">
        <v>1067</v>
      </c>
      <c r="M1523" t="str">
        <f t="shared" si="215"/>
        <v>maduros</v>
      </c>
      <c r="N1523" t="s">
        <v>2082</v>
      </c>
      <c r="O1523" t="s">
        <v>2494</v>
      </c>
      <c r="P1523" t="s">
        <v>2495</v>
      </c>
    </row>
    <row r="1524" spans="1:48" x14ac:dyDescent="0.2">
      <c r="A1524" t="s">
        <v>2704</v>
      </c>
      <c r="B1524" t="str">
        <f t="shared" si="217"/>
        <v>Torta</v>
      </c>
      <c r="C1524" t="str">
        <f t="shared" si="219"/>
        <v/>
      </c>
      <c r="D1524">
        <f t="shared" si="220"/>
        <v>2</v>
      </c>
      <c r="E1524">
        <f t="shared" si="212"/>
        <v>13</v>
      </c>
      <c r="F1524" t="b">
        <f t="shared" si="213"/>
        <v>1</v>
      </c>
      <c r="G1524" t="b">
        <f t="shared" si="218"/>
        <v>0</v>
      </c>
      <c r="H1524" t="b">
        <f t="shared" si="214"/>
        <v>0</v>
      </c>
      <c r="I1524" t="str">
        <f t="shared" si="216"/>
        <v>20-25</v>
      </c>
      <c r="K1524">
        <v>2</v>
      </c>
      <c r="L1524" t="s">
        <v>73</v>
      </c>
      <c r="M1524" t="str">
        <f t="shared" si="215"/>
        <v>tazas</v>
      </c>
      <c r="N1524" t="s">
        <v>253</v>
      </c>
      <c r="O1524" t="s">
        <v>549</v>
      </c>
      <c r="P1524" t="s">
        <v>235</v>
      </c>
      <c r="Q1524" t="s">
        <v>197</v>
      </c>
    </row>
    <row r="1525" spans="1:48" x14ac:dyDescent="0.2">
      <c r="A1525" t="s">
        <v>2704</v>
      </c>
      <c r="B1525" t="str">
        <f t="shared" si="217"/>
        <v>Torta</v>
      </c>
      <c r="C1525" t="str">
        <f t="shared" si="219"/>
        <v/>
      </c>
      <c r="D1525" t="str">
        <f t="shared" si="220"/>
        <v/>
      </c>
      <c r="E1525">
        <f t="shared" si="212"/>
        <v>14</v>
      </c>
      <c r="F1525" t="b">
        <f t="shared" si="213"/>
        <v>1</v>
      </c>
      <c r="G1525" t="b">
        <f t="shared" si="218"/>
        <v>0</v>
      </c>
      <c r="H1525" t="b">
        <f t="shared" si="214"/>
        <v>0</v>
      </c>
      <c r="I1525" t="str">
        <f t="shared" si="216"/>
        <v>20-25</v>
      </c>
      <c r="K1525" t="s">
        <v>73</v>
      </c>
      <c r="L1525" t="s">
        <v>229</v>
      </c>
      <c r="M1525" t="str">
        <f t="shared" si="215"/>
        <v>azucar</v>
      </c>
      <c r="N1525" t="s">
        <v>244</v>
      </c>
    </row>
    <row r="1526" spans="1:48" x14ac:dyDescent="0.2">
      <c r="A1526" t="s">
        <v>2704</v>
      </c>
      <c r="B1526" t="str">
        <f t="shared" si="217"/>
        <v>Torta</v>
      </c>
      <c r="C1526" t="str">
        <f t="shared" si="219"/>
        <v/>
      </c>
      <c r="D1526">
        <f t="shared" si="220"/>
        <v>75</v>
      </c>
      <c r="E1526">
        <f t="shared" si="212"/>
        <v>15</v>
      </c>
      <c r="F1526" t="b">
        <f t="shared" si="213"/>
        <v>1</v>
      </c>
      <c r="G1526" t="b">
        <f t="shared" si="218"/>
        <v>0</v>
      </c>
      <c r="H1526" t="b">
        <f t="shared" si="214"/>
        <v>0</v>
      </c>
      <c r="I1526" t="str">
        <f t="shared" si="216"/>
        <v>20-25</v>
      </c>
      <c r="K1526">
        <v>75</v>
      </c>
      <c r="L1526" t="s">
        <v>191</v>
      </c>
      <c r="M1526" t="str">
        <f t="shared" si="215"/>
        <v>merengues</v>
      </c>
      <c r="N1526" t="s">
        <v>2084</v>
      </c>
    </row>
    <row r="1527" spans="1:48" x14ac:dyDescent="0.2">
      <c r="A1527" t="s">
        <v>2704</v>
      </c>
      <c r="B1527" t="str">
        <f t="shared" si="217"/>
        <v>Torta</v>
      </c>
      <c r="C1527" t="str">
        <f t="shared" si="219"/>
        <v/>
      </c>
      <c r="D1527" t="str">
        <f t="shared" si="220"/>
        <v/>
      </c>
      <c r="E1527">
        <f t="shared" si="212"/>
        <v>15</v>
      </c>
      <c r="F1527" t="b">
        <f t="shared" si="213"/>
        <v>0</v>
      </c>
      <c r="G1527" t="b">
        <f t="shared" si="218"/>
        <v>0</v>
      </c>
      <c r="H1527" t="b">
        <f t="shared" si="214"/>
        <v>0</v>
      </c>
      <c r="I1527" t="str">
        <f t="shared" si="216"/>
        <v>20-25</v>
      </c>
      <c r="M1527">
        <f t="shared" si="215"/>
        <v>0</v>
      </c>
    </row>
    <row r="1528" spans="1:48" x14ac:dyDescent="0.2">
      <c r="A1528" t="s">
        <v>2704</v>
      </c>
      <c r="B1528" t="str">
        <f t="shared" si="217"/>
        <v>Torta</v>
      </c>
      <c r="C1528" t="str">
        <f t="shared" si="219"/>
        <v>Preparación: 0</v>
      </c>
      <c r="D1528" t="str">
        <f t="shared" si="220"/>
        <v/>
      </c>
      <c r="E1528">
        <f t="shared" si="212"/>
        <v>15</v>
      </c>
      <c r="F1528" t="b">
        <f t="shared" si="213"/>
        <v>0</v>
      </c>
      <c r="G1528" t="b">
        <f t="shared" si="218"/>
        <v>1</v>
      </c>
      <c r="H1528" t="b">
        <f t="shared" si="214"/>
        <v>0</v>
      </c>
      <c r="I1528" t="str">
        <f t="shared" si="216"/>
        <v>Preparación:</v>
      </c>
      <c r="J1528" t="s">
        <v>403</v>
      </c>
      <c r="M1528">
        <f t="shared" si="215"/>
        <v>0</v>
      </c>
    </row>
    <row r="1529" spans="1:48" x14ac:dyDescent="0.2">
      <c r="A1529" t="s">
        <v>2704</v>
      </c>
      <c r="B1529" t="str">
        <f t="shared" si="217"/>
        <v>Torta</v>
      </c>
      <c r="C1529" t="str">
        <f t="shared" si="219"/>
        <v>Torta: 0</v>
      </c>
      <c r="D1529" t="str">
        <f t="shared" si="220"/>
        <v/>
      </c>
      <c r="E1529">
        <f t="shared" si="212"/>
        <v>15</v>
      </c>
      <c r="F1529" t="b">
        <f t="shared" si="213"/>
        <v>0</v>
      </c>
      <c r="G1529" t="b">
        <f t="shared" si="218"/>
        <v>1</v>
      </c>
      <c r="H1529" t="b">
        <f t="shared" si="214"/>
        <v>0</v>
      </c>
      <c r="I1529" t="str">
        <f t="shared" si="216"/>
        <v>Torta:</v>
      </c>
      <c r="J1529" t="s">
        <v>2085</v>
      </c>
      <c r="M1529">
        <f t="shared" si="215"/>
        <v>0</v>
      </c>
    </row>
    <row r="1530" spans="1:48" x14ac:dyDescent="0.2">
      <c r="A1530" t="s">
        <v>2704</v>
      </c>
      <c r="B1530" t="str">
        <f t="shared" si="217"/>
        <v>Torta</v>
      </c>
      <c r="C1530" t="str">
        <f t="shared" si="219"/>
        <v>Precalentar el horn a a 160°C.</v>
      </c>
      <c r="D1530" t="str">
        <f t="shared" si="220"/>
        <v/>
      </c>
      <c r="E1530">
        <f t="shared" si="212"/>
        <v>15</v>
      </c>
      <c r="F1530" t="b">
        <f t="shared" si="213"/>
        <v>0</v>
      </c>
      <c r="G1530" t="b">
        <f t="shared" si="218"/>
        <v>1</v>
      </c>
      <c r="H1530" t="b">
        <f t="shared" si="214"/>
        <v>0</v>
      </c>
      <c r="I1530" t="str">
        <f t="shared" si="216"/>
        <v>Precalentar</v>
      </c>
      <c r="J1530" t="s">
        <v>404</v>
      </c>
      <c r="K1530" t="s">
        <v>289</v>
      </c>
      <c r="L1530" t="s">
        <v>2368</v>
      </c>
      <c r="M1530" t="str">
        <f t="shared" si="215"/>
        <v>a</v>
      </c>
      <c r="N1530" t="s">
        <v>221</v>
      </c>
      <c r="O1530" t="s">
        <v>2086</v>
      </c>
    </row>
    <row r="1531" spans="1:48" x14ac:dyDescent="0.2">
      <c r="A1531" t="s">
        <v>2704</v>
      </c>
      <c r="B1531" t="str">
        <f t="shared" si="217"/>
        <v>Torta</v>
      </c>
      <c r="C1531" t="str">
        <f t="shared" si="219"/>
        <v>Enmantecar y poner un un disc de papel manteca en el fond de 3 torteras de 22 cm de diametro. Se puede hacer en una tortera de 26 cm de diametro, per la textura final n</v>
      </c>
      <c r="D1531" t="str">
        <f t="shared" si="220"/>
        <v/>
      </c>
      <c r="E1531">
        <f t="shared" si="212"/>
        <v>15</v>
      </c>
      <c r="F1531" t="b">
        <f t="shared" si="213"/>
        <v>0</v>
      </c>
      <c r="G1531" t="b">
        <f t="shared" si="218"/>
        <v>1</v>
      </c>
      <c r="H1531" t="b">
        <f t="shared" si="214"/>
        <v>0</v>
      </c>
      <c r="I1531" t="str">
        <f t="shared" si="216"/>
        <v>Enmantecar</v>
      </c>
      <c r="J1531" t="s">
        <v>2087</v>
      </c>
      <c r="K1531" t="s">
        <v>266</v>
      </c>
      <c r="L1531" t="s">
        <v>1064</v>
      </c>
      <c r="M1531" t="str">
        <f t="shared" si="215"/>
        <v>un</v>
      </c>
      <c r="N1531" t="s">
        <v>268</v>
      </c>
      <c r="O1531" t="s">
        <v>2496</v>
      </c>
      <c r="P1531" t="s">
        <v>235</v>
      </c>
      <c r="Q1531" t="s">
        <v>547</v>
      </c>
      <c r="R1531" t="s">
        <v>200</v>
      </c>
      <c r="S1531" t="s">
        <v>210</v>
      </c>
      <c r="T1531" t="s">
        <v>289</v>
      </c>
      <c r="U1531" t="s">
        <v>2459</v>
      </c>
      <c r="V1531" t="s">
        <v>235</v>
      </c>
      <c r="W1531">
        <v>3</v>
      </c>
      <c r="X1531" t="s">
        <v>2090</v>
      </c>
      <c r="Y1531" t="s">
        <v>235</v>
      </c>
      <c r="Z1531">
        <v>22</v>
      </c>
      <c r="AA1531" t="s">
        <v>1412</v>
      </c>
      <c r="AB1531" t="s">
        <v>235</v>
      </c>
      <c r="AC1531" t="s">
        <v>2091</v>
      </c>
      <c r="AD1531" t="s">
        <v>1334</v>
      </c>
      <c r="AE1531" t="s">
        <v>2092</v>
      </c>
      <c r="AF1531" t="s">
        <v>461</v>
      </c>
      <c r="AG1531" t="s">
        <v>210</v>
      </c>
      <c r="AH1531" t="s">
        <v>263</v>
      </c>
      <c r="AI1531" t="s">
        <v>2093</v>
      </c>
      <c r="AJ1531" t="s">
        <v>235</v>
      </c>
      <c r="AK1531">
        <v>26</v>
      </c>
      <c r="AL1531" t="s">
        <v>1412</v>
      </c>
      <c r="AM1531" t="s">
        <v>235</v>
      </c>
      <c r="AN1531" t="s">
        <v>2094</v>
      </c>
      <c r="AO1531" t="s">
        <v>2494</v>
      </c>
      <c r="AP1531" t="s">
        <v>291</v>
      </c>
      <c r="AQ1531" t="s">
        <v>2096</v>
      </c>
      <c r="AR1531" t="s">
        <v>2097</v>
      </c>
      <c r="AS1531" t="s">
        <v>2356</v>
      </c>
      <c r="AT1531" t="s">
        <v>692</v>
      </c>
      <c r="AU1531" t="s">
        <v>291</v>
      </c>
      <c r="AV1531" t="s">
        <v>2099</v>
      </c>
    </row>
    <row r="1532" spans="1:48" x14ac:dyDescent="0.2">
      <c r="A1532" t="s">
        <v>2704</v>
      </c>
      <c r="B1532" t="str">
        <f t="shared" si="217"/>
        <v>Torta</v>
      </c>
      <c r="C1532" t="str">
        <f t="shared" si="219"/>
        <v>Entibiar la leche y y mexclar con el jug de limón para que se corte. Reservar.</v>
      </c>
      <c r="D1532" t="str">
        <f t="shared" si="220"/>
        <v/>
      </c>
      <c r="E1532">
        <f t="shared" si="212"/>
        <v>15</v>
      </c>
      <c r="F1532" t="b">
        <f t="shared" si="213"/>
        <v>0</v>
      </c>
      <c r="G1532" t="b">
        <f t="shared" si="218"/>
        <v>1</v>
      </c>
      <c r="H1532" t="b">
        <f t="shared" si="214"/>
        <v>0</v>
      </c>
      <c r="I1532" t="str">
        <f t="shared" si="216"/>
        <v>Entibiar</v>
      </c>
      <c r="J1532" t="s">
        <v>2100</v>
      </c>
      <c r="K1532" t="s">
        <v>291</v>
      </c>
      <c r="L1532" t="s">
        <v>197</v>
      </c>
      <c r="M1532" t="str">
        <f t="shared" si="215"/>
        <v>y</v>
      </c>
      <c r="N1532" t="s">
        <v>266</v>
      </c>
      <c r="O1532" t="s">
        <v>2101</v>
      </c>
      <c r="P1532" t="s">
        <v>241</v>
      </c>
      <c r="Q1532" t="s">
        <v>289</v>
      </c>
      <c r="R1532" t="s">
        <v>2367</v>
      </c>
      <c r="S1532" t="s">
        <v>235</v>
      </c>
      <c r="T1532" t="s">
        <v>819</v>
      </c>
      <c r="U1532" t="s">
        <v>550</v>
      </c>
      <c r="V1532" t="s">
        <v>330</v>
      </c>
      <c r="W1532" t="s">
        <v>459</v>
      </c>
      <c r="X1532" t="s">
        <v>2102</v>
      </c>
      <c r="Y1532" t="s">
        <v>2103</v>
      </c>
    </row>
    <row r="1533" spans="1:48" x14ac:dyDescent="0.2">
      <c r="A1533" t="s">
        <v>2704</v>
      </c>
      <c r="B1533" t="str">
        <f t="shared" si="217"/>
        <v>Torta</v>
      </c>
      <c r="C1533" t="str">
        <f t="shared" si="219"/>
        <v>Batir la manteca e e irle incorporand el azucar lentamente.</v>
      </c>
      <c r="D1533" t="str">
        <f t="shared" si="220"/>
        <v/>
      </c>
      <c r="E1533">
        <f t="shared" si="212"/>
        <v>15</v>
      </c>
      <c r="F1533" t="b">
        <f t="shared" si="213"/>
        <v>0</v>
      </c>
      <c r="G1533" t="b">
        <f t="shared" si="218"/>
        <v>1</v>
      </c>
      <c r="H1533" t="b">
        <f t="shared" si="214"/>
        <v>0</v>
      </c>
      <c r="I1533" t="str">
        <f t="shared" si="216"/>
        <v>Batir</v>
      </c>
      <c r="J1533" t="s">
        <v>416</v>
      </c>
      <c r="K1533" t="s">
        <v>291</v>
      </c>
      <c r="L1533" t="s">
        <v>200</v>
      </c>
      <c r="M1533" t="str">
        <f t="shared" si="215"/>
        <v>e</v>
      </c>
      <c r="N1533" t="s">
        <v>1062</v>
      </c>
      <c r="O1533" t="s">
        <v>2104</v>
      </c>
      <c r="P1533" t="s">
        <v>2497</v>
      </c>
      <c r="Q1533" t="s">
        <v>289</v>
      </c>
      <c r="R1533" t="s">
        <v>244</v>
      </c>
      <c r="S1533" t="s">
        <v>2106</v>
      </c>
    </row>
    <row r="1534" spans="1:48" x14ac:dyDescent="0.2">
      <c r="A1534" t="s">
        <v>2704</v>
      </c>
      <c r="B1534" t="str">
        <f t="shared" si="217"/>
        <v>Torta</v>
      </c>
      <c r="C1534" t="str">
        <f t="shared" si="219"/>
        <v>Incorporar los huevos y y yemas de a uno, batiend bien despues de cada adicion. Agregar la vainilla.</v>
      </c>
      <c r="D1534" t="str">
        <f t="shared" si="220"/>
        <v/>
      </c>
      <c r="E1534">
        <f t="shared" si="212"/>
        <v>15</v>
      </c>
      <c r="F1534" t="b">
        <f t="shared" si="213"/>
        <v>0</v>
      </c>
      <c r="G1534" t="b">
        <f t="shared" si="218"/>
        <v>1</v>
      </c>
      <c r="H1534" t="b">
        <f t="shared" si="214"/>
        <v>0</v>
      </c>
      <c r="I1534" t="str">
        <f t="shared" si="216"/>
        <v>Incorporar</v>
      </c>
      <c r="J1534" t="s">
        <v>424</v>
      </c>
      <c r="K1534" t="s">
        <v>287</v>
      </c>
      <c r="L1534" t="s">
        <v>215</v>
      </c>
      <c r="M1534" t="str">
        <f t="shared" si="215"/>
        <v>y</v>
      </c>
      <c r="N1534" t="s">
        <v>266</v>
      </c>
      <c r="O1534" t="s">
        <v>620</v>
      </c>
      <c r="P1534" t="s">
        <v>235</v>
      </c>
      <c r="Q1534" t="s">
        <v>221</v>
      </c>
      <c r="R1534" t="s">
        <v>2107</v>
      </c>
      <c r="S1534" t="s">
        <v>2379</v>
      </c>
      <c r="T1534" t="s">
        <v>512</v>
      </c>
      <c r="U1534" t="s">
        <v>1689</v>
      </c>
      <c r="V1534" t="s">
        <v>235</v>
      </c>
      <c r="W1534" t="s">
        <v>1690</v>
      </c>
      <c r="X1534" t="s">
        <v>1691</v>
      </c>
      <c r="Y1534" t="s">
        <v>411</v>
      </c>
      <c r="Z1534" t="s">
        <v>291</v>
      </c>
      <c r="AA1534" t="s">
        <v>625</v>
      </c>
    </row>
    <row r="1535" spans="1:48" x14ac:dyDescent="0.2">
      <c r="A1535" t="s">
        <v>2704</v>
      </c>
      <c r="B1535" t="str">
        <f t="shared" si="217"/>
        <v>Torta</v>
      </c>
      <c r="C1535" t="str">
        <f t="shared" si="219"/>
        <v>Tamizar en otr bowl bowl la harina junt con el polv de hornear, bicarbonat y la sal. Incorporar al batid de manteca en tres tandas, alternand la leche cortada.</v>
      </c>
      <c r="D1535" t="str">
        <f t="shared" si="220"/>
        <v/>
      </c>
      <c r="E1535">
        <f t="shared" si="212"/>
        <v>15</v>
      </c>
      <c r="F1535" t="b">
        <f t="shared" si="213"/>
        <v>0</v>
      </c>
      <c r="G1535" t="b">
        <f t="shared" si="218"/>
        <v>1</v>
      </c>
      <c r="H1535" t="b">
        <f t="shared" si="214"/>
        <v>0</v>
      </c>
      <c r="I1535" t="str">
        <f t="shared" si="216"/>
        <v>Tamizar</v>
      </c>
      <c r="J1535" t="s">
        <v>407</v>
      </c>
      <c r="K1535" t="s">
        <v>210</v>
      </c>
      <c r="L1535" t="s">
        <v>2498</v>
      </c>
      <c r="M1535" t="str">
        <f t="shared" si="215"/>
        <v>bowl</v>
      </c>
      <c r="N1535" t="s">
        <v>632</v>
      </c>
      <c r="O1535" t="s">
        <v>291</v>
      </c>
      <c r="P1535" t="s">
        <v>223</v>
      </c>
      <c r="Q1535" t="s">
        <v>2347</v>
      </c>
      <c r="R1535" t="s">
        <v>241</v>
      </c>
      <c r="S1535" t="s">
        <v>289</v>
      </c>
      <c r="T1535" t="s">
        <v>2344</v>
      </c>
      <c r="U1535" t="s">
        <v>235</v>
      </c>
      <c r="V1535" t="s">
        <v>409</v>
      </c>
      <c r="W1535" t="s">
        <v>2476</v>
      </c>
      <c r="X1535" t="s">
        <v>266</v>
      </c>
      <c r="Y1535" t="s">
        <v>291</v>
      </c>
      <c r="Z1535" t="s">
        <v>410</v>
      </c>
      <c r="AA1535" t="s">
        <v>424</v>
      </c>
      <c r="AB1535" t="s">
        <v>426</v>
      </c>
      <c r="AC1535" t="s">
        <v>2499</v>
      </c>
      <c r="AD1535" t="s">
        <v>235</v>
      </c>
      <c r="AE1535" t="s">
        <v>200</v>
      </c>
      <c r="AF1535" t="s">
        <v>210</v>
      </c>
      <c r="AG1535" t="s">
        <v>2112</v>
      </c>
      <c r="AH1535" t="s">
        <v>2113</v>
      </c>
      <c r="AI1535" t="s">
        <v>2472</v>
      </c>
      <c r="AJ1535" t="s">
        <v>291</v>
      </c>
      <c r="AK1535" t="s">
        <v>197</v>
      </c>
      <c r="AL1535" t="s">
        <v>2115</v>
      </c>
    </row>
    <row r="1536" spans="1:48" x14ac:dyDescent="0.2">
      <c r="A1536" t="s">
        <v>2704</v>
      </c>
      <c r="B1536" t="str">
        <f t="shared" si="217"/>
        <v>Torta</v>
      </c>
      <c r="C1536" t="str">
        <f t="shared" si="219"/>
        <v>Dividir la masa entre entre los moldes usand una balanza tazas de medir.</v>
      </c>
      <c r="D1536" t="str">
        <f t="shared" si="220"/>
        <v/>
      </c>
      <c r="E1536">
        <f t="shared" si="212"/>
        <v>15</v>
      </c>
      <c r="F1536" t="b">
        <f t="shared" si="213"/>
        <v>0</v>
      </c>
      <c r="G1536" t="b">
        <f t="shared" si="218"/>
        <v>1</v>
      </c>
      <c r="H1536" t="b">
        <f t="shared" si="214"/>
        <v>0</v>
      </c>
      <c r="I1536" t="str">
        <f t="shared" si="216"/>
        <v>Dividir</v>
      </c>
      <c r="J1536" t="s">
        <v>2116</v>
      </c>
      <c r="K1536" t="s">
        <v>291</v>
      </c>
      <c r="L1536" t="s">
        <v>436</v>
      </c>
      <c r="M1536" t="str">
        <f t="shared" si="215"/>
        <v>entre</v>
      </c>
      <c r="N1536" t="s">
        <v>444</v>
      </c>
      <c r="O1536" t="s">
        <v>287</v>
      </c>
      <c r="P1536" t="s">
        <v>607</v>
      </c>
      <c r="Q1536" t="s">
        <v>2500</v>
      </c>
      <c r="R1536" t="s">
        <v>263</v>
      </c>
      <c r="S1536" t="s">
        <v>2118</v>
      </c>
      <c r="T1536" t="s">
        <v>253</v>
      </c>
      <c r="U1536" t="s">
        <v>235</v>
      </c>
      <c r="V1536" t="s">
        <v>2119</v>
      </c>
    </row>
    <row r="1537" spans="1:52" x14ac:dyDescent="0.2">
      <c r="A1537" t="s">
        <v>2704</v>
      </c>
      <c r="B1537" t="str">
        <f t="shared" si="217"/>
        <v>Torta</v>
      </c>
      <c r="C1537" t="str">
        <f t="shared" si="219"/>
        <v>Si hornean la torta torta en dos tres moldes, n va a llevar mas de 25-30 minutos, per si la hornean en un sol va a demorar aprox 55 minutos. Pinchar con un palito, y si</v>
      </c>
      <c r="D1537" t="str">
        <f t="shared" si="220"/>
        <v/>
      </c>
      <c r="E1537">
        <f t="shared" si="212"/>
        <v>15</v>
      </c>
      <c r="F1537" t="b">
        <f t="shared" si="213"/>
        <v>0</v>
      </c>
      <c r="G1537" t="b">
        <f t="shared" si="218"/>
        <v>1</v>
      </c>
      <c r="H1537" t="b">
        <f t="shared" si="214"/>
        <v>0</v>
      </c>
      <c r="I1537" t="str">
        <f t="shared" si="216"/>
        <v>Si</v>
      </c>
      <c r="J1537" t="s">
        <v>280</v>
      </c>
      <c r="K1537" t="s">
        <v>2120</v>
      </c>
      <c r="L1537" t="s">
        <v>291</v>
      </c>
      <c r="M1537" t="str">
        <f t="shared" si="215"/>
        <v>torta</v>
      </c>
      <c r="N1537" t="s">
        <v>1182</v>
      </c>
      <c r="O1537" t="s">
        <v>210</v>
      </c>
      <c r="P1537" t="s">
        <v>438</v>
      </c>
      <c r="Q1537" t="s">
        <v>2112</v>
      </c>
      <c r="R1537" t="s">
        <v>2121</v>
      </c>
      <c r="S1537" t="s">
        <v>2356</v>
      </c>
      <c r="T1537" t="s">
        <v>2134</v>
      </c>
      <c r="U1537" t="s">
        <v>221</v>
      </c>
      <c r="V1537" t="s">
        <v>1059</v>
      </c>
      <c r="W1537" t="s">
        <v>422</v>
      </c>
      <c r="X1537" t="s">
        <v>235</v>
      </c>
      <c r="Y1537" t="s">
        <v>614</v>
      </c>
      <c r="Z1537" t="s">
        <v>448</v>
      </c>
      <c r="AA1537" t="s">
        <v>2494</v>
      </c>
      <c r="AB1537" t="s">
        <v>257</v>
      </c>
      <c r="AC1537" t="s">
        <v>291</v>
      </c>
      <c r="AD1537" t="s">
        <v>2120</v>
      </c>
      <c r="AE1537" t="s">
        <v>210</v>
      </c>
      <c r="AF1537" t="s">
        <v>268</v>
      </c>
      <c r="AG1537" t="s">
        <v>2501</v>
      </c>
      <c r="AH1537" t="s">
        <v>2134</v>
      </c>
      <c r="AI1537" t="s">
        <v>221</v>
      </c>
      <c r="AJ1537" t="s">
        <v>2125</v>
      </c>
      <c r="AK1537" t="s">
        <v>447</v>
      </c>
      <c r="AL1537">
        <v>55</v>
      </c>
      <c r="AM1537" t="s">
        <v>275</v>
      </c>
      <c r="AN1537" t="s">
        <v>2126</v>
      </c>
      <c r="AO1537" t="s">
        <v>241</v>
      </c>
      <c r="AP1537" t="s">
        <v>268</v>
      </c>
      <c r="AQ1537" t="s">
        <v>2127</v>
      </c>
      <c r="AR1537" t="s">
        <v>266</v>
      </c>
      <c r="AS1537" t="s">
        <v>257</v>
      </c>
      <c r="AT1537" t="s">
        <v>2128</v>
      </c>
      <c r="AU1537" t="s">
        <v>2502</v>
      </c>
      <c r="AV1537" t="s">
        <v>2503</v>
      </c>
      <c r="AW1537" t="s">
        <v>2130</v>
      </c>
    </row>
    <row r="1538" spans="1:52" x14ac:dyDescent="0.2">
      <c r="A1538" t="s">
        <v>2704</v>
      </c>
      <c r="B1538" t="str">
        <f t="shared" si="217"/>
        <v>Torta</v>
      </c>
      <c r="C1538" t="str">
        <f t="shared" si="219"/>
        <v>Dejar enfriar completamente dentr dentr del molde. Si n se va a armar la torta en seguida, se puede envolver en film y refrigerar. Tambien puede congelarse por hasta 3 meses.</v>
      </c>
      <c r="D1538" t="str">
        <f t="shared" si="220"/>
        <v/>
      </c>
      <c r="E1538">
        <f t="shared" si="212"/>
        <v>15</v>
      </c>
      <c r="F1538" t="b">
        <f t="shared" si="213"/>
        <v>0</v>
      </c>
      <c r="G1538" t="b">
        <f t="shared" si="218"/>
        <v>1</v>
      </c>
      <c r="H1538" t="b">
        <f t="shared" si="214"/>
        <v>0</v>
      </c>
      <c r="I1538" t="str">
        <f t="shared" si="216"/>
        <v>Dejar</v>
      </c>
      <c r="J1538" t="s">
        <v>545</v>
      </c>
      <c r="K1538" t="s">
        <v>455</v>
      </c>
      <c r="L1538" t="s">
        <v>2131</v>
      </c>
      <c r="M1538" t="str">
        <f t="shared" si="215"/>
        <v>dentr</v>
      </c>
      <c r="N1538" t="s">
        <v>2431</v>
      </c>
      <c r="O1538" t="s">
        <v>540</v>
      </c>
      <c r="P1538" t="s">
        <v>2133</v>
      </c>
      <c r="Q1538" t="s">
        <v>280</v>
      </c>
      <c r="R1538" t="s">
        <v>2356</v>
      </c>
      <c r="S1538" t="s">
        <v>459</v>
      </c>
      <c r="T1538" t="s">
        <v>2134</v>
      </c>
      <c r="U1538" t="s">
        <v>221</v>
      </c>
      <c r="V1538" t="s">
        <v>2135</v>
      </c>
      <c r="W1538" t="s">
        <v>291</v>
      </c>
      <c r="X1538" t="s">
        <v>1182</v>
      </c>
      <c r="Y1538" t="s">
        <v>210</v>
      </c>
      <c r="Z1538" t="s">
        <v>2136</v>
      </c>
      <c r="AA1538" t="s">
        <v>459</v>
      </c>
      <c r="AB1538" t="s">
        <v>2092</v>
      </c>
      <c r="AC1538" t="s">
        <v>2137</v>
      </c>
      <c r="AD1538" t="s">
        <v>210</v>
      </c>
      <c r="AE1538" t="s">
        <v>548</v>
      </c>
      <c r="AF1538" t="s">
        <v>266</v>
      </c>
      <c r="AG1538" t="s">
        <v>2138</v>
      </c>
      <c r="AH1538" t="s">
        <v>2139</v>
      </c>
      <c r="AI1538" t="s">
        <v>2092</v>
      </c>
      <c r="AJ1538" t="s">
        <v>2140</v>
      </c>
      <c r="AK1538" t="s">
        <v>441</v>
      </c>
      <c r="AL1538" t="s">
        <v>420</v>
      </c>
      <c r="AM1538">
        <v>3</v>
      </c>
      <c r="AN1538" t="s">
        <v>2141</v>
      </c>
    </row>
    <row r="1539" spans="1:52" x14ac:dyDescent="0.2">
      <c r="A1539" t="s">
        <v>2704</v>
      </c>
      <c r="B1539" t="str">
        <f t="shared" si="217"/>
        <v>Torta</v>
      </c>
      <c r="C1539" t="str">
        <f t="shared" si="219"/>
        <v/>
      </c>
      <c r="D1539" t="str">
        <f t="shared" si="220"/>
        <v/>
      </c>
      <c r="E1539">
        <f t="shared" ref="E1539:E1602" si="221">IF(F1539,IF(NOT(B1539=B1538),0,E1538+1),E1538)</f>
        <v>15</v>
      </c>
      <c r="F1539" t="b">
        <f t="shared" ref="F1539:F1602" si="222">AND(NOT(G1539),NOT(ISBLANK(K1539)))</f>
        <v>0</v>
      </c>
      <c r="G1539" t="b">
        <f t="shared" si="218"/>
        <v>0</v>
      </c>
      <c r="H1539" t="b">
        <f t="shared" si="214"/>
        <v>0</v>
      </c>
      <c r="I1539" t="str">
        <f t="shared" si="216"/>
        <v>Dejar</v>
      </c>
      <c r="M1539">
        <f t="shared" si="215"/>
        <v>0</v>
      </c>
    </row>
    <row r="1540" spans="1:52" x14ac:dyDescent="0.2">
      <c r="A1540" t="s">
        <v>2704</v>
      </c>
      <c r="B1540" t="str">
        <f t="shared" si="217"/>
        <v>Torta</v>
      </c>
      <c r="C1540" t="str">
        <f t="shared" si="219"/>
        <v>Armado: 0</v>
      </c>
      <c r="D1540" t="str">
        <f t="shared" si="220"/>
        <v/>
      </c>
      <c r="E1540">
        <f t="shared" si="221"/>
        <v>15</v>
      </c>
      <c r="F1540" t="b">
        <f t="shared" si="222"/>
        <v>0</v>
      </c>
      <c r="G1540" t="b">
        <f t="shared" si="218"/>
        <v>1</v>
      </c>
      <c r="H1540" t="b">
        <f t="shared" ref="H1540:H1603" si="223">ISNUMBER(SEARCH(",",I1540))</f>
        <v>0</v>
      </c>
      <c r="I1540" t="str">
        <f t="shared" si="216"/>
        <v>Armado:</v>
      </c>
      <c r="J1540" t="s">
        <v>2142</v>
      </c>
      <c r="M1540">
        <f t="shared" ref="M1540:M1603" si="224">+IF(L1540="Ei",L1540,N1540)</f>
        <v>0</v>
      </c>
    </row>
    <row r="1541" spans="1:52" x14ac:dyDescent="0.2">
      <c r="A1541" t="s">
        <v>2704</v>
      </c>
      <c r="B1541" t="str">
        <f t="shared" si="217"/>
        <v>Torta</v>
      </c>
      <c r="C1541" t="str">
        <f t="shared" si="219"/>
        <v>Mezclar la crema de de leche con el azucar en un bowl. Guardar en la heladera por al menos 2 horas para que el azucar se derrita.</v>
      </c>
      <c r="D1541" t="str">
        <f t="shared" si="220"/>
        <v/>
      </c>
      <c r="E1541">
        <f t="shared" si="221"/>
        <v>15</v>
      </c>
      <c r="F1541" t="b">
        <f t="shared" si="222"/>
        <v>0</v>
      </c>
      <c r="G1541" t="b">
        <f t="shared" si="218"/>
        <v>1</v>
      </c>
      <c r="H1541" t="b">
        <f t="shared" si="223"/>
        <v>0</v>
      </c>
      <c r="I1541" t="str">
        <f t="shared" ref="I1541:I1604" si="225">IF(ISBLANK(J1541),I1540,J1541)</f>
        <v>Mezclar</v>
      </c>
      <c r="J1541" t="s">
        <v>286</v>
      </c>
      <c r="K1541" t="s">
        <v>291</v>
      </c>
      <c r="L1541" t="s">
        <v>549</v>
      </c>
      <c r="M1541" t="str">
        <f t="shared" si="224"/>
        <v>de</v>
      </c>
      <c r="N1541" t="s">
        <v>235</v>
      </c>
      <c r="O1541" t="s">
        <v>197</v>
      </c>
      <c r="P1541" t="s">
        <v>241</v>
      </c>
      <c r="Q1541" t="s">
        <v>289</v>
      </c>
      <c r="R1541" t="s">
        <v>244</v>
      </c>
      <c r="S1541" t="s">
        <v>210</v>
      </c>
      <c r="T1541" t="s">
        <v>268</v>
      </c>
      <c r="U1541" t="s">
        <v>2143</v>
      </c>
      <c r="V1541" t="s">
        <v>456</v>
      </c>
      <c r="W1541" t="s">
        <v>210</v>
      </c>
      <c r="X1541" t="s">
        <v>291</v>
      </c>
      <c r="Y1541" t="s">
        <v>802</v>
      </c>
      <c r="Z1541" t="s">
        <v>441</v>
      </c>
      <c r="AA1541" t="s">
        <v>426</v>
      </c>
      <c r="AB1541" t="s">
        <v>2144</v>
      </c>
      <c r="AC1541">
        <v>2</v>
      </c>
      <c r="AD1541" t="s">
        <v>2145</v>
      </c>
      <c r="AE1541" t="s">
        <v>550</v>
      </c>
      <c r="AF1541" t="s">
        <v>330</v>
      </c>
      <c r="AG1541" t="s">
        <v>289</v>
      </c>
      <c r="AH1541" t="s">
        <v>244</v>
      </c>
      <c r="AI1541" t="s">
        <v>459</v>
      </c>
      <c r="AJ1541" t="s">
        <v>2146</v>
      </c>
    </row>
    <row r="1542" spans="1:52" x14ac:dyDescent="0.2">
      <c r="A1542" t="s">
        <v>2704</v>
      </c>
      <c r="B1542" t="str">
        <f t="shared" si="217"/>
        <v>Torta</v>
      </c>
      <c r="C1542" t="str">
        <f t="shared" si="219"/>
        <v>Pelar los duraznos, descartar descartar los carozos y cortar en fetas finas. Reservar.</v>
      </c>
      <c r="D1542" t="str">
        <f t="shared" si="220"/>
        <v/>
      </c>
      <c r="E1542">
        <f t="shared" si="221"/>
        <v>15</v>
      </c>
      <c r="F1542" t="b">
        <f t="shared" si="222"/>
        <v>0</v>
      </c>
      <c r="G1542" t="b">
        <f t="shared" si="218"/>
        <v>1</v>
      </c>
      <c r="H1542" t="b">
        <f t="shared" si="223"/>
        <v>0</v>
      </c>
      <c r="I1542" t="str">
        <f t="shared" si="225"/>
        <v>Pelar</v>
      </c>
      <c r="J1542" t="s">
        <v>1072</v>
      </c>
      <c r="K1542" t="s">
        <v>287</v>
      </c>
      <c r="L1542" t="s">
        <v>2147</v>
      </c>
      <c r="M1542" t="str">
        <f t="shared" si="224"/>
        <v>descartar</v>
      </c>
      <c r="N1542" t="s">
        <v>2148</v>
      </c>
      <c r="O1542" t="s">
        <v>287</v>
      </c>
      <c r="P1542" t="s">
        <v>2149</v>
      </c>
      <c r="Q1542" t="s">
        <v>266</v>
      </c>
      <c r="R1542" t="s">
        <v>722</v>
      </c>
      <c r="S1542" t="s">
        <v>210</v>
      </c>
      <c r="T1542" t="s">
        <v>2150</v>
      </c>
      <c r="U1542" t="s">
        <v>2151</v>
      </c>
      <c r="V1542" t="s">
        <v>2103</v>
      </c>
    </row>
    <row r="1543" spans="1:52" x14ac:dyDescent="0.2">
      <c r="A1543" t="s">
        <v>2704</v>
      </c>
      <c r="B1543" t="str">
        <f t="shared" si="217"/>
        <v>Torta</v>
      </c>
      <c r="C1543" t="str">
        <f t="shared" si="219"/>
        <v>Batir la crema de de leche hasta que esté firme, per oj de n pasarse.</v>
      </c>
      <c r="D1543" t="str">
        <f t="shared" si="220"/>
        <v/>
      </c>
      <c r="E1543">
        <f t="shared" si="221"/>
        <v>15</v>
      </c>
      <c r="F1543" t="b">
        <f t="shared" si="222"/>
        <v>0</v>
      </c>
      <c r="G1543" t="b">
        <f t="shared" si="218"/>
        <v>1</v>
      </c>
      <c r="H1543" t="b">
        <f t="shared" si="223"/>
        <v>0</v>
      </c>
      <c r="I1543" t="str">
        <f t="shared" si="225"/>
        <v>Batir</v>
      </c>
      <c r="J1543" t="s">
        <v>416</v>
      </c>
      <c r="K1543" t="s">
        <v>291</v>
      </c>
      <c r="L1543" t="s">
        <v>549</v>
      </c>
      <c r="M1543" t="str">
        <f t="shared" si="224"/>
        <v>de</v>
      </c>
      <c r="N1543" t="s">
        <v>235</v>
      </c>
      <c r="O1543" t="s">
        <v>197</v>
      </c>
      <c r="P1543" t="s">
        <v>420</v>
      </c>
      <c r="Q1543" t="s">
        <v>330</v>
      </c>
      <c r="R1543" t="s">
        <v>577</v>
      </c>
      <c r="S1543" t="s">
        <v>2152</v>
      </c>
      <c r="T1543" t="s">
        <v>2494</v>
      </c>
      <c r="U1543" t="s">
        <v>2504</v>
      </c>
      <c r="V1543" t="s">
        <v>235</v>
      </c>
      <c r="W1543" t="s">
        <v>2356</v>
      </c>
      <c r="X1543" t="s">
        <v>2505</v>
      </c>
    </row>
    <row r="1544" spans="1:52" x14ac:dyDescent="0.2">
      <c r="A1544" t="s">
        <v>2704</v>
      </c>
      <c r="B1544" t="str">
        <f t="shared" ref="B1544:B1607" si="226">IF(H1544,RIGHT(I1544,LEN(I1544)-1),B1543)</f>
        <v>Torta</v>
      </c>
      <c r="C1544" t="str">
        <f t="shared" si="219"/>
        <v>Colocar una masa sobre sobre una fuente, con la base mirand hacia arriba. Repetir la crema y el rest de los duraznos. Tapar con la ultima capa de masa, con la base mirand hacia arriba (est</v>
      </c>
      <c r="D1544" t="str">
        <f t="shared" si="220"/>
        <v/>
      </c>
      <c r="E1544">
        <f t="shared" si="221"/>
        <v>15</v>
      </c>
      <c r="F1544" t="b">
        <f t="shared" si="222"/>
        <v>0</v>
      </c>
      <c r="G1544" t="b">
        <f t="shared" si="218"/>
        <v>1</v>
      </c>
      <c r="H1544" t="b">
        <f t="shared" si="223"/>
        <v>0</v>
      </c>
      <c r="I1544" t="str">
        <f t="shared" si="225"/>
        <v>Colocar</v>
      </c>
      <c r="J1544" t="s">
        <v>435</v>
      </c>
      <c r="K1544" t="s">
        <v>263</v>
      </c>
      <c r="L1544" t="s">
        <v>436</v>
      </c>
      <c r="M1544" t="str">
        <f t="shared" si="224"/>
        <v>sobre</v>
      </c>
      <c r="N1544" t="s">
        <v>493</v>
      </c>
      <c r="O1544" t="s">
        <v>263</v>
      </c>
      <c r="P1544" t="s">
        <v>2155</v>
      </c>
      <c r="Q1544" t="s">
        <v>241</v>
      </c>
      <c r="R1544" t="s">
        <v>291</v>
      </c>
      <c r="S1544" t="s">
        <v>1424</v>
      </c>
      <c r="T1544" t="s">
        <v>2506</v>
      </c>
      <c r="U1544" t="s">
        <v>1177</v>
      </c>
      <c r="V1544" t="s">
        <v>2157</v>
      </c>
      <c r="W1544" t="s">
        <v>2158</v>
      </c>
      <c r="X1544" t="s">
        <v>291</v>
      </c>
      <c r="Y1544" t="s">
        <v>549</v>
      </c>
      <c r="Z1544" t="s">
        <v>266</v>
      </c>
      <c r="AA1544" t="s">
        <v>289</v>
      </c>
      <c r="AB1544" t="s">
        <v>973</v>
      </c>
      <c r="AC1544" t="s">
        <v>235</v>
      </c>
      <c r="AD1544" t="s">
        <v>287</v>
      </c>
      <c r="AE1544" t="s">
        <v>1074</v>
      </c>
      <c r="AF1544" t="s">
        <v>2160</v>
      </c>
      <c r="AG1544" t="s">
        <v>241</v>
      </c>
      <c r="AH1544" t="s">
        <v>291</v>
      </c>
      <c r="AI1544" t="s">
        <v>2161</v>
      </c>
      <c r="AJ1544" t="s">
        <v>553</v>
      </c>
      <c r="AK1544" t="s">
        <v>235</v>
      </c>
      <c r="AL1544" t="s">
        <v>337</v>
      </c>
      <c r="AM1544" t="s">
        <v>241</v>
      </c>
      <c r="AN1544" t="s">
        <v>291</v>
      </c>
      <c r="AO1544" t="s">
        <v>1424</v>
      </c>
      <c r="AP1544" t="s">
        <v>2506</v>
      </c>
      <c r="AQ1544" t="s">
        <v>1177</v>
      </c>
      <c r="AR1544" t="s">
        <v>2162</v>
      </c>
      <c r="AS1544" t="s">
        <v>2507</v>
      </c>
      <c r="AT1544" t="s">
        <v>2508</v>
      </c>
      <c r="AU1544" t="s">
        <v>330</v>
      </c>
      <c r="AV1544" t="s">
        <v>291</v>
      </c>
      <c r="AW1544" t="s">
        <v>2164</v>
      </c>
      <c r="AX1544" t="s">
        <v>2165</v>
      </c>
      <c r="AY1544" t="s">
        <v>422</v>
      </c>
      <c r="AZ1544" t="s">
        <v>2166</v>
      </c>
    </row>
    <row r="1545" spans="1:52" x14ac:dyDescent="0.2">
      <c r="A1545" t="s">
        <v>2704</v>
      </c>
      <c r="B1545" t="str">
        <f t="shared" si="226"/>
        <v>Torta</v>
      </c>
      <c r="C1545" t="str">
        <f t="shared" si="219"/>
        <v>Bañar la torta con con el rest de la crema batida.</v>
      </c>
      <c r="D1545" t="str">
        <f t="shared" si="220"/>
        <v/>
      </c>
      <c r="E1545">
        <f t="shared" si="221"/>
        <v>15</v>
      </c>
      <c r="F1545" t="b">
        <f t="shared" si="222"/>
        <v>0</v>
      </c>
      <c r="G1545" t="b">
        <f t="shared" si="218"/>
        <v>1</v>
      </c>
      <c r="H1545" t="b">
        <f t="shared" si="223"/>
        <v>0</v>
      </c>
      <c r="I1545" t="str">
        <f t="shared" si="225"/>
        <v>Bañar</v>
      </c>
      <c r="J1545" t="s">
        <v>2167</v>
      </c>
      <c r="K1545" t="s">
        <v>291</v>
      </c>
      <c r="L1545" t="s">
        <v>1182</v>
      </c>
      <c r="M1545" t="str">
        <f t="shared" si="224"/>
        <v>con</v>
      </c>
      <c r="N1545" t="s">
        <v>241</v>
      </c>
      <c r="O1545" t="s">
        <v>289</v>
      </c>
      <c r="P1545" t="s">
        <v>973</v>
      </c>
      <c r="Q1545" t="s">
        <v>235</v>
      </c>
      <c r="R1545" t="s">
        <v>291</v>
      </c>
      <c r="S1545" t="s">
        <v>549</v>
      </c>
      <c r="T1545" t="s">
        <v>2168</v>
      </c>
    </row>
    <row r="1546" spans="1:52" x14ac:dyDescent="0.2">
      <c r="A1546" t="s">
        <v>2704</v>
      </c>
      <c r="B1546" t="str">
        <f t="shared" si="226"/>
        <v>Torta</v>
      </c>
      <c r="C1546" t="str">
        <f t="shared" si="219"/>
        <v>Romper los merengues groseramente groseramente y pegar un poc a los lados de la torta. Armar una linda montala de merengues rotos en la cima.</v>
      </c>
      <c r="D1546" t="str">
        <f t="shared" si="220"/>
        <v/>
      </c>
      <c r="E1546">
        <f t="shared" si="221"/>
        <v>15</v>
      </c>
      <c r="F1546" t="b">
        <f t="shared" si="222"/>
        <v>0</v>
      </c>
      <c r="G1546" t="b">
        <f t="shared" si="218"/>
        <v>1</v>
      </c>
      <c r="H1546" t="b">
        <f t="shared" si="223"/>
        <v>0</v>
      </c>
      <c r="I1546" t="str">
        <f t="shared" si="225"/>
        <v>Romper</v>
      </c>
      <c r="J1546" t="s">
        <v>2169</v>
      </c>
      <c r="K1546" t="s">
        <v>287</v>
      </c>
      <c r="L1546" t="s">
        <v>2084</v>
      </c>
      <c r="M1546" t="str">
        <f t="shared" si="224"/>
        <v>groseramente</v>
      </c>
      <c r="N1546" t="s">
        <v>2170</v>
      </c>
      <c r="O1546" t="s">
        <v>266</v>
      </c>
      <c r="P1546" t="s">
        <v>2171</v>
      </c>
      <c r="Q1546" t="s">
        <v>268</v>
      </c>
      <c r="R1546" t="s">
        <v>2372</v>
      </c>
      <c r="S1546" t="s">
        <v>221</v>
      </c>
      <c r="T1546" t="s">
        <v>287</v>
      </c>
      <c r="U1546" t="s">
        <v>2172</v>
      </c>
      <c r="V1546" t="s">
        <v>235</v>
      </c>
      <c r="W1546" t="s">
        <v>291</v>
      </c>
      <c r="X1546" t="s">
        <v>2173</v>
      </c>
      <c r="Y1546" t="s">
        <v>2174</v>
      </c>
      <c r="Z1546" t="s">
        <v>263</v>
      </c>
      <c r="AA1546" t="s">
        <v>2175</v>
      </c>
      <c r="AB1546" t="s">
        <v>2176</v>
      </c>
      <c r="AC1546" t="s">
        <v>235</v>
      </c>
      <c r="AD1546" t="s">
        <v>2084</v>
      </c>
      <c r="AE1546" t="s">
        <v>2177</v>
      </c>
      <c r="AF1546" t="s">
        <v>210</v>
      </c>
      <c r="AG1546" t="s">
        <v>291</v>
      </c>
      <c r="AH1546" t="s">
        <v>2178</v>
      </c>
    </row>
    <row r="1547" spans="1:52" x14ac:dyDescent="0.2">
      <c r="A1547" t="s">
        <v>2704</v>
      </c>
      <c r="B1547" t="str">
        <f t="shared" si="226"/>
        <v>Torta</v>
      </c>
      <c r="C1547" t="str">
        <f t="shared" si="219"/>
        <v>Refrigerar la torta antes antes de servir para que se asiente.</v>
      </c>
      <c r="D1547" t="str">
        <f t="shared" si="220"/>
        <v/>
      </c>
      <c r="E1547">
        <f t="shared" si="221"/>
        <v>15</v>
      </c>
      <c r="F1547" t="b">
        <f t="shared" si="222"/>
        <v>0</v>
      </c>
      <c r="G1547" t="b">
        <f t="shared" si="218"/>
        <v>1</v>
      </c>
      <c r="H1547" t="b">
        <f t="shared" si="223"/>
        <v>0</v>
      </c>
      <c r="I1547" t="str">
        <f t="shared" si="225"/>
        <v>Refrigerar</v>
      </c>
      <c r="J1547" t="s">
        <v>654</v>
      </c>
      <c r="K1547" t="s">
        <v>291</v>
      </c>
      <c r="L1547" t="s">
        <v>1182</v>
      </c>
      <c r="M1547" t="str">
        <f t="shared" si="224"/>
        <v>antes</v>
      </c>
      <c r="N1547" t="s">
        <v>2179</v>
      </c>
      <c r="O1547" t="s">
        <v>235</v>
      </c>
      <c r="P1547" t="s">
        <v>658</v>
      </c>
      <c r="Q1547" t="s">
        <v>550</v>
      </c>
      <c r="R1547" t="s">
        <v>330</v>
      </c>
      <c r="S1547" t="s">
        <v>459</v>
      </c>
      <c r="T1547" t="s">
        <v>2180</v>
      </c>
    </row>
    <row r="1548" spans="1:52" x14ac:dyDescent="0.2">
      <c r="A1548" t="s">
        <v>2704</v>
      </c>
      <c r="B1548" t="str">
        <f t="shared" si="226"/>
        <v>Torta</v>
      </c>
      <c r="C1548" t="str">
        <f t="shared" si="219"/>
        <v/>
      </c>
      <c r="D1548" t="str">
        <f t="shared" si="220"/>
        <v/>
      </c>
      <c r="E1548">
        <f t="shared" si="221"/>
        <v>16</v>
      </c>
      <c r="F1548" t="b">
        <f t="shared" si="222"/>
        <v>1</v>
      </c>
      <c r="G1548" t="b">
        <f t="shared" si="218"/>
        <v>0</v>
      </c>
      <c r="H1548" t="b">
        <f t="shared" si="223"/>
        <v>1</v>
      </c>
      <c r="I1548" t="str">
        <f t="shared" si="225"/>
        <v>,Torta</v>
      </c>
      <c r="J1548" t="s">
        <v>2604</v>
      </c>
      <c r="K1548" t="s">
        <v>235</v>
      </c>
      <c r="L1548" t="s">
        <v>556</v>
      </c>
      <c r="M1548">
        <f t="shared" si="224"/>
        <v>0</v>
      </c>
    </row>
    <row r="1549" spans="1:52" x14ac:dyDescent="0.2">
      <c r="A1549" t="s">
        <v>2704</v>
      </c>
      <c r="B1549" t="str">
        <f t="shared" si="226"/>
        <v>Torta</v>
      </c>
      <c r="C1549" t="str">
        <f t="shared" si="219"/>
        <v/>
      </c>
      <c r="D1549">
        <f t="shared" si="220"/>
        <v>12</v>
      </c>
      <c r="E1549">
        <f t="shared" si="221"/>
        <v>17</v>
      </c>
      <c r="F1549" t="b">
        <f t="shared" si="222"/>
        <v>1</v>
      </c>
      <c r="G1549" t="b">
        <f t="shared" si="218"/>
        <v>0</v>
      </c>
      <c r="H1549" t="b">
        <f t="shared" si="223"/>
        <v>1</v>
      </c>
      <c r="I1549" t="str">
        <f t="shared" si="225"/>
        <v>,Torta</v>
      </c>
      <c r="K1549">
        <v>12</v>
      </c>
      <c r="L1549" t="s">
        <v>1154</v>
      </c>
      <c r="M1549" t="str">
        <f t="shared" si="224"/>
        <v>de</v>
      </c>
      <c r="N1549" t="s">
        <v>235</v>
      </c>
      <c r="O1549" t="s">
        <v>223</v>
      </c>
    </row>
    <row r="1550" spans="1:52" x14ac:dyDescent="0.2">
      <c r="A1550" t="s">
        <v>2704</v>
      </c>
      <c r="B1550" t="str">
        <f t="shared" si="226"/>
        <v>Torta</v>
      </c>
      <c r="C1550" t="str">
        <f t="shared" si="219"/>
        <v/>
      </c>
      <c r="D1550">
        <f t="shared" si="220"/>
        <v>6</v>
      </c>
      <c r="E1550">
        <f t="shared" si="221"/>
        <v>18</v>
      </c>
      <c r="F1550" t="b">
        <f t="shared" si="222"/>
        <v>1</v>
      </c>
      <c r="G1550" t="b">
        <f t="shared" si="218"/>
        <v>0</v>
      </c>
      <c r="H1550" t="b">
        <f t="shared" si="223"/>
        <v>1</v>
      </c>
      <c r="I1550" t="str">
        <f t="shared" si="225"/>
        <v>,Torta</v>
      </c>
      <c r="K1550">
        <v>6</v>
      </c>
      <c r="L1550" t="s">
        <v>1154</v>
      </c>
      <c r="M1550" t="str">
        <f t="shared" si="224"/>
        <v>azúcar</v>
      </c>
      <c r="N1550" t="s">
        <v>216</v>
      </c>
    </row>
    <row r="1551" spans="1:52" x14ac:dyDescent="0.2">
      <c r="A1551" t="s">
        <v>2704</v>
      </c>
      <c r="B1551" t="str">
        <f t="shared" si="226"/>
        <v>Torta</v>
      </c>
      <c r="C1551" t="str">
        <f t="shared" si="219"/>
        <v/>
      </c>
      <c r="D1551">
        <f t="shared" si="220"/>
        <v>3</v>
      </c>
      <c r="E1551">
        <f t="shared" si="221"/>
        <v>19</v>
      </c>
      <c r="F1551" t="b">
        <f t="shared" si="222"/>
        <v>1</v>
      </c>
      <c r="G1551" t="b">
        <f t="shared" si="218"/>
        <v>0</v>
      </c>
      <c r="H1551" t="b">
        <f t="shared" si="223"/>
        <v>1</v>
      </c>
      <c r="I1551" t="str">
        <f t="shared" si="225"/>
        <v>,Torta</v>
      </c>
      <c r="K1551">
        <v>3</v>
      </c>
      <c r="L1551" t="s">
        <v>711</v>
      </c>
      <c r="M1551" t="str">
        <f t="shared" si="224"/>
        <v>royal</v>
      </c>
      <c r="N1551" t="s">
        <v>224</v>
      </c>
    </row>
    <row r="1552" spans="1:52" x14ac:dyDescent="0.2">
      <c r="A1552" t="s">
        <v>2704</v>
      </c>
      <c r="B1552" t="str">
        <f t="shared" si="226"/>
        <v>Torta</v>
      </c>
      <c r="C1552" t="str">
        <f t="shared" si="219"/>
        <v/>
      </c>
      <c r="D1552">
        <f t="shared" si="220"/>
        <v>60</v>
      </c>
      <c r="E1552">
        <f t="shared" si="221"/>
        <v>20</v>
      </c>
      <c r="F1552" t="b">
        <f t="shared" si="222"/>
        <v>1</v>
      </c>
      <c r="G1552" t="b">
        <f t="shared" si="218"/>
        <v>0</v>
      </c>
      <c r="H1552" t="b">
        <f t="shared" si="223"/>
        <v>1</v>
      </c>
      <c r="I1552" t="str">
        <f t="shared" si="225"/>
        <v>,Torta</v>
      </c>
      <c r="K1552">
        <v>60</v>
      </c>
      <c r="L1552" t="s">
        <v>5</v>
      </c>
      <c r="M1552" t="str">
        <f t="shared" si="224"/>
        <v>manteca</v>
      </c>
      <c r="N1552" t="s">
        <v>200</v>
      </c>
    </row>
    <row r="1553" spans="1:42" x14ac:dyDescent="0.2">
      <c r="A1553" t="s">
        <v>2704</v>
      </c>
      <c r="B1553" t="str">
        <f t="shared" si="226"/>
        <v>Torta</v>
      </c>
      <c r="C1553" t="str">
        <f t="shared" si="219"/>
        <v>Mezclar a man y y agregar 3 yemas.</v>
      </c>
      <c r="D1553" t="str">
        <f t="shared" si="220"/>
        <v/>
      </c>
      <c r="E1553">
        <f t="shared" si="221"/>
        <v>20</v>
      </c>
      <c r="F1553" t="b">
        <f t="shared" si="222"/>
        <v>0</v>
      </c>
      <c r="G1553" t="b">
        <f t="shared" si="218"/>
        <v>1</v>
      </c>
      <c r="H1553" t="b">
        <f t="shared" si="223"/>
        <v>0</v>
      </c>
      <c r="I1553" t="str">
        <f t="shared" si="225"/>
        <v>Mezclar</v>
      </c>
      <c r="J1553" t="s">
        <v>286</v>
      </c>
      <c r="K1553" t="s">
        <v>221</v>
      </c>
      <c r="L1553" t="s">
        <v>2509</v>
      </c>
      <c r="M1553" t="str">
        <f t="shared" si="224"/>
        <v>y</v>
      </c>
      <c r="N1553" t="s">
        <v>266</v>
      </c>
      <c r="O1553" t="s">
        <v>220</v>
      </c>
      <c r="P1553">
        <v>3</v>
      </c>
      <c r="Q1553" t="s">
        <v>2182</v>
      </c>
    </row>
    <row r="1554" spans="1:42" x14ac:dyDescent="0.2">
      <c r="A1554" t="s">
        <v>2704</v>
      </c>
      <c r="B1554" t="str">
        <f t="shared" si="226"/>
        <v>Torta</v>
      </c>
      <c r="C1554" t="str">
        <f t="shared" si="219"/>
        <v>Poner 44289 partes en en asadera. Cortar 4 manzanas verdes en cubitos con 4 cdas de azúcar y un chorrit de agua. Llevar al fuego. Dejar enfriar.</v>
      </c>
      <c r="D1554">
        <f t="shared" si="220"/>
        <v>44289</v>
      </c>
      <c r="E1554">
        <f t="shared" si="221"/>
        <v>20</v>
      </c>
      <c r="F1554" t="b">
        <f t="shared" si="222"/>
        <v>0</v>
      </c>
      <c r="G1554" t="b">
        <f t="shared" si="218"/>
        <v>1</v>
      </c>
      <c r="H1554" t="b">
        <f t="shared" si="223"/>
        <v>0</v>
      </c>
      <c r="I1554" t="str">
        <f t="shared" si="225"/>
        <v>Poner</v>
      </c>
      <c r="J1554" t="s">
        <v>353</v>
      </c>
      <c r="K1554" s="1">
        <v>44289</v>
      </c>
      <c r="L1554" t="s">
        <v>2183</v>
      </c>
      <c r="M1554" t="str">
        <f t="shared" si="224"/>
        <v>en</v>
      </c>
      <c r="N1554" t="s">
        <v>210</v>
      </c>
      <c r="O1554" t="s">
        <v>2184</v>
      </c>
      <c r="P1554" t="s">
        <v>795</v>
      </c>
      <c r="Q1554">
        <v>4</v>
      </c>
      <c r="R1554" t="s">
        <v>316</v>
      </c>
      <c r="S1554" t="s">
        <v>476</v>
      </c>
      <c r="T1554" t="s">
        <v>210</v>
      </c>
      <c r="U1554" t="s">
        <v>783</v>
      </c>
      <c r="V1554" t="s">
        <v>241</v>
      </c>
      <c r="W1554">
        <v>4</v>
      </c>
      <c r="X1554" t="s">
        <v>204</v>
      </c>
      <c r="Y1554" t="s">
        <v>235</v>
      </c>
      <c r="Z1554" t="s">
        <v>216</v>
      </c>
      <c r="AA1554" t="s">
        <v>266</v>
      </c>
      <c r="AB1554" t="s">
        <v>268</v>
      </c>
      <c r="AC1554" t="s">
        <v>2510</v>
      </c>
      <c r="AD1554" t="s">
        <v>235</v>
      </c>
      <c r="AE1554" t="s">
        <v>793</v>
      </c>
      <c r="AF1554" t="s">
        <v>801</v>
      </c>
      <c r="AG1554" t="s">
        <v>426</v>
      </c>
      <c r="AH1554" t="s">
        <v>2186</v>
      </c>
      <c r="AI1554" t="s">
        <v>545</v>
      </c>
      <c r="AJ1554" t="s">
        <v>1529</v>
      </c>
    </row>
    <row r="1555" spans="1:42" x14ac:dyDescent="0.2">
      <c r="A1555" t="s">
        <v>2704</v>
      </c>
      <c r="B1555" t="str">
        <f t="shared" si="226"/>
        <v>Torta</v>
      </c>
      <c r="C1555" t="str">
        <f t="shared" si="219"/>
        <v/>
      </c>
      <c r="D1555" t="str">
        <f t="shared" si="220"/>
        <v/>
      </c>
      <c r="E1555">
        <f t="shared" si="221"/>
        <v>21</v>
      </c>
      <c r="F1555" t="b">
        <f t="shared" si="222"/>
        <v>1</v>
      </c>
      <c r="G1555" t="b">
        <f t="shared" si="218"/>
        <v>0</v>
      </c>
      <c r="H1555" t="b">
        <f t="shared" si="223"/>
        <v>0</v>
      </c>
      <c r="I1555" t="str">
        <f t="shared" si="225"/>
        <v>Poner</v>
      </c>
      <c r="J1555" t="s">
        <v>353</v>
      </c>
      <c r="K1555" t="s">
        <v>291</v>
      </c>
      <c r="L1555" t="s">
        <v>2187</v>
      </c>
      <c r="M1555" t="str">
        <f t="shared" si="224"/>
        <v>sobre</v>
      </c>
      <c r="N1555" t="s">
        <v>493</v>
      </c>
      <c r="O1555" t="s">
        <v>291</v>
      </c>
      <c r="P1555" t="s">
        <v>719</v>
      </c>
      <c r="Q1555" t="s">
        <v>2188</v>
      </c>
      <c r="R1555" t="s">
        <v>1170</v>
      </c>
      <c r="S1555" t="s">
        <v>241</v>
      </c>
      <c r="T1555" t="s">
        <v>2189</v>
      </c>
      <c r="U1555" t="s">
        <v>2190</v>
      </c>
      <c r="V1555" t="s">
        <v>235</v>
      </c>
      <c r="W1555" t="s">
        <v>692</v>
      </c>
      <c r="X1555" t="s">
        <v>289</v>
      </c>
      <c r="Y1555" t="s">
        <v>1779</v>
      </c>
      <c r="Z1555" t="s">
        <v>235</v>
      </c>
      <c r="AA1555">
        <v>3</v>
      </c>
      <c r="AB1555" t="s">
        <v>1068</v>
      </c>
      <c r="AC1555" t="s">
        <v>241</v>
      </c>
      <c r="AD1555">
        <v>4</v>
      </c>
      <c r="AE1555" t="s">
        <v>1154</v>
      </c>
      <c r="AF1555" t="s">
        <v>235</v>
      </c>
      <c r="AG1555" t="s">
        <v>216</v>
      </c>
      <c r="AH1555" t="s">
        <v>266</v>
      </c>
      <c r="AI1555" t="s">
        <v>2162</v>
      </c>
      <c r="AJ1555" t="s">
        <v>1170</v>
      </c>
      <c r="AK1555" t="s">
        <v>241</v>
      </c>
      <c r="AL1555" t="s">
        <v>289</v>
      </c>
      <c r="AM1555" t="s">
        <v>973</v>
      </c>
      <c r="AN1555" t="s">
        <v>235</v>
      </c>
      <c r="AO1555" t="s">
        <v>291</v>
      </c>
      <c r="AP1555" t="s">
        <v>333</v>
      </c>
    </row>
    <row r="1556" spans="1:42" x14ac:dyDescent="0.2">
      <c r="A1556" t="s">
        <v>2704</v>
      </c>
      <c r="B1556" t="str">
        <f t="shared" si="226"/>
        <v>Torta</v>
      </c>
      <c r="C1556" t="str">
        <f t="shared" si="219"/>
        <v/>
      </c>
      <c r="D1556" t="str">
        <f t="shared" si="220"/>
        <v/>
      </c>
      <c r="E1556">
        <f t="shared" si="221"/>
        <v>22</v>
      </c>
      <c r="F1556" t="b">
        <f t="shared" si="222"/>
        <v>1</v>
      </c>
      <c r="G1556" t="b">
        <f t="shared" si="218"/>
        <v>0</v>
      </c>
      <c r="H1556" t="b">
        <f t="shared" si="223"/>
        <v>1</v>
      </c>
      <c r="I1556" t="str">
        <f t="shared" si="225"/>
        <v>,Torta</v>
      </c>
      <c r="J1556" t="s">
        <v>2604</v>
      </c>
      <c r="K1556" t="s">
        <v>1786</v>
      </c>
      <c r="L1556" t="s">
        <v>235</v>
      </c>
      <c r="M1556" t="str">
        <f t="shared" si="224"/>
        <v>frutilla</v>
      </c>
      <c r="N1556" t="s">
        <v>1094</v>
      </c>
    </row>
    <row r="1557" spans="1:42" x14ac:dyDescent="0.2">
      <c r="A1557" t="s">
        <v>2704</v>
      </c>
      <c r="B1557" t="str">
        <f t="shared" si="226"/>
        <v>Torta</v>
      </c>
      <c r="C1557" t="str">
        <f t="shared" si="219"/>
        <v/>
      </c>
      <c r="D1557">
        <f t="shared" si="220"/>
        <v>1</v>
      </c>
      <c r="E1557">
        <f t="shared" si="221"/>
        <v>23</v>
      </c>
      <c r="F1557" t="b">
        <f t="shared" si="222"/>
        <v>1</v>
      </c>
      <c r="G1557" t="b">
        <f t="shared" si="218"/>
        <v>0</v>
      </c>
      <c r="H1557" t="b">
        <f t="shared" si="223"/>
        <v>1</v>
      </c>
      <c r="I1557" t="str">
        <f t="shared" si="225"/>
        <v>,Torta</v>
      </c>
      <c r="K1557">
        <v>1</v>
      </c>
      <c r="L1557" t="s">
        <v>2192</v>
      </c>
      <c r="M1557">
        <f t="shared" si="224"/>
        <v>0</v>
      </c>
    </row>
    <row r="1558" spans="1:42" x14ac:dyDescent="0.2">
      <c r="A1558" t="s">
        <v>2704</v>
      </c>
      <c r="B1558" t="str">
        <f t="shared" si="226"/>
        <v>Torta</v>
      </c>
      <c r="C1558" t="str">
        <f t="shared" si="219"/>
        <v/>
      </c>
      <c r="D1558">
        <f t="shared" si="220"/>
        <v>1</v>
      </c>
      <c r="E1558">
        <f t="shared" si="221"/>
        <v>24</v>
      </c>
      <c r="F1558" t="b">
        <f t="shared" si="222"/>
        <v>1</v>
      </c>
      <c r="G1558" t="b">
        <f t="shared" si="218"/>
        <v>0</v>
      </c>
      <c r="H1558" t="b">
        <f t="shared" si="223"/>
        <v>1</v>
      </c>
      <c r="I1558" t="str">
        <f t="shared" si="225"/>
        <v>,Torta</v>
      </c>
      <c r="K1558">
        <v>1</v>
      </c>
      <c r="L1558" t="s">
        <v>2496</v>
      </c>
      <c r="M1558" t="str">
        <f t="shared" si="224"/>
        <v>de</v>
      </c>
      <c r="N1558" t="s">
        <v>235</v>
      </c>
      <c r="O1558" t="s">
        <v>1779</v>
      </c>
    </row>
    <row r="1559" spans="1:42" x14ac:dyDescent="0.2">
      <c r="A1559" t="s">
        <v>2704</v>
      </c>
      <c r="B1559" t="str">
        <f t="shared" si="226"/>
        <v>Torta</v>
      </c>
      <c r="C1559" t="str">
        <f t="shared" si="219"/>
        <v/>
      </c>
      <c r="D1559">
        <f t="shared" si="220"/>
        <v>500</v>
      </c>
      <c r="E1559">
        <f t="shared" si="221"/>
        <v>25</v>
      </c>
      <c r="F1559" t="b">
        <f t="shared" si="222"/>
        <v>1</v>
      </c>
      <c r="G1559" t="b">
        <f t="shared" si="218"/>
        <v>0</v>
      </c>
      <c r="H1559" t="b">
        <f t="shared" si="223"/>
        <v>1</v>
      </c>
      <c r="I1559" t="str">
        <f t="shared" si="225"/>
        <v>,Torta</v>
      </c>
      <c r="K1559">
        <v>500</v>
      </c>
      <c r="L1559" t="s">
        <v>191</v>
      </c>
      <c r="M1559" t="str">
        <f t="shared" si="224"/>
        <v>azucar</v>
      </c>
      <c r="N1559" t="s">
        <v>244</v>
      </c>
    </row>
    <row r="1560" spans="1:42" x14ac:dyDescent="0.2">
      <c r="A1560" t="s">
        <v>2704</v>
      </c>
      <c r="B1560" t="str">
        <f t="shared" si="226"/>
        <v>Torta</v>
      </c>
      <c r="C1560" t="str">
        <f t="shared" si="219"/>
        <v/>
      </c>
      <c r="D1560">
        <f t="shared" si="220"/>
        <v>750</v>
      </c>
      <c r="E1560">
        <f t="shared" si="221"/>
        <v>26</v>
      </c>
      <c r="F1560" t="b">
        <f t="shared" si="222"/>
        <v>1</v>
      </c>
      <c r="G1560" t="b">
        <f t="shared" ref="G1560:G1623" si="227">AND(NOT(H1560),NOT(I1559=I1560))</f>
        <v>0</v>
      </c>
      <c r="H1560" t="b">
        <f t="shared" si="223"/>
        <v>1</v>
      </c>
      <c r="I1560" t="str">
        <f t="shared" si="225"/>
        <v>,Torta</v>
      </c>
      <c r="K1560">
        <v>750</v>
      </c>
      <c r="L1560" t="s">
        <v>191</v>
      </c>
      <c r="M1560" t="str">
        <f t="shared" si="224"/>
        <v>crema</v>
      </c>
      <c r="N1560" t="s">
        <v>549</v>
      </c>
    </row>
    <row r="1561" spans="1:42" x14ac:dyDescent="0.2">
      <c r="A1561" t="s">
        <v>2704</v>
      </c>
      <c r="B1561" t="str">
        <f t="shared" si="226"/>
        <v>Torta</v>
      </c>
      <c r="C1561" t="str">
        <f t="shared" si="219"/>
        <v/>
      </c>
      <c r="D1561">
        <f t="shared" si="220"/>
        <v>750</v>
      </c>
      <c r="E1561">
        <f t="shared" si="221"/>
        <v>27</v>
      </c>
      <c r="F1561" t="b">
        <f t="shared" si="222"/>
        <v>1</v>
      </c>
      <c r="G1561" t="b">
        <f t="shared" si="227"/>
        <v>0</v>
      </c>
      <c r="H1561" t="b">
        <f t="shared" si="223"/>
        <v>1</v>
      </c>
      <c r="I1561" t="str">
        <f t="shared" si="225"/>
        <v>,Torta</v>
      </c>
      <c r="K1561">
        <v>750</v>
      </c>
      <c r="L1561" t="s">
        <v>191</v>
      </c>
      <c r="M1561" t="str">
        <f t="shared" si="224"/>
        <v>frutillas</v>
      </c>
      <c r="N1561" t="s">
        <v>1095</v>
      </c>
    </row>
    <row r="1562" spans="1:42" x14ac:dyDescent="0.2">
      <c r="A1562" t="s">
        <v>2704</v>
      </c>
      <c r="B1562" t="str">
        <f t="shared" si="226"/>
        <v>Torta</v>
      </c>
      <c r="C1562" t="str">
        <f t="shared" si="219"/>
        <v/>
      </c>
      <c r="D1562" t="str">
        <f t="shared" si="220"/>
        <v/>
      </c>
      <c r="E1562">
        <f t="shared" si="221"/>
        <v>27</v>
      </c>
      <c r="F1562" t="b">
        <f t="shared" si="222"/>
        <v>0</v>
      </c>
      <c r="G1562" t="b">
        <f t="shared" si="227"/>
        <v>0</v>
      </c>
      <c r="H1562" t="b">
        <f t="shared" si="223"/>
        <v>1</v>
      </c>
      <c r="I1562" t="str">
        <f t="shared" si="225"/>
        <v>,Torta</v>
      </c>
      <c r="M1562">
        <f t="shared" si="224"/>
        <v>0</v>
      </c>
    </row>
    <row r="1563" spans="1:42" x14ac:dyDescent="0.2">
      <c r="A1563" t="s">
        <v>2704</v>
      </c>
      <c r="B1563" t="str">
        <f t="shared" si="226"/>
        <v>Torta</v>
      </c>
      <c r="C1563" t="str">
        <f t="shared" ref="C1563:C1626" si="228">IF(G1563,_xlfn.TEXTJOIN(" ",TRUE,J1563:AS1563),"")</f>
        <v>Preparación: 0</v>
      </c>
      <c r="D1563" t="str">
        <f t="shared" ref="D1563:D1626" si="229">IF(ISNUMBER(K1563),K1563,"")</f>
        <v/>
      </c>
      <c r="E1563">
        <f t="shared" si="221"/>
        <v>27</v>
      </c>
      <c r="F1563" t="b">
        <f t="shared" si="222"/>
        <v>0</v>
      </c>
      <c r="G1563" t="b">
        <f t="shared" si="227"/>
        <v>1</v>
      </c>
      <c r="H1563" t="b">
        <f t="shared" si="223"/>
        <v>0</v>
      </c>
      <c r="I1563" t="str">
        <f t="shared" si="225"/>
        <v>Preparación:</v>
      </c>
      <c r="J1563" t="s">
        <v>403</v>
      </c>
      <c r="M1563">
        <f t="shared" si="224"/>
        <v>0</v>
      </c>
    </row>
    <row r="1564" spans="1:42" x14ac:dyDescent="0.2">
      <c r="A1564" t="s">
        <v>2704</v>
      </c>
      <c r="B1564" t="str">
        <f t="shared" si="226"/>
        <v>Torta</v>
      </c>
      <c r="C1564" t="str">
        <f t="shared" si="228"/>
        <v>Procesar las frutillas y y colocarlas en una cacerola junt con el azucar.</v>
      </c>
      <c r="D1564" t="str">
        <f t="shared" si="229"/>
        <v/>
      </c>
      <c r="E1564">
        <f t="shared" si="221"/>
        <v>27</v>
      </c>
      <c r="F1564" t="b">
        <f t="shared" si="222"/>
        <v>0</v>
      </c>
      <c r="G1564" t="b">
        <f t="shared" si="227"/>
        <v>1</v>
      </c>
      <c r="H1564" t="b">
        <f t="shared" si="223"/>
        <v>0</v>
      </c>
      <c r="I1564" t="str">
        <f t="shared" si="225"/>
        <v>Procesar</v>
      </c>
      <c r="J1564" t="s">
        <v>2193</v>
      </c>
      <c r="K1564" t="s">
        <v>449</v>
      </c>
      <c r="L1564" t="s">
        <v>1095</v>
      </c>
      <c r="M1564" t="str">
        <f t="shared" si="224"/>
        <v>y</v>
      </c>
      <c r="N1564" t="s">
        <v>266</v>
      </c>
      <c r="O1564" t="s">
        <v>1698</v>
      </c>
      <c r="P1564" t="s">
        <v>210</v>
      </c>
      <c r="Q1564" t="s">
        <v>263</v>
      </c>
      <c r="R1564" t="s">
        <v>2194</v>
      </c>
      <c r="S1564" t="s">
        <v>2347</v>
      </c>
      <c r="T1564" t="s">
        <v>241</v>
      </c>
      <c r="U1564" t="s">
        <v>289</v>
      </c>
      <c r="V1564" t="s">
        <v>515</v>
      </c>
    </row>
    <row r="1565" spans="1:42" x14ac:dyDescent="0.2">
      <c r="A1565" t="s">
        <v>2704</v>
      </c>
      <c r="B1565" t="str">
        <f t="shared" si="226"/>
        <v>Torta</v>
      </c>
      <c r="C1565" t="str">
        <f t="shared" si="228"/>
        <v>Cocinar hasta que se se rompa el hervor y dejar enfriar (se cocina el azucar con el pure de frutas para que n se cristalice en el freezer).</v>
      </c>
      <c r="D1565" t="str">
        <f t="shared" si="229"/>
        <v/>
      </c>
      <c r="E1565">
        <f t="shared" si="221"/>
        <v>27</v>
      </c>
      <c r="F1565" t="b">
        <f t="shared" si="222"/>
        <v>0</v>
      </c>
      <c r="G1565" t="b">
        <f t="shared" si="227"/>
        <v>1</v>
      </c>
      <c r="H1565" t="b">
        <f t="shared" si="223"/>
        <v>0</v>
      </c>
      <c r="I1565" t="str">
        <f t="shared" si="225"/>
        <v>Cocinar</v>
      </c>
      <c r="J1565" t="s">
        <v>525</v>
      </c>
      <c r="K1565" t="s">
        <v>420</v>
      </c>
      <c r="L1565" t="s">
        <v>330</v>
      </c>
      <c r="M1565" t="str">
        <f t="shared" si="224"/>
        <v>se</v>
      </c>
      <c r="N1565" t="s">
        <v>459</v>
      </c>
      <c r="O1565" t="s">
        <v>2195</v>
      </c>
      <c r="P1565" t="s">
        <v>289</v>
      </c>
      <c r="Q1565" t="s">
        <v>2196</v>
      </c>
      <c r="R1565" t="s">
        <v>266</v>
      </c>
      <c r="S1565" t="s">
        <v>454</v>
      </c>
      <c r="T1565" t="s">
        <v>455</v>
      </c>
      <c r="U1565" t="s">
        <v>2197</v>
      </c>
      <c r="V1565" t="s">
        <v>2198</v>
      </c>
      <c r="W1565" t="s">
        <v>289</v>
      </c>
      <c r="X1565" t="s">
        <v>244</v>
      </c>
      <c r="Y1565" t="s">
        <v>241</v>
      </c>
      <c r="Z1565" t="s">
        <v>289</v>
      </c>
      <c r="AA1565" t="s">
        <v>2199</v>
      </c>
      <c r="AB1565" t="s">
        <v>235</v>
      </c>
      <c r="AC1565" t="s">
        <v>313</v>
      </c>
      <c r="AD1565" t="s">
        <v>550</v>
      </c>
      <c r="AE1565" t="s">
        <v>330</v>
      </c>
      <c r="AF1565" t="s">
        <v>2356</v>
      </c>
      <c r="AG1565" t="s">
        <v>459</v>
      </c>
      <c r="AH1565" t="s">
        <v>2200</v>
      </c>
      <c r="AI1565" t="s">
        <v>210</v>
      </c>
      <c r="AJ1565" t="s">
        <v>289</v>
      </c>
      <c r="AK1565" t="s">
        <v>2201</v>
      </c>
    </row>
    <row r="1566" spans="1:42" x14ac:dyDescent="0.2">
      <c r="A1566" t="s">
        <v>2704</v>
      </c>
      <c r="B1566" t="str">
        <f t="shared" si="226"/>
        <v>Torta</v>
      </c>
      <c r="C1566" t="str">
        <f t="shared" si="228"/>
        <v>Mezclar la crema bien bien batida con el puré de frutillas.</v>
      </c>
      <c r="D1566" t="str">
        <f t="shared" si="229"/>
        <v/>
      </c>
      <c r="E1566">
        <f t="shared" si="221"/>
        <v>27</v>
      </c>
      <c r="F1566" t="b">
        <f t="shared" si="222"/>
        <v>0</v>
      </c>
      <c r="G1566" t="b">
        <f t="shared" si="227"/>
        <v>1</v>
      </c>
      <c r="H1566" t="b">
        <f t="shared" si="223"/>
        <v>0</v>
      </c>
      <c r="I1566" t="str">
        <f t="shared" si="225"/>
        <v>Mezclar</v>
      </c>
      <c r="J1566" t="s">
        <v>286</v>
      </c>
      <c r="K1566" t="s">
        <v>291</v>
      </c>
      <c r="L1566" t="s">
        <v>549</v>
      </c>
      <c r="M1566" t="str">
        <f t="shared" si="224"/>
        <v>bien</v>
      </c>
      <c r="N1566" t="s">
        <v>512</v>
      </c>
      <c r="O1566" t="s">
        <v>1081</v>
      </c>
      <c r="P1566" t="s">
        <v>241</v>
      </c>
      <c r="Q1566" t="s">
        <v>289</v>
      </c>
      <c r="R1566" t="s">
        <v>1101</v>
      </c>
      <c r="S1566" t="s">
        <v>235</v>
      </c>
      <c r="T1566" t="s">
        <v>1102</v>
      </c>
    </row>
    <row r="1567" spans="1:42" x14ac:dyDescent="0.2">
      <c r="A1567" t="s">
        <v>2704</v>
      </c>
      <c r="B1567" t="str">
        <f t="shared" si="226"/>
        <v>Torta</v>
      </c>
      <c r="C1567" t="str">
        <f t="shared" si="228"/>
        <v>Tapizar la base de de un molde desmontable de 26 cm de diametr con un disc de pionono.</v>
      </c>
      <c r="D1567" t="str">
        <f t="shared" si="229"/>
        <v/>
      </c>
      <c r="E1567">
        <f t="shared" si="221"/>
        <v>27</v>
      </c>
      <c r="F1567" t="b">
        <f t="shared" si="222"/>
        <v>0</v>
      </c>
      <c r="G1567" t="b">
        <f t="shared" si="227"/>
        <v>1</v>
      </c>
      <c r="H1567" t="b">
        <f t="shared" si="223"/>
        <v>0</v>
      </c>
      <c r="I1567" t="str">
        <f t="shared" si="225"/>
        <v>Tapizar</v>
      </c>
      <c r="J1567" t="s">
        <v>2202</v>
      </c>
      <c r="K1567" t="s">
        <v>291</v>
      </c>
      <c r="L1567" t="s">
        <v>1424</v>
      </c>
      <c r="M1567" t="str">
        <f t="shared" si="224"/>
        <v>de</v>
      </c>
      <c r="N1567" t="s">
        <v>235</v>
      </c>
      <c r="O1567" t="s">
        <v>268</v>
      </c>
      <c r="P1567" t="s">
        <v>269</v>
      </c>
      <c r="Q1567" t="s">
        <v>2203</v>
      </c>
      <c r="R1567" t="s">
        <v>235</v>
      </c>
      <c r="S1567">
        <v>26</v>
      </c>
      <c r="T1567" t="s">
        <v>1412</v>
      </c>
      <c r="U1567" t="s">
        <v>235</v>
      </c>
      <c r="V1567" t="s">
        <v>2474</v>
      </c>
      <c r="W1567" t="s">
        <v>241</v>
      </c>
      <c r="X1567" t="s">
        <v>268</v>
      </c>
      <c r="Y1567" t="s">
        <v>2496</v>
      </c>
      <c r="Z1567" t="s">
        <v>235</v>
      </c>
      <c r="AA1567" t="s">
        <v>2205</v>
      </c>
    </row>
    <row r="1568" spans="1:42" x14ac:dyDescent="0.2">
      <c r="A1568" t="s">
        <v>2704</v>
      </c>
      <c r="B1568" t="str">
        <f t="shared" si="226"/>
        <v>Torta</v>
      </c>
      <c r="C1568" t="str">
        <f t="shared" si="228"/>
        <v>Colocar la mitad del del mousse sobre el pionono.</v>
      </c>
      <c r="D1568" t="str">
        <f t="shared" si="229"/>
        <v/>
      </c>
      <c r="E1568">
        <f t="shared" si="221"/>
        <v>27</v>
      </c>
      <c r="F1568" t="b">
        <f t="shared" si="222"/>
        <v>0</v>
      </c>
      <c r="G1568" t="b">
        <f t="shared" si="227"/>
        <v>1</v>
      </c>
      <c r="H1568" t="b">
        <f t="shared" si="223"/>
        <v>0</v>
      </c>
      <c r="I1568" t="str">
        <f t="shared" si="225"/>
        <v>Colocar</v>
      </c>
      <c r="J1568" t="s">
        <v>435</v>
      </c>
      <c r="K1568" t="s">
        <v>291</v>
      </c>
      <c r="L1568" t="s">
        <v>356</v>
      </c>
      <c r="M1568" t="str">
        <f t="shared" si="224"/>
        <v>del</v>
      </c>
      <c r="N1568" t="s">
        <v>540</v>
      </c>
      <c r="O1568" t="s">
        <v>2206</v>
      </c>
      <c r="P1568" t="s">
        <v>493</v>
      </c>
      <c r="Q1568" t="s">
        <v>289</v>
      </c>
      <c r="R1568" t="s">
        <v>2205</v>
      </c>
    </row>
    <row r="1569" spans="1:32" x14ac:dyDescent="0.2">
      <c r="A1569" t="s">
        <v>2704</v>
      </c>
      <c r="B1569" t="str">
        <f t="shared" si="226"/>
        <v>Torta</v>
      </c>
      <c r="C1569" t="str">
        <f t="shared" si="228"/>
        <v>Sobre el mousse, colocar colocar el disc de merengue.</v>
      </c>
      <c r="D1569" t="str">
        <f t="shared" si="229"/>
        <v/>
      </c>
      <c r="E1569">
        <f t="shared" si="221"/>
        <v>27</v>
      </c>
      <c r="F1569" t="b">
        <f t="shared" si="222"/>
        <v>0</v>
      </c>
      <c r="G1569" t="b">
        <f t="shared" si="227"/>
        <v>1</v>
      </c>
      <c r="H1569" t="b">
        <f t="shared" si="223"/>
        <v>0</v>
      </c>
      <c r="I1569" t="str">
        <f t="shared" si="225"/>
        <v>Sobre</v>
      </c>
      <c r="J1569" t="s">
        <v>2207</v>
      </c>
      <c r="K1569" t="s">
        <v>289</v>
      </c>
      <c r="L1569" t="s">
        <v>2208</v>
      </c>
      <c r="M1569" t="str">
        <f t="shared" si="224"/>
        <v>colocar</v>
      </c>
      <c r="N1569" t="s">
        <v>546</v>
      </c>
      <c r="O1569" t="s">
        <v>289</v>
      </c>
      <c r="P1569" t="s">
        <v>2496</v>
      </c>
      <c r="Q1569" t="s">
        <v>235</v>
      </c>
      <c r="R1569" t="s">
        <v>2209</v>
      </c>
    </row>
    <row r="1570" spans="1:32" x14ac:dyDescent="0.2">
      <c r="A1570" t="s">
        <v>2705</v>
      </c>
      <c r="B1570" t="str">
        <f t="shared" si="226"/>
        <v>Torta</v>
      </c>
      <c r="C1570" t="str">
        <f t="shared" si="228"/>
        <v>Terminar con el mousse mousse y llevar al freezer hasta que esté firme. Retirar del freezer 20 minutos antes de servir y desmoldar.</v>
      </c>
      <c r="D1570" t="str">
        <f t="shared" si="229"/>
        <v/>
      </c>
      <c r="E1570">
        <f t="shared" si="221"/>
        <v>27</v>
      </c>
      <c r="F1570" t="b">
        <f t="shared" si="222"/>
        <v>0</v>
      </c>
      <c r="G1570" t="b">
        <f t="shared" si="227"/>
        <v>1</v>
      </c>
      <c r="H1570" t="b">
        <f t="shared" si="223"/>
        <v>0</v>
      </c>
      <c r="I1570" t="str">
        <f t="shared" si="225"/>
        <v>Terminar</v>
      </c>
      <c r="J1570" t="s">
        <v>2210</v>
      </c>
      <c r="K1570" t="s">
        <v>241</v>
      </c>
      <c r="L1570" t="s">
        <v>289</v>
      </c>
      <c r="M1570" t="str">
        <f t="shared" si="224"/>
        <v>mousse</v>
      </c>
      <c r="N1570" t="s">
        <v>2206</v>
      </c>
      <c r="O1570" t="s">
        <v>266</v>
      </c>
      <c r="P1570" t="s">
        <v>1059</v>
      </c>
      <c r="Q1570" t="s">
        <v>426</v>
      </c>
      <c r="R1570" t="s">
        <v>2211</v>
      </c>
      <c r="S1570" t="s">
        <v>420</v>
      </c>
      <c r="T1570" t="s">
        <v>330</v>
      </c>
      <c r="U1570" t="s">
        <v>577</v>
      </c>
      <c r="V1570" t="s">
        <v>2212</v>
      </c>
      <c r="W1570" t="s">
        <v>781</v>
      </c>
      <c r="X1570" t="s">
        <v>540</v>
      </c>
      <c r="Y1570" t="s">
        <v>2211</v>
      </c>
      <c r="Z1570">
        <v>20</v>
      </c>
      <c r="AA1570" t="s">
        <v>534</v>
      </c>
      <c r="AB1570" t="s">
        <v>2179</v>
      </c>
      <c r="AC1570" t="s">
        <v>235</v>
      </c>
      <c r="AD1570" t="s">
        <v>658</v>
      </c>
      <c r="AE1570" t="s">
        <v>266</v>
      </c>
      <c r="AF1570" t="s">
        <v>2213</v>
      </c>
    </row>
    <row r="1571" spans="1:32" x14ac:dyDescent="0.2">
      <c r="A1571" t="s">
        <v>2705</v>
      </c>
      <c r="B1571" t="str">
        <f t="shared" si="226"/>
        <v>Tortas</v>
      </c>
      <c r="C1571" t="str">
        <f t="shared" si="228"/>
        <v/>
      </c>
      <c r="D1571" t="str">
        <f t="shared" si="229"/>
        <v/>
      </c>
      <c r="E1571">
        <f t="shared" si="221"/>
        <v>0</v>
      </c>
      <c r="F1571" t="b">
        <f t="shared" si="222"/>
        <v>1</v>
      </c>
      <c r="G1571" t="b">
        <f t="shared" si="227"/>
        <v>0</v>
      </c>
      <c r="H1571" t="b">
        <f t="shared" si="223"/>
        <v>1</v>
      </c>
      <c r="I1571" t="str">
        <f t="shared" si="225"/>
        <v>,Tortas</v>
      </c>
      <c r="J1571" t="s">
        <v>2605</v>
      </c>
      <c r="K1571" t="s">
        <v>2215</v>
      </c>
      <c r="L1571" t="s">
        <v>241</v>
      </c>
      <c r="M1571" t="str">
        <f t="shared" si="224"/>
        <v>sabores</v>
      </c>
      <c r="N1571" t="s">
        <v>656</v>
      </c>
    </row>
    <row r="1572" spans="1:32" x14ac:dyDescent="0.2">
      <c r="A1572" t="s">
        <v>2705</v>
      </c>
      <c r="B1572" t="str">
        <f t="shared" si="226"/>
        <v>Tortas</v>
      </c>
      <c r="C1572" t="str">
        <f t="shared" si="228"/>
        <v/>
      </c>
      <c r="D1572">
        <f t="shared" si="229"/>
        <v>44228</v>
      </c>
      <c r="E1572">
        <f t="shared" si="221"/>
        <v>1</v>
      </c>
      <c r="F1572" t="b">
        <f t="shared" si="222"/>
        <v>1</v>
      </c>
      <c r="G1572" t="b">
        <f t="shared" si="227"/>
        <v>0</v>
      </c>
      <c r="H1572" t="b">
        <f t="shared" si="223"/>
        <v>1</v>
      </c>
      <c r="I1572" t="str">
        <f t="shared" si="225"/>
        <v>,Tortas</v>
      </c>
      <c r="K1572" s="1">
        <v>44228</v>
      </c>
      <c r="L1572" t="s">
        <v>36</v>
      </c>
      <c r="M1572" t="str">
        <f t="shared" si="224"/>
        <v>harina</v>
      </c>
      <c r="N1572" t="s">
        <v>223</v>
      </c>
    </row>
    <row r="1573" spans="1:32" x14ac:dyDescent="0.2">
      <c r="A1573" t="s">
        <v>2705</v>
      </c>
      <c r="B1573" t="str">
        <f t="shared" si="226"/>
        <v>Tortas</v>
      </c>
      <c r="C1573" t="str">
        <f t="shared" si="228"/>
        <v/>
      </c>
      <c r="D1573">
        <f t="shared" si="229"/>
        <v>2</v>
      </c>
      <c r="E1573">
        <f t="shared" si="221"/>
        <v>2</v>
      </c>
      <c r="F1573" t="b">
        <f t="shared" si="222"/>
        <v>1</v>
      </c>
      <c r="G1573" t="b">
        <f t="shared" si="227"/>
        <v>0</v>
      </c>
      <c r="H1573" t="b">
        <f t="shared" si="223"/>
        <v>1</v>
      </c>
      <c r="I1573" t="str">
        <f t="shared" si="225"/>
        <v>,Tortas</v>
      </c>
      <c r="K1573">
        <v>2</v>
      </c>
      <c r="L1573" t="s">
        <v>1154</v>
      </c>
      <c r="M1573" t="str">
        <f t="shared" si="224"/>
        <v>levadura</v>
      </c>
      <c r="N1573" t="s">
        <v>712</v>
      </c>
      <c r="O1573" t="s">
        <v>2216</v>
      </c>
    </row>
    <row r="1574" spans="1:32" x14ac:dyDescent="0.2">
      <c r="A1574" t="s">
        <v>2705</v>
      </c>
      <c r="B1574" t="str">
        <f t="shared" si="226"/>
        <v>Tortas</v>
      </c>
      <c r="C1574" t="str">
        <f t="shared" si="228"/>
        <v/>
      </c>
      <c r="D1574">
        <f t="shared" si="229"/>
        <v>125</v>
      </c>
      <c r="E1574">
        <f t="shared" si="221"/>
        <v>3</v>
      </c>
      <c r="F1574" t="b">
        <f t="shared" si="222"/>
        <v>1</v>
      </c>
      <c r="G1574" t="b">
        <f t="shared" si="227"/>
        <v>0</v>
      </c>
      <c r="H1574" t="b">
        <f t="shared" si="223"/>
        <v>1</v>
      </c>
      <c r="I1574" t="str">
        <f t="shared" si="225"/>
        <v>,Tortas</v>
      </c>
      <c r="K1574">
        <v>125</v>
      </c>
      <c r="L1574" t="s">
        <v>508</v>
      </c>
      <c r="M1574" t="str">
        <f t="shared" si="224"/>
        <v>de</v>
      </c>
      <c r="N1574" t="s">
        <v>235</v>
      </c>
      <c r="O1574" t="s">
        <v>504</v>
      </c>
    </row>
    <row r="1575" spans="1:32" x14ac:dyDescent="0.2">
      <c r="A1575" t="s">
        <v>2705</v>
      </c>
      <c r="B1575" t="str">
        <f t="shared" si="226"/>
        <v>Tortas</v>
      </c>
      <c r="C1575" t="str">
        <f t="shared" si="228"/>
        <v/>
      </c>
      <c r="D1575">
        <f t="shared" si="229"/>
        <v>125</v>
      </c>
      <c r="E1575">
        <f t="shared" si="221"/>
        <v>4</v>
      </c>
      <c r="F1575" t="b">
        <f t="shared" si="222"/>
        <v>1</v>
      </c>
      <c r="G1575" t="b">
        <f t="shared" si="227"/>
        <v>0</v>
      </c>
      <c r="H1575" t="b">
        <f t="shared" si="223"/>
        <v>1</v>
      </c>
      <c r="I1575" t="str">
        <f t="shared" si="225"/>
        <v>,Tortas</v>
      </c>
      <c r="K1575">
        <v>125</v>
      </c>
      <c r="L1575" t="s">
        <v>508</v>
      </c>
      <c r="M1575" t="str">
        <f t="shared" si="224"/>
        <v>de</v>
      </c>
      <c r="N1575" t="s">
        <v>235</v>
      </c>
      <c r="O1575" t="s">
        <v>197</v>
      </c>
    </row>
    <row r="1576" spans="1:32" x14ac:dyDescent="0.2">
      <c r="A1576" t="s">
        <v>2705</v>
      </c>
      <c r="B1576" t="str">
        <f t="shared" si="226"/>
        <v>Tortas</v>
      </c>
      <c r="C1576" t="str">
        <f t="shared" si="228"/>
        <v/>
      </c>
      <c r="D1576">
        <f t="shared" si="229"/>
        <v>3</v>
      </c>
      <c r="E1576">
        <f t="shared" si="221"/>
        <v>5</v>
      </c>
      <c r="F1576" t="b">
        <f t="shared" si="222"/>
        <v>1</v>
      </c>
      <c r="G1576" t="b">
        <f t="shared" si="227"/>
        <v>0</v>
      </c>
      <c r="H1576" t="b">
        <f t="shared" si="223"/>
        <v>1</v>
      </c>
      <c r="I1576" t="str">
        <f t="shared" si="225"/>
        <v>,Tortas</v>
      </c>
      <c r="K1576">
        <v>3</v>
      </c>
      <c r="L1576" t="s">
        <v>1154</v>
      </c>
      <c r="M1576" t="str">
        <f t="shared" si="224"/>
        <v>de</v>
      </c>
      <c r="N1576" t="s">
        <v>235</v>
      </c>
      <c r="O1576" t="s">
        <v>216</v>
      </c>
    </row>
    <row r="1577" spans="1:32" x14ac:dyDescent="0.2">
      <c r="A1577" t="s">
        <v>2705</v>
      </c>
      <c r="B1577" t="str">
        <f t="shared" si="226"/>
        <v>Tortas</v>
      </c>
      <c r="C1577" t="str">
        <f t="shared" si="228"/>
        <v/>
      </c>
      <c r="D1577" t="str">
        <f t="shared" si="229"/>
        <v/>
      </c>
      <c r="E1577">
        <f t="shared" si="221"/>
        <v>6</v>
      </c>
      <c r="F1577" t="b">
        <f t="shared" si="222"/>
        <v>1</v>
      </c>
      <c r="G1577" t="b">
        <f t="shared" si="227"/>
        <v>0</v>
      </c>
      <c r="H1577" t="b">
        <f t="shared" si="223"/>
        <v>1</v>
      </c>
      <c r="I1577" t="str">
        <f t="shared" si="225"/>
        <v>,Tortas</v>
      </c>
      <c r="K1577" t="s">
        <v>2217</v>
      </c>
      <c r="L1577" t="s">
        <v>2218</v>
      </c>
      <c r="M1577">
        <f t="shared" si="224"/>
        <v>44257</v>
      </c>
      <c r="N1577" s="1">
        <v>44257</v>
      </c>
      <c r="O1577" t="s">
        <v>2219</v>
      </c>
    </row>
    <row r="1578" spans="1:32" x14ac:dyDescent="0.2">
      <c r="A1578" t="s">
        <v>2705</v>
      </c>
      <c r="B1578" t="str">
        <f t="shared" si="226"/>
        <v>Tortas</v>
      </c>
      <c r="C1578" t="str">
        <f t="shared" si="228"/>
        <v/>
      </c>
      <c r="D1578" t="str">
        <f t="shared" si="229"/>
        <v/>
      </c>
      <c r="E1578">
        <f t="shared" si="221"/>
        <v>6</v>
      </c>
      <c r="F1578" t="b">
        <f t="shared" si="222"/>
        <v>0</v>
      </c>
      <c r="G1578" t="b">
        <f t="shared" si="227"/>
        <v>0</v>
      </c>
      <c r="H1578" t="b">
        <f t="shared" si="223"/>
        <v>1</v>
      </c>
      <c r="I1578" t="str">
        <f t="shared" si="225"/>
        <v>,Tortas</v>
      </c>
      <c r="M1578">
        <f t="shared" si="224"/>
        <v>0</v>
      </c>
    </row>
    <row r="1579" spans="1:32" x14ac:dyDescent="0.2">
      <c r="A1579" t="s">
        <v>2705</v>
      </c>
      <c r="B1579" t="str">
        <f t="shared" si="226"/>
        <v>Tortas</v>
      </c>
      <c r="C1579" t="str">
        <f t="shared" si="228"/>
        <v>A los dulces agregar agregar ralladura de una naranja y 1 cda. de canela.</v>
      </c>
      <c r="D1579" t="str">
        <f t="shared" si="229"/>
        <v/>
      </c>
      <c r="E1579">
        <f t="shared" si="221"/>
        <v>6</v>
      </c>
      <c r="F1579" t="b">
        <f t="shared" si="222"/>
        <v>0</v>
      </c>
      <c r="G1579" t="b">
        <f t="shared" si="227"/>
        <v>1</v>
      </c>
      <c r="H1579" t="b">
        <f t="shared" si="223"/>
        <v>0</v>
      </c>
      <c r="I1579" t="str">
        <f t="shared" si="225"/>
        <v>A</v>
      </c>
      <c r="J1579" t="s">
        <v>536</v>
      </c>
      <c r="K1579" t="s">
        <v>287</v>
      </c>
      <c r="L1579" t="s">
        <v>2220</v>
      </c>
      <c r="M1579" t="str">
        <f t="shared" si="224"/>
        <v>agregar</v>
      </c>
      <c r="N1579" t="s">
        <v>220</v>
      </c>
      <c r="O1579" t="s">
        <v>2221</v>
      </c>
      <c r="P1579" t="s">
        <v>235</v>
      </c>
      <c r="Q1579" t="s">
        <v>263</v>
      </c>
      <c r="R1579" t="s">
        <v>363</v>
      </c>
      <c r="S1579" t="s">
        <v>266</v>
      </c>
      <c r="T1579">
        <v>1</v>
      </c>
      <c r="U1579" t="s">
        <v>710</v>
      </c>
      <c r="V1579" t="s">
        <v>235</v>
      </c>
      <c r="W1579" t="s">
        <v>2189</v>
      </c>
    </row>
    <row r="1580" spans="1:32" x14ac:dyDescent="0.2">
      <c r="A1580" t="s">
        <v>2705</v>
      </c>
      <c r="B1580" t="str">
        <f t="shared" si="226"/>
        <v>Tortas</v>
      </c>
      <c r="C1580" t="str">
        <f t="shared" si="228"/>
        <v/>
      </c>
      <c r="D1580" t="str">
        <f t="shared" si="229"/>
        <v/>
      </c>
      <c r="E1580">
        <f t="shared" si="221"/>
        <v>7</v>
      </c>
      <c r="F1580" t="b">
        <f t="shared" si="222"/>
        <v>1</v>
      </c>
      <c r="G1580" t="b">
        <f t="shared" si="227"/>
        <v>0</v>
      </c>
      <c r="H1580" t="b">
        <f t="shared" si="223"/>
        <v>0</v>
      </c>
      <c r="I1580" t="str">
        <f t="shared" si="225"/>
        <v>A</v>
      </c>
      <c r="J1580" t="s">
        <v>536</v>
      </c>
      <c r="K1580" t="s">
        <v>287</v>
      </c>
      <c r="L1580" t="s">
        <v>2222</v>
      </c>
      <c r="M1580">
        <f t="shared" si="224"/>
        <v>44228</v>
      </c>
      <c r="N1580" s="1">
        <v>44228</v>
      </c>
      <c r="O1580" t="s">
        <v>481</v>
      </c>
      <c r="P1580" t="s">
        <v>2223</v>
      </c>
      <c r="Q1580" t="s">
        <v>888</v>
      </c>
      <c r="R1580" t="s">
        <v>266</v>
      </c>
      <c r="S1580">
        <v>3</v>
      </c>
      <c r="T1580" t="s">
        <v>204</v>
      </c>
      <c r="U1580" t="s">
        <v>235</v>
      </c>
      <c r="V1580" t="s">
        <v>2407</v>
      </c>
      <c r="W1580" t="s">
        <v>2511</v>
      </c>
    </row>
    <row r="1581" spans="1:32" x14ac:dyDescent="0.2">
      <c r="A1581" t="s">
        <v>2705</v>
      </c>
      <c r="B1581" t="str">
        <f t="shared" si="226"/>
        <v>Tortas</v>
      </c>
      <c r="C1581" t="str">
        <f t="shared" si="228"/>
        <v>Unir todo. Dejar leudar. leudar. Al estirar untar la masa con la grasa blanda y volver a amasar. </v>
      </c>
      <c r="D1581" t="str">
        <f t="shared" si="229"/>
        <v/>
      </c>
      <c r="E1581">
        <f t="shared" si="221"/>
        <v>7</v>
      </c>
      <c r="F1581" t="b">
        <f t="shared" si="222"/>
        <v>0</v>
      </c>
      <c r="G1581" t="b">
        <f t="shared" si="227"/>
        <v>1</v>
      </c>
      <c r="H1581" t="b">
        <f t="shared" si="223"/>
        <v>0</v>
      </c>
      <c r="I1581" t="str">
        <f t="shared" si="225"/>
        <v>Unir</v>
      </c>
      <c r="J1581" t="s">
        <v>2225</v>
      </c>
      <c r="K1581" t="s">
        <v>2226</v>
      </c>
      <c r="L1581" t="s">
        <v>545</v>
      </c>
      <c r="M1581" t="str">
        <f t="shared" si="224"/>
        <v>leudar.</v>
      </c>
      <c r="N1581" t="s">
        <v>2227</v>
      </c>
      <c r="O1581" t="s">
        <v>2228</v>
      </c>
      <c r="P1581" t="s">
        <v>2229</v>
      </c>
      <c r="Q1581" t="s">
        <v>2230</v>
      </c>
      <c r="R1581" t="s">
        <v>291</v>
      </c>
      <c r="S1581" t="s">
        <v>436</v>
      </c>
      <c r="T1581" t="s">
        <v>241</v>
      </c>
      <c r="U1581" t="s">
        <v>291</v>
      </c>
      <c r="V1581" t="s">
        <v>2231</v>
      </c>
      <c r="W1581" t="s">
        <v>2218</v>
      </c>
      <c r="X1581" t="s">
        <v>266</v>
      </c>
      <c r="Y1581" t="s">
        <v>2232</v>
      </c>
      <c r="Z1581" t="s">
        <v>221</v>
      </c>
      <c r="AA1581" t="s">
        <v>2233</v>
      </c>
    </row>
    <row r="1582" spans="1:32" x14ac:dyDescent="0.2">
      <c r="A1582" t="s">
        <v>2234</v>
      </c>
      <c r="B1582" t="str">
        <f t="shared" si="226"/>
        <v>Tortas</v>
      </c>
      <c r="C1582" t="str">
        <f t="shared" si="228"/>
        <v/>
      </c>
      <c r="D1582" t="str">
        <f t="shared" si="229"/>
        <v/>
      </c>
      <c r="E1582">
        <f t="shared" si="221"/>
        <v>7</v>
      </c>
      <c r="F1582" t="b">
        <f t="shared" si="222"/>
        <v>0</v>
      </c>
      <c r="G1582" t="b">
        <f t="shared" si="227"/>
        <v>0</v>
      </c>
      <c r="H1582" t="b">
        <f t="shared" si="223"/>
        <v>0</v>
      </c>
      <c r="I1582" t="str">
        <f t="shared" si="225"/>
        <v>Unir</v>
      </c>
      <c r="M1582">
        <f t="shared" si="224"/>
        <v>0</v>
      </c>
    </row>
    <row r="1583" spans="1:32" x14ac:dyDescent="0.2">
      <c r="A1583" t="s">
        <v>2234</v>
      </c>
      <c r="B1583" t="str">
        <f t="shared" si="226"/>
        <v>Tortillas</v>
      </c>
      <c r="C1583" t="str">
        <f t="shared" si="228"/>
        <v/>
      </c>
      <c r="D1583" t="str">
        <f t="shared" si="229"/>
        <v/>
      </c>
      <c r="E1583">
        <f t="shared" si="221"/>
        <v>7</v>
      </c>
      <c r="F1583" t="b">
        <f t="shared" si="222"/>
        <v>0</v>
      </c>
      <c r="G1583" t="b">
        <f t="shared" si="227"/>
        <v>0</v>
      </c>
      <c r="H1583" t="b">
        <f t="shared" si="223"/>
        <v>1</v>
      </c>
      <c r="I1583" t="str">
        <f t="shared" si="225"/>
        <v>,Tortillas</v>
      </c>
      <c r="J1583" t="s">
        <v>2606</v>
      </c>
      <c r="M1583">
        <f t="shared" si="224"/>
        <v>0</v>
      </c>
    </row>
    <row r="1584" spans="1:32" x14ac:dyDescent="0.2">
      <c r="A1584" t="s">
        <v>2234</v>
      </c>
      <c r="B1584" t="str">
        <f t="shared" si="226"/>
        <v>Tortillas</v>
      </c>
      <c r="C1584" t="str">
        <f t="shared" si="228"/>
        <v/>
      </c>
      <c r="D1584">
        <f t="shared" si="229"/>
        <v>1</v>
      </c>
      <c r="E1584">
        <f t="shared" si="221"/>
        <v>8</v>
      </c>
      <c r="F1584" t="b">
        <f t="shared" si="222"/>
        <v>1</v>
      </c>
      <c r="G1584" t="b">
        <f t="shared" si="227"/>
        <v>0</v>
      </c>
      <c r="H1584" t="b">
        <f t="shared" si="223"/>
        <v>1</v>
      </c>
      <c r="I1584" t="str">
        <f t="shared" si="225"/>
        <v>,Tortillas</v>
      </c>
      <c r="K1584">
        <v>1</v>
      </c>
      <c r="L1584" t="s">
        <v>73</v>
      </c>
      <c r="M1584" t="str">
        <f t="shared" si="224"/>
        <v>Mehl</v>
      </c>
      <c r="N1584" t="s">
        <v>12</v>
      </c>
    </row>
    <row r="1585" spans="1:25" x14ac:dyDescent="0.2">
      <c r="A1585" t="s">
        <v>2234</v>
      </c>
      <c r="B1585" t="str">
        <f t="shared" si="226"/>
        <v>Tortillas</v>
      </c>
      <c r="C1585" t="str">
        <f t="shared" si="228"/>
        <v/>
      </c>
      <c r="D1585">
        <f t="shared" si="229"/>
        <v>1</v>
      </c>
      <c r="E1585">
        <f t="shared" si="221"/>
        <v>9</v>
      </c>
      <c r="F1585" t="b">
        <f t="shared" si="222"/>
        <v>1</v>
      </c>
      <c r="G1585" t="b">
        <f t="shared" si="227"/>
        <v>0</v>
      </c>
      <c r="H1585" t="b">
        <f t="shared" si="223"/>
        <v>1</v>
      </c>
      <c r="I1585" t="str">
        <f t="shared" si="225"/>
        <v>,Tortillas</v>
      </c>
      <c r="K1585">
        <v>1</v>
      </c>
      <c r="L1585" t="s">
        <v>13</v>
      </c>
      <c r="M1585" t="str">
        <f t="shared" si="224"/>
        <v>Salz</v>
      </c>
      <c r="N1585" t="s">
        <v>18</v>
      </c>
    </row>
    <row r="1586" spans="1:25" x14ac:dyDescent="0.2">
      <c r="A1586" t="s">
        <v>2234</v>
      </c>
      <c r="B1586" t="str">
        <f t="shared" si="226"/>
        <v>Tortillas</v>
      </c>
      <c r="C1586" t="str">
        <f t="shared" si="228"/>
        <v/>
      </c>
      <c r="D1586">
        <f t="shared" si="229"/>
        <v>1</v>
      </c>
      <c r="E1586">
        <f t="shared" si="221"/>
        <v>10</v>
      </c>
      <c r="F1586" t="b">
        <f t="shared" si="222"/>
        <v>1</v>
      </c>
      <c r="G1586" t="b">
        <f t="shared" si="227"/>
        <v>0</v>
      </c>
      <c r="H1586" t="b">
        <f t="shared" si="223"/>
        <v>1</v>
      </c>
      <c r="I1586" t="str">
        <f t="shared" si="225"/>
        <v>,Tortillas</v>
      </c>
      <c r="K1586">
        <v>1</v>
      </c>
      <c r="L1586" t="s">
        <v>13</v>
      </c>
      <c r="M1586" t="str">
        <f t="shared" si="224"/>
        <v>Backpulver</v>
      </c>
      <c r="N1586" t="s">
        <v>25</v>
      </c>
    </row>
    <row r="1587" spans="1:25" x14ac:dyDescent="0.2">
      <c r="A1587" t="s">
        <v>2234</v>
      </c>
      <c r="B1587" t="str">
        <f t="shared" si="226"/>
        <v>Tortillas</v>
      </c>
      <c r="C1587" t="str">
        <f t="shared" si="228"/>
        <v/>
      </c>
      <c r="D1587">
        <f t="shared" si="229"/>
        <v>2</v>
      </c>
      <c r="E1587">
        <f t="shared" si="221"/>
        <v>11</v>
      </c>
      <c r="F1587" t="b">
        <f t="shared" si="222"/>
        <v>1</v>
      </c>
      <c r="G1587" t="b">
        <f t="shared" si="227"/>
        <v>0</v>
      </c>
      <c r="H1587" t="b">
        <f t="shared" si="223"/>
        <v>1</v>
      </c>
      <c r="I1587" t="str">
        <f t="shared" si="225"/>
        <v>,Tortillas</v>
      </c>
      <c r="K1587">
        <v>2</v>
      </c>
      <c r="L1587" t="s">
        <v>17</v>
      </c>
      <c r="M1587" t="str">
        <f t="shared" si="224"/>
        <v>Butter.</v>
      </c>
      <c r="N1587" t="s">
        <v>1276</v>
      </c>
    </row>
    <row r="1588" spans="1:25" x14ac:dyDescent="0.2">
      <c r="A1588" t="s">
        <v>2234</v>
      </c>
      <c r="B1588" t="str">
        <f t="shared" si="226"/>
        <v>Tortillas</v>
      </c>
      <c r="C1588" t="str">
        <f t="shared" si="228"/>
        <v>Kalt werden lassen 0</v>
      </c>
      <c r="D1588" t="str">
        <f t="shared" si="229"/>
        <v/>
      </c>
      <c r="E1588">
        <f t="shared" si="221"/>
        <v>11</v>
      </c>
      <c r="F1588" t="b">
        <f t="shared" si="222"/>
        <v>0</v>
      </c>
      <c r="G1588" t="b">
        <f t="shared" si="227"/>
        <v>1</v>
      </c>
      <c r="H1588" t="b">
        <f t="shared" si="223"/>
        <v>0</v>
      </c>
      <c r="I1588" t="str">
        <f t="shared" si="225"/>
        <v>Kalt</v>
      </c>
      <c r="J1588" t="s">
        <v>1560</v>
      </c>
      <c r="K1588" t="s">
        <v>2235</v>
      </c>
      <c r="L1588" t="s">
        <v>1248</v>
      </c>
      <c r="M1588">
        <f t="shared" si="224"/>
        <v>0</v>
      </c>
    </row>
    <row r="1589" spans="1:25" x14ac:dyDescent="0.2">
      <c r="A1589" t="s">
        <v>2234</v>
      </c>
      <c r="B1589" t="str">
        <f t="shared" si="226"/>
        <v>Tortillas</v>
      </c>
      <c r="C1589" t="str">
        <f t="shared" si="228"/>
        <v/>
      </c>
      <c r="D1589">
        <f t="shared" si="229"/>
        <v>44538</v>
      </c>
      <c r="E1589">
        <f t="shared" si="221"/>
        <v>12</v>
      </c>
      <c r="F1589" t="b">
        <f t="shared" si="222"/>
        <v>1</v>
      </c>
      <c r="G1589" t="b">
        <f t="shared" si="227"/>
        <v>0</v>
      </c>
      <c r="H1589" t="b">
        <f t="shared" si="223"/>
        <v>0</v>
      </c>
      <c r="I1589" t="str">
        <f t="shared" si="225"/>
        <v>Kalt</v>
      </c>
      <c r="K1589" s="1">
        <v>44538</v>
      </c>
      <c r="L1589" t="s">
        <v>17</v>
      </c>
      <c r="M1589" t="str">
        <f t="shared" si="224"/>
        <v>warmes</v>
      </c>
      <c r="N1589" t="s">
        <v>1860</v>
      </c>
      <c r="O1589" t="s">
        <v>57</v>
      </c>
    </row>
    <row r="1590" spans="1:25" x14ac:dyDescent="0.2">
      <c r="A1590" t="s">
        <v>2234</v>
      </c>
      <c r="B1590" t="str">
        <f t="shared" si="226"/>
        <v>Tortillas</v>
      </c>
      <c r="C1590" t="str">
        <f t="shared" si="228"/>
        <v/>
      </c>
      <c r="D1590" t="str">
        <f t="shared" si="229"/>
        <v/>
      </c>
      <c r="E1590">
        <f t="shared" si="221"/>
        <v>13</v>
      </c>
      <c r="F1590" t="b">
        <f t="shared" si="222"/>
        <v>1</v>
      </c>
      <c r="G1590" t="b">
        <f t="shared" si="227"/>
        <v>0</v>
      </c>
      <c r="H1590" t="b">
        <f t="shared" si="223"/>
        <v>0</v>
      </c>
      <c r="I1590" t="str">
        <f t="shared" si="225"/>
        <v>Kalt</v>
      </c>
      <c r="K1590" t="s">
        <v>2236</v>
      </c>
      <c r="L1590" t="s">
        <v>2237</v>
      </c>
      <c r="M1590" t="str">
        <f t="shared" si="224"/>
        <v>Backpulver</v>
      </c>
      <c r="N1590" t="s">
        <v>25</v>
      </c>
    </row>
    <row r="1591" spans="1:25" x14ac:dyDescent="0.2">
      <c r="A1591" t="s">
        <v>2234</v>
      </c>
      <c r="B1591" t="str">
        <f t="shared" si="226"/>
        <v>Tortillas</v>
      </c>
      <c r="C1591" t="str">
        <f t="shared" si="228"/>
        <v>Sieben 0</v>
      </c>
      <c r="D1591" t="str">
        <f t="shared" si="229"/>
        <v/>
      </c>
      <c r="E1591">
        <f t="shared" si="221"/>
        <v>13</v>
      </c>
      <c r="F1591" t="b">
        <f t="shared" si="222"/>
        <v>0</v>
      </c>
      <c r="G1591" t="b">
        <f t="shared" si="227"/>
        <v>1</v>
      </c>
      <c r="H1591" t="b">
        <f t="shared" si="223"/>
        <v>0</v>
      </c>
      <c r="I1591" t="str">
        <f t="shared" si="225"/>
        <v>Sieben</v>
      </c>
      <c r="J1591" t="s">
        <v>2238</v>
      </c>
      <c r="M1591">
        <f t="shared" si="224"/>
        <v>0</v>
      </c>
    </row>
    <row r="1592" spans="1:25" x14ac:dyDescent="0.2">
      <c r="A1592" t="s">
        <v>2234</v>
      </c>
      <c r="B1592" t="str">
        <f t="shared" si="226"/>
        <v>Tortillas</v>
      </c>
      <c r="C1592" t="str">
        <f t="shared" si="228"/>
        <v>Butter in kleine Stücke Stücke schneiden, dann mit dem Messer reinschneiden bis es ein Krümelteig ist.</v>
      </c>
      <c r="D1592" t="str">
        <f t="shared" si="229"/>
        <v/>
      </c>
      <c r="E1592">
        <f t="shared" si="221"/>
        <v>13</v>
      </c>
      <c r="F1592" t="b">
        <f t="shared" si="222"/>
        <v>0</v>
      </c>
      <c r="G1592" t="b">
        <f t="shared" si="227"/>
        <v>1</v>
      </c>
      <c r="H1592" t="b">
        <f t="shared" si="223"/>
        <v>0</v>
      </c>
      <c r="I1592" t="str">
        <f t="shared" si="225"/>
        <v>Butter</v>
      </c>
      <c r="J1592" t="s">
        <v>6</v>
      </c>
      <c r="K1592" t="s">
        <v>40</v>
      </c>
      <c r="L1592" t="s">
        <v>299</v>
      </c>
      <c r="M1592" t="str">
        <f t="shared" si="224"/>
        <v>Stücke</v>
      </c>
      <c r="N1592" t="s">
        <v>1371</v>
      </c>
      <c r="O1592" t="s">
        <v>1198</v>
      </c>
      <c r="P1592" t="s">
        <v>1202</v>
      </c>
      <c r="Q1592" t="s">
        <v>45</v>
      </c>
      <c r="R1592" t="s">
        <v>110</v>
      </c>
      <c r="S1592" t="s">
        <v>2239</v>
      </c>
      <c r="T1592" t="s">
        <v>2240</v>
      </c>
      <c r="U1592" t="s">
        <v>166</v>
      </c>
      <c r="V1592" t="s">
        <v>692</v>
      </c>
      <c r="W1592" t="s">
        <v>1199</v>
      </c>
      <c r="X1592" t="s">
        <v>2241</v>
      </c>
      <c r="Y1592" t="s">
        <v>169</v>
      </c>
    </row>
    <row r="1593" spans="1:25" x14ac:dyDescent="0.2">
      <c r="A1593" t="s">
        <v>2234</v>
      </c>
      <c r="B1593" t="str">
        <f t="shared" si="226"/>
        <v>Tortillas</v>
      </c>
      <c r="C1593" t="str">
        <f t="shared" si="228"/>
        <v>Mit dem Wasser ein ein Essl. nach den anderen dazugeben bis es ein geschmeichiger Teig ist.</v>
      </c>
      <c r="D1593" t="str">
        <f t="shared" si="229"/>
        <v/>
      </c>
      <c r="E1593">
        <f t="shared" si="221"/>
        <v>13</v>
      </c>
      <c r="F1593" t="b">
        <f t="shared" si="222"/>
        <v>0</v>
      </c>
      <c r="G1593" t="b">
        <f t="shared" si="227"/>
        <v>1</v>
      </c>
      <c r="H1593" t="b">
        <f t="shared" si="223"/>
        <v>0</v>
      </c>
      <c r="I1593" t="str">
        <f t="shared" si="225"/>
        <v>Mit</v>
      </c>
      <c r="J1593" t="s">
        <v>155</v>
      </c>
      <c r="K1593" t="s">
        <v>110</v>
      </c>
      <c r="L1593" t="s">
        <v>57</v>
      </c>
      <c r="M1593" t="str">
        <f t="shared" si="224"/>
        <v>ein</v>
      </c>
      <c r="N1593" t="s">
        <v>1199</v>
      </c>
      <c r="O1593" t="s">
        <v>17</v>
      </c>
      <c r="P1593" t="s">
        <v>1555</v>
      </c>
      <c r="Q1593" t="s">
        <v>176</v>
      </c>
      <c r="R1593" t="s">
        <v>2242</v>
      </c>
      <c r="S1593" t="s">
        <v>956</v>
      </c>
      <c r="T1593" t="s">
        <v>166</v>
      </c>
      <c r="U1593" t="s">
        <v>692</v>
      </c>
      <c r="V1593" t="s">
        <v>1199</v>
      </c>
      <c r="W1593" t="s">
        <v>2243</v>
      </c>
      <c r="X1593" t="s">
        <v>32</v>
      </c>
      <c r="Y1593" t="s">
        <v>169</v>
      </c>
    </row>
    <row r="1594" spans="1:25" x14ac:dyDescent="0.2">
      <c r="A1594" t="s">
        <v>2234</v>
      </c>
      <c r="B1594" t="str">
        <f t="shared" si="226"/>
        <v>Tortillas</v>
      </c>
      <c r="C1594" t="str">
        <f t="shared" si="228"/>
        <v>Den Teig in 12 12 Stücke teilen und es zu Bällen verarbeiten. Ausrollen.</v>
      </c>
      <c r="D1594" t="str">
        <f t="shared" si="229"/>
        <v/>
      </c>
      <c r="E1594">
        <f t="shared" si="221"/>
        <v>13</v>
      </c>
      <c r="F1594" t="b">
        <f t="shared" si="222"/>
        <v>0</v>
      </c>
      <c r="G1594" t="b">
        <f t="shared" si="227"/>
        <v>1</v>
      </c>
      <c r="H1594" t="b">
        <f t="shared" si="223"/>
        <v>0</v>
      </c>
      <c r="I1594" t="str">
        <f t="shared" si="225"/>
        <v>Den</v>
      </c>
      <c r="J1594" t="s">
        <v>1583</v>
      </c>
      <c r="K1594" t="s">
        <v>32</v>
      </c>
      <c r="L1594" t="s">
        <v>40</v>
      </c>
      <c r="M1594">
        <f t="shared" si="224"/>
        <v>12</v>
      </c>
      <c r="N1594">
        <v>12</v>
      </c>
      <c r="O1594" t="s">
        <v>1371</v>
      </c>
      <c r="P1594" t="s">
        <v>2244</v>
      </c>
      <c r="Q1594" t="s">
        <v>90</v>
      </c>
      <c r="R1594" t="s">
        <v>692</v>
      </c>
      <c r="S1594" t="s">
        <v>83</v>
      </c>
      <c r="T1594" t="s">
        <v>2245</v>
      </c>
      <c r="U1594" t="s">
        <v>1627</v>
      </c>
      <c r="V1594" t="s">
        <v>2246</v>
      </c>
    </row>
    <row r="1595" spans="1:25" x14ac:dyDescent="0.2">
      <c r="A1595" t="s">
        <v>2234</v>
      </c>
      <c r="B1595" t="str">
        <f t="shared" si="226"/>
        <v>Tortillas</v>
      </c>
      <c r="C1595" t="str">
        <f t="shared" si="228"/>
        <v>Auf Teflon Pfanne aufheizen aufheizen und bei mittlerer Hitze backen, wie Pflinzen.</v>
      </c>
      <c r="D1595" t="str">
        <f t="shared" si="229"/>
        <v/>
      </c>
      <c r="E1595">
        <f t="shared" si="221"/>
        <v>13</v>
      </c>
      <c r="F1595" t="b">
        <f t="shared" si="222"/>
        <v>0</v>
      </c>
      <c r="G1595" t="b">
        <f t="shared" si="227"/>
        <v>1</v>
      </c>
      <c r="H1595" t="b">
        <f t="shared" si="223"/>
        <v>0</v>
      </c>
      <c r="I1595" t="str">
        <f t="shared" si="225"/>
        <v>Auf</v>
      </c>
      <c r="J1595" t="s">
        <v>109</v>
      </c>
      <c r="K1595" t="s">
        <v>2247</v>
      </c>
      <c r="L1595" t="s">
        <v>2248</v>
      </c>
      <c r="M1595" t="str">
        <f t="shared" si="224"/>
        <v>aufheizen</v>
      </c>
      <c r="N1595" t="s">
        <v>2249</v>
      </c>
      <c r="O1595" t="s">
        <v>90</v>
      </c>
      <c r="P1595" t="s">
        <v>179</v>
      </c>
      <c r="Q1595" t="s">
        <v>2250</v>
      </c>
      <c r="R1595" t="s">
        <v>1616</v>
      </c>
      <c r="S1595" t="s">
        <v>2251</v>
      </c>
      <c r="T1595" t="s">
        <v>2252</v>
      </c>
      <c r="U1595" t="s">
        <v>2253</v>
      </c>
    </row>
    <row r="1596" spans="1:25" x14ac:dyDescent="0.2">
      <c r="A1596" t="s">
        <v>2234</v>
      </c>
      <c r="B1596" t="str">
        <f t="shared" si="226"/>
        <v>Tortillas</v>
      </c>
      <c r="C1596" t="str">
        <f t="shared" si="228"/>
        <v>Nicht knusprig. 0</v>
      </c>
      <c r="D1596" t="str">
        <f t="shared" si="229"/>
        <v/>
      </c>
      <c r="E1596">
        <f t="shared" si="221"/>
        <v>13</v>
      </c>
      <c r="F1596" t="b">
        <f t="shared" si="222"/>
        <v>0</v>
      </c>
      <c r="G1596" t="b">
        <f t="shared" si="227"/>
        <v>1</v>
      </c>
      <c r="H1596" t="b">
        <f t="shared" si="223"/>
        <v>0</v>
      </c>
      <c r="I1596" t="str">
        <f t="shared" si="225"/>
        <v>Nicht</v>
      </c>
      <c r="J1596" t="s">
        <v>64</v>
      </c>
      <c r="K1596" t="s">
        <v>2254</v>
      </c>
      <c r="M1596">
        <f t="shared" si="224"/>
        <v>0</v>
      </c>
    </row>
    <row r="1597" spans="1:25" x14ac:dyDescent="0.2">
      <c r="A1597" t="s">
        <v>2255</v>
      </c>
      <c r="B1597" t="str">
        <f t="shared" si="226"/>
        <v>Tortillas</v>
      </c>
      <c r="C1597" t="str">
        <f t="shared" si="228"/>
        <v/>
      </c>
      <c r="D1597" t="str">
        <f t="shared" si="229"/>
        <v/>
      </c>
      <c r="E1597">
        <f t="shared" si="221"/>
        <v>13</v>
      </c>
      <c r="F1597" t="b">
        <f t="shared" si="222"/>
        <v>0</v>
      </c>
      <c r="G1597" t="b">
        <f t="shared" si="227"/>
        <v>0</v>
      </c>
      <c r="H1597" t="b">
        <f t="shared" si="223"/>
        <v>0</v>
      </c>
      <c r="I1597" t="str">
        <f t="shared" si="225"/>
        <v>Nicht</v>
      </c>
      <c r="M1597">
        <f t="shared" si="224"/>
        <v>0</v>
      </c>
    </row>
    <row r="1598" spans="1:25" x14ac:dyDescent="0.2">
      <c r="A1598" t="s">
        <v>2255</v>
      </c>
      <c r="B1598" t="str">
        <f t="shared" si="226"/>
        <v>Trufas</v>
      </c>
      <c r="C1598" t="str">
        <f t="shared" si="228"/>
        <v/>
      </c>
      <c r="D1598" t="str">
        <f t="shared" si="229"/>
        <v/>
      </c>
      <c r="E1598">
        <f t="shared" si="221"/>
        <v>13</v>
      </c>
      <c r="F1598" t="b">
        <f t="shared" si="222"/>
        <v>0</v>
      </c>
      <c r="G1598" t="b">
        <f t="shared" si="227"/>
        <v>0</v>
      </c>
      <c r="H1598" t="b">
        <f t="shared" si="223"/>
        <v>1</v>
      </c>
      <c r="I1598" t="str">
        <f t="shared" si="225"/>
        <v>,Trufas</v>
      </c>
      <c r="J1598" t="s">
        <v>2607</v>
      </c>
      <c r="M1598">
        <f t="shared" si="224"/>
        <v>0</v>
      </c>
    </row>
    <row r="1599" spans="1:25" x14ac:dyDescent="0.2">
      <c r="A1599" t="s">
        <v>2255</v>
      </c>
      <c r="B1599" t="str">
        <f t="shared" si="226"/>
        <v>Trufas</v>
      </c>
      <c r="C1599" t="str">
        <f t="shared" si="228"/>
        <v/>
      </c>
      <c r="D1599">
        <f t="shared" si="229"/>
        <v>50</v>
      </c>
      <c r="E1599">
        <f t="shared" si="221"/>
        <v>14</v>
      </c>
      <c r="F1599" t="b">
        <f t="shared" si="222"/>
        <v>1</v>
      </c>
      <c r="G1599" t="b">
        <f t="shared" si="227"/>
        <v>0</v>
      </c>
      <c r="H1599" t="b">
        <f t="shared" si="223"/>
        <v>1</v>
      </c>
      <c r="I1599" t="str">
        <f t="shared" si="225"/>
        <v>,Trufas</v>
      </c>
      <c r="K1599">
        <v>50</v>
      </c>
      <c r="L1599" t="s">
        <v>5</v>
      </c>
      <c r="M1599" t="str">
        <f t="shared" si="224"/>
        <v>Manteca</v>
      </c>
      <c r="N1599" t="s">
        <v>2256</v>
      </c>
    </row>
    <row r="1600" spans="1:25" x14ac:dyDescent="0.2">
      <c r="A1600" t="s">
        <v>2255</v>
      </c>
      <c r="B1600" t="str">
        <f t="shared" si="226"/>
        <v>Trufas</v>
      </c>
      <c r="C1600" t="str">
        <f t="shared" si="228"/>
        <v/>
      </c>
      <c r="D1600">
        <f t="shared" si="229"/>
        <v>100</v>
      </c>
      <c r="E1600">
        <f t="shared" si="221"/>
        <v>15</v>
      </c>
      <c r="F1600" t="b">
        <f t="shared" si="222"/>
        <v>1</v>
      </c>
      <c r="G1600" t="b">
        <f t="shared" si="227"/>
        <v>0</v>
      </c>
      <c r="H1600" t="b">
        <f t="shared" si="223"/>
        <v>1</v>
      </c>
      <c r="I1600" t="str">
        <f t="shared" si="225"/>
        <v>,Trufas</v>
      </c>
      <c r="K1600">
        <v>100</v>
      </c>
      <c r="L1600" t="s">
        <v>5</v>
      </c>
      <c r="M1600" t="str">
        <f t="shared" si="224"/>
        <v>chocolate</v>
      </c>
      <c r="N1600" t="s">
        <v>205</v>
      </c>
      <c r="O1600" t="s">
        <v>210</v>
      </c>
      <c r="P1600" t="s">
        <v>211</v>
      </c>
    </row>
    <row r="1601" spans="1:25" x14ac:dyDescent="0.2">
      <c r="A1601" t="s">
        <v>2257</v>
      </c>
      <c r="B1601" t="str">
        <f t="shared" si="226"/>
        <v>Trufas</v>
      </c>
      <c r="C1601" t="str">
        <f t="shared" si="228"/>
        <v/>
      </c>
      <c r="D1601">
        <f t="shared" si="229"/>
        <v>3</v>
      </c>
      <c r="E1601">
        <f t="shared" si="221"/>
        <v>16</v>
      </c>
      <c r="F1601" t="b">
        <f t="shared" si="222"/>
        <v>1</v>
      </c>
      <c r="G1601" t="b">
        <f t="shared" si="227"/>
        <v>0</v>
      </c>
      <c r="H1601" t="b">
        <f t="shared" si="223"/>
        <v>1</v>
      </c>
      <c r="I1601" t="str">
        <f t="shared" si="225"/>
        <v>,Trufas</v>
      </c>
      <c r="K1601">
        <v>3</v>
      </c>
      <c r="L1601" t="s">
        <v>437</v>
      </c>
      <c r="M1601" t="str">
        <f t="shared" si="224"/>
        <v>grandes</v>
      </c>
      <c r="N1601" t="s">
        <v>1675</v>
      </c>
      <c r="O1601" t="s">
        <v>235</v>
      </c>
      <c r="P1601" t="s">
        <v>1054</v>
      </c>
      <c r="Q1601" t="s">
        <v>235</v>
      </c>
      <c r="R1601" t="s">
        <v>197</v>
      </c>
    </row>
    <row r="1602" spans="1:25" x14ac:dyDescent="0.2">
      <c r="A1602" t="s">
        <v>2257</v>
      </c>
      <c r="B1602" t="str">
        <f t="shared" si="226"/>
        <v>Windbeutel</v>
      </c>
      <c r="C1602" t="str">
        <f t="shared" si="228"/>
        <v/>
      </c>
      <c r="D1602" t="str">
        <f t="shared" si="229"/>
        <v/>
      </c>
      <c r="E1602">
        <f t="shared" si="221"/>
        <v>16</v>
      </c>
      <c r="F1602" t="b">
        <f t="shared" si="222"/>
        <v>0</v>
      </c>
      <c r="G1602" t="b">
        <f t="shared" si="227"/>
        <v>0</v>
      </c>
      <c r="H1602" t="b">
        <f t="shared" si="223"/>
        <v>1</v>
      </c>
      <c r="I1602" t="str">
        <f t="shared" si="225"/>
        <v>,Windbeutel</v>
      </c>
      <c r="J1602" t="s">
        <v>2608</v>
      </c>
      <c r="M1602">
        <f t="shared" si="224"/>
        <v>0</v>
      </c>
    </row>
    <row r="1603" spans="1:25" x14ac:dyDescent="0.2">
      <c r="A1603" t="s">
        <v>2257</v>
      </c>
      <c r="B1603" t="str">
        <f t="shared" si="226"/>
        <v>Windbeutel</v>
      </c>
      <c r="C1603" t="str">
        <f t="shared" si="228"/>
        <v>Für 12 Stück 0</v>
      </c>
      <c r="D1603">
        <f t="shared" si="229"/>
        <v>12</v>
      </c>
      <c r="E1603">
        <f t="shared" ref="E1603:E1666" si="230">IF(F1603,IF(NOT(B1603=B1602),0,E1602+1),E1602)</f>
        <v>16</v>
      </c>
      <c r="F1603" t="b">
        <f t="shared" ref="F1603:F1666" si="231">AND(NOT(G1603),NOT(ISBLANK(K1603)))</f>
        <v>0</v>
      </c>
      <c r="G1603" t="b">
        <f t="shared" si="227"/>
        <v>1</v>
      </c>
      <c r="H1603" t="b">
        <f t="shared" si="223"/>
        <v>0</v>
      </c>
      <c r="I1603" t="str">
        <f t="shared" si="225"/>
        <v>Für</v>
      </c>
      <c r="J1603" t="s">
        <v>1212</v>
      </c>
      <c r="K1603">
        <v>12</v>
      </c>
      <c r="L1603" t="s">
        <v>2258</v>
      </c>
      <c r="M1603">
        <f t="shared" si="224"/>
        <v>0</v>
      </c>
    </row>
    <row r="1604" spans="1:25" x14ac:dyDescent="0.2">
      <c r="A1604" t="s">
        <v>2257</v>
      </c>
      <c r="B1604" t="str">
        <f t="shared" si="226"/>
        <v>Windbeutel</v>
      </c>
      <c r="C1604" t="str">
        <f t="shared" si="228"/>
        <v/>
      </c>
      <c r="D1604">
        <f t="shared" si="229"/>
        <v>125</v>
      </c>
      <c r="E1604">
        <f t="shared" si="230"/>
        <v>17</v>
      </c>
      <c r="F1604" t="b">
        <f t="shared" si="231"/>
        <v>1</v>
      </c>
      <c r="G1604" t="b">
        <f t="shared" si="227"/>
        <v>0</v>
      </c>
      <c r="H1604" t="b">
        <f t="shared" ref="H1604:H1667" si="232">ISNUMBER(SEARCH(",",I1604))</f>
        <v>0</v>
      </c>
      <c r="I1604" t="str">
        <f t="shared" si="225"/>
        <v>Für</v>
      </c>
      <c r="K1604">
        <v>125</v>
      </c>
      <c r="L1604" t="s">
        <v>5</v>
      </c>
      <c r="M1604" t="str">
        <f t="shared" ref="M1604:M1667" si="233">+IF(L1604="Ei",L1604,N1604)</f>
        <v>Mehl</v>
      </c>
      <c r="N1604" t="s">
        <v>12</v>
      </c>
    </row>
    <row r="1605" spans="1:25" x14ac:dyDescent="0.2">
      <c r="A1605" t="s">
        <v>2257</v>
      </c>
      <c r="B1605" t="str">
        <f t="shared" si="226"/>
        <v>Windbeutel</v>
      </c>
      <c r="C1605" t="str">
        <f t="shared" si="228"/>
        <v/>
      </c>
      <c r="D1605">
        <f t="shared" si="229"/>
        <v>44287</v>
      </c>
      <c r="E1605">
        <f t="shared" si="230"/>
        <v>18</v>
      </c>
      <c r="F1605" t="b">
        <f t="shared" si="231"/>
        <v>1</v>
      </c>
      <c r="G1605" t="b">
        <f t="shared" si="227"/>
        <v>0</v>
      </c>
      <c r="H1605" t="b">
        <f t="shared" si="232"/>
        <v>0</v>
      </c>
      <c r="I1605" t="str">
        <f t="shared" ref="I1605:I1668" si="234">IF(ISBLANK(J1605),I1604,J1605)</f>
        <v>Für</v>
      </c>
      <c r="K1605" s="1">
        <v>44287</v>
      </c>
      <c r="L1605" t="s">
        <v>19</v>
      </c>
      <c r="M1605" t="str">
        <f t="shared" si="233"/>
        <v>Wasser</v>
      </c>
      <c r="N1605" t="s">
        <v>57</v>
      </c>
    </row>
    <row r="1606" spans="1:25" x14ac:dyDescent="0.2">
      <c r="A1606" t="s">
        <v>2257</v>
      </c>
      <c r="B1606" t="str">
        <f t="shared" si="226"/>
        <v>Windbeutel</v>
      </c>
      <c r="C1606" t="str">
        <f t="shared" si="228"/>
        <v/>
      </c>
      <c r="D1606">
        <f t="shared" si="229"/>
        <v>80</v>
      </c>
      <c r="E1606">
        <f t="shared" si="230"/>
        <v>19</v>
      </c>
      <c r="F1606" t="b">
        <f t="shared" si="231"/>
        <v>1</v>
      </c>
      <c r="G1606" t="b">
        <f t="shared" si="227"/>
        <v>0</v>
      </c>
      <c r="H1606" t="b">
        <f t="shared" si="232"/>
        <v>0</v>
      </c>
      <c r="I1606" t="str">
        <f t="shared" si="234"/>
        <v>Für</v>
      </c>
      <c r="K1606">
        <v>80</v>
      </c>
      <c r="L1606" t="s">
        <v>5</v>
      </c>
      <c r="M1606" t="str">
        <f t="shared" si="233"/>
        <v>Butter</v>
      </c>
      <c r="N1606" t="s">
        <v>6</v>
      </c>
    </row>
    <row r="1607" spans="1:25" x14ac:dyDescent="0.2">
      <c r="A1607" t="s">
        <v>2257</v>
      </c>
      <c r="B1607" t="str">
        <f t="shared" si="226"/>
        <v>Windbeutel</v>
      </c>
      <c r="C1607" t="str">
        <f t="shared" si="228"/>
        <v/>
      </c>
      <c r="D1607">
        <f t="shared" si="229"/>
        <v>3</v>
      </c>
      <c r="E1607">
        <f t="shared" si="230"/>
        <v>20</v>
      </c>
      <c r="F1607" t="b">
        <f t="shared" si="231"/>
        <v>1</v>
      </c>
      <c r="G1607" t="b">
        <f t="shared" si="227"/>
        <v>0</v>
      </c>
      <c r="H1607" t="b">
        <f t="shared" si="232"/>
        <v>0</v>
      </c>
      <c r="I1607" t="str">
        <f t="shared" si="234"/>
        <v>Für</v>
      </c>
      <c r="K1607">
        <v>3</v>
      </c>
      <c r="L1607" t="s">
        <v>34</v>
      </c>
      <c r="M1607">
        <f t="shared" si="233"/>
        <v>0</v>
      </c>
    </row>
    <row r="1608" spans="1:25" x14ac:dyDescent="0.2">
      <c r="A1608" t="s">
        <v>2257</v>
      </c>
      <c r="B1608" t="str">
        <f t="shared" ref="B1608:B1671" si="235">IF(H1608,RIGHT(I1608,LEN(I1608)-1),B1607)</f>
        <v>Windbeutel</v>
      </c>
      <c r="C1608" t="str">
        <f t="shared" si="228"/>
        <v/>
      </c>
      <c r="D1608" t="str">
        <f t="shared" si="229"/>
        <v/>
      </c>
      <c r="E1608">
        <f t="shared" si="230"/>
        <v>21</v>
      </c>
      <c r="F1608" t="b">
        <f t="shared" si="231"/>
        <v>1</v>
      </c>
      <c r="G1608" t="b">
        <f t="shared" si="227"/>
        <v>0</v>
      </c>
      <c r="H1608" t="b">
        <f t="shared" si="232"/>
        <v>0</v>
      </c>
      <c r="I1608" t="str">
        <f t="shared" si="234"/>
        <v>Für</v>
      </c>
      <c r="K1608" t="s">
        <v>18</v>
      </c>
      <c r="M1608">
        <f t="shared" si="233"/>
        <v>0</v>
      </c>
    </row>
    <row r="1609" spans="1:25" x14ac:dyDescent="0.2">
      <c r="A1609" t="s">
        <v>2257</v>
      </c>
      <c r="B1609" t="str">
        <f t="shared" si="235"/>
        <v>Windbeutel</v>
      </c>
      <c r="C1609" t="str">
        <f t="shared" si="228"/>
        <v/>
      </c>
      <c r="D1609" t="str">
        <f t="shared" si="229"/>
        <v/>
      </c>
      <c r="E1609">
        <f t="shared" si="230"/>
        <v>21</v>
      </c>
      <c r="F1609" t="b">
        <f t="shared" si="231"/>
        <v>0</v>
      </c>
      <c r="G1609" t="b">
        <f t="shared" si="227"/>
        <v>0</v>
      </c>
      <c r="H1609" t="b">
        <f t="shared" si="232"/>
        <v>0</v>
      </c>
      <c r="I1609" t="str">
        <f t="shared" si="234"/>
        <v>Für</v>
      </c>
      <c r="M1609">
        <f t="shared" si="233"/>
        <v>0</v>
      </c>
    </row>
    <row r="1610" spans="1:25" x14ac:dyDescent="0.2">
      <c r="A1610" t="s">
        <v>2257</v>
      </c>
      <c r="B1610" t="str">
        <f t="shared" si="235"/>
        <v>utter,</v>
      </c>
      <c r="C1610" t="str">
        <f t="shared" si="228"/>
        <v/>
      </c>
      <c r="D1610" t="str">
        <f t="shared" si="229"/>
        <v/>
      </c>
      <c r="E1610">
        <f t="shared" si="230"/>
        <v>0</v>
      </c>
      <c r="F1610" t="b">
        <f t="shared" si="231"/>
        <v>1</v>
      </c>
      <c r="G1610" t="b">
        <f t="shared" si="227"/>
        <v>0</v>
      </c>
      <c r="H1610" t="b">
        <f t="shared" si="232"/>
        <v>1</v>
      </c>
      <c r="I1610" t="str">
        <f t="shared" si="234"/>
        <v>Butter,</v>
      </c>
      <c r="J1610" t="s">
        <v>2259</v>
      </c>
      <c r="K1610" t="s">
        <v>57</v>
      </c>
      <c r="L1610" t="s">
        <v>90</v>
      </c>
      <c r="M1610" t="str">
        <f t="shared" si="233"/>
        <v>Salz</v>
      </c>
      <c r="N1610" t="s">
        <v>18</v>
      </c>
      <c r="O1610" t="s">
        <v>1633</v>
      </c>
      <c r="P1610" t="s">
        <v>1831</v>
      </c>
      <c r="Q1610" t="s">
        <v>12</v>
      </c>
      <c r="R1610" t="s">
        <v>117</v>
      </c>
      <c r="S1610" t="s">
        <v>2041</v>
      </c>
      <c r="T1610" t="s">
        <v>2260</v>
      </c>
      <c r="U1610" t="s">
        <v>2068</v>
      </c>
      <c r="V1610" t="s">
        <v>165</v>
      </c>
      <c r="W1610" t="s">
        <v>166</v>
      </c>
      <c r="X1610" t="s">
        <v>149</v>
      </c>
      <c r="Y1610" t="s">
        <v>2261</v>
      </c>
    </row>
    <row r="1611" spans="1:25" x14ac:dyDescent="0.2">
      <c r="A1611" t="s">
        <v>2257</v>
      </c>
      <c r="B1611" t="str">
        <f t="shared" si="235"/>
        <v>utter,</v>
      </c>
      <c r="C1611" t="str">
        <f t="shared" si="228"/>
        <v>draus wird und dann dann vom Feuer wegnehmen.</v>
      </c>
      <c r="D1611" t="str">
        <f t="shared" si="229"/>
        <v/>
      </c>
      <c r="E1611">
        <f t="shared" si="230"/>
        <v>0</v>
      </c>
      <c r="F1611" t="b">
        <f t="shared" si="231"/>
        <v>0</v>
      </c>
      <c r="G1611" t="b">
        <f t="shared" si="227"/>
        <v>1</v>
      </c>
      <c r="H1611" t="b">
        <f t="shared" si="232"/>
        <v>0</v>
      </c>
      <c r="I1611" t="str">
        <f t="shared" si="234"/>
        <v>draus</v>
      </c>
      <c r="J1611" t="s">
        <v>2262</v>
      </c>
      <c r="K1611" t="s">
        <v>1370</v>
      </c>
      <c r="L1611" t="s">
        <v>90</v>
      </c>
      <c r="M1611" t="str">
        <f t="shared" si="233"/>
        <v>dann</v>
      </c>
      <c r="N1611" t="s">
        <v>1202</v>
      </c>
      <c r="O1611" t="s">
        <v>2069</v>
      </c>
      <c r="P1611" t="s">
        <v>1872</v>
      </c>
      <c r="Q1611" t="s">
        <v>2263</v>
      </c>
    </row>
    <row r="1612" spans="1:25" x14ac:dyDescent="0.2">
      <c r="A1612" t="s">
        <v>2257</v>
      </c>
      <c r="B1612" t="str">
        <f t="shared" si="235"/>
        <v>utter,</v>
      </c>
      <c r="C1612" t="str">
        <f t="shared" si="228"/>
        <v>Leicht mit dem Löffel Löffel kneten bis die Masse abgekühlt ist. </v>
      </c>
      <c r="D1612" t="str">
        <f t="shared" si="229"/>
        <v/>
      </c>
      <c r="E1612">
        <f t="shared" si="230"/>
        <v>0</v>
      </c>
      <c r="F1612" t="b">
        <f t="shared" si="231"/>
        <v>0</v>
      </c>
      <c r="G1612" t="b">
        <f t="shared" si="227"/>
        <v>1</v>
      </c>
      <c r="H1612" t="b">
        <f t="shared" si="232"/>
        <v>0</v>
      </c>
      <c r="I1612" t="str">
        <f t="shared" si="234"/>
        <v>Leicht</v>
      </c>
      <c r="J1612" t="s">
        <v>2264</v>
      </c>
      <c r="K1612" t="s">
        <v>45</v>
      </c>
      <c r="L1612" t="s">
        <v>110</v>
      </c>
      <c r="M1612" t="str">
        <f t="shared" si="233"/>
        <v>Löffel</v>
      </c>
      <c r="N1612" t="s">
        <v>617</v>
      </c>
      <c r="O1612" t="s">
        <v>2265</v>
      </c>
      <c r="P1612" t="s">
        <v>166</v>
      </c>
      <c r="Q1612" t="s">
        <v>79</v>
      </c>
      <c r="R1612" t="s">
        <v>162</v>
      </c>
      <c r="S1612" t="s">
        <v>705</v>
      </c>
      <c r="T1612" t="s">
        <v>2266</v>
      </c>
    </row>
    <row r="1613" spans="1:25" x14ac:dyDescent="0.2">
      <c r="A1613" t="s">
        <v>2257</v>
      </c>
      <c r="B1613" t="str">
        <f t="shared" si="235"/>
        <v>utter,</v>
      </c>
      <c r="C1613" t="str">
        <f t="shared" si="228"/>
        <v>Die Eier einzeln dazugeben dazugeben und nach jedem Ei gut vermischen.</v>
      </c>
      <c r="D1613" t="str">
        <f t="shared" si="229"/>
        <v/>
      </c>
      <c r="E1613">
        <f t="shared" si="230"/>
        <v>0</v>
      </c>
      <c r="F1613" t="b">
        <f t="shared" si="231"/>
        <v>0</v>
      </c>
      <c r="G1613" t="b">
        <f t="shared" si="227"/>
        <v>1</v>
      </c>
      <c r="H1613" t="b">
        <f t="shared" si="232"/>
        <v>0</v>
      </c>
      <c r="I1613" t="str">
        <f t="shared" si="234"/>
        <v>Die</v>
      </c>
      <c r="J1613" t="s">
        <v>153</v>
      </c>
      <c r="K1613" t="s">
        <v>34</v>
      </c>
      <c r="L1613" t="s">
        <v>2267</v>
      </c>
      <c r="M1613" t="str">
        <f t="shared" si="233"/>
        <v>dazugeben</v>
      </c>
      <c r="N1613" t="s">
        <v>956</v>
      </c>
      <c r="O1613" t="s">
        <v>2268</v>
      </c>
      <c r="P1613" t="s">
        <v>2269</v>
      </c>
      <c r="Q1613" t="s">
        <v>9</v>
      </c>
      <c r="R1613" t="s">
        <v>62</v>
      </c>
      <c r="S1613" t="s">
        <v>152</v>
      </c>
    </row>
    <row r="1614" spans="1:25" x14ac:dyDescent="0.2">
      <c r="A1614" t="s">
        <v>2257</v>
      </c>
      <c r="B1614" t="str">
        <f t="shared" si="235"/>
        <v>utter,</v>
      </c>
      <c r="C1614" t="str">
        <f t="shared" si="228"/>
        <v>Auf einem nicht befetteten befetteten Blech 10x1/2 cm lange Eclairs formen </v>
      </c>
      <c r="D1614" t="str">
        <f t="shared" si="229"/>
        <v/>
      </c>
      <c r="E1614">
        <f t="shared" si="230"/>
        <v>0</v>
      </c>
      <c r="F1614" t="b">
        <f t="shared" si="231"/>
        <v>0</v>
      </c>
      <c r="G1614" t="b">
        <f t="shared" si="227"/>
        <v>1</v>
      </c>
      <c r="H1614" t="b">
        <f t="shared" si="232"/>
        <v>0</v>
      </c>
      <c r="I1614" t="str">
        <f t="shared" si="234"/>
        <v>Auf</v>
      </c>
      <c r="J1614" t="s">
        <v>109</v>
      </c>
      <c r="K1614" t="s">
        <v>156</v>
      </c>
      <c r="L1614" t="s">
        <v>82</v>
      </c>
      <c r="M1614" t="str">
        <f t="shared" si="233"/>
        <v>befetteten</v>
      </c>
      <c r="N1614" t="s">
        <v>2270</v>
      </c>
      <c r="O1614" t="s">
        <v>300</v>
      </c>
      <c r="P1614" t="s">
        <v>2271</v>
      </c>
      <c r="Q1614" t="s">
        <v>1412</v>
      </c>
      <c r="R1614" t="s">
        <v>1541</v>
      </c>
      <c r="S1614" t="s">
        <v>2272</v>
      </c>
      <c r="T1614" t="s">
        <v>2273</v>
      </c>
    </row>
    <row r="1615" spans="1:25" x14ac:dyDescent="0.2">
      <c r="A1615" t="s">
        <v>2257</v>
      </c>
      <c r="B1615" t="str">
        <f t="shared" si="235"/>
        <v>utter,</v>
      </c>
      <c r="C1615" t="str">
        <f t="shared" si="228"/>
        <v>Im heissen Ofen backen backen bis sie goldgelb und aufgegangen sind.</v>
      </c>
      <c r="D1615" t="str">
        <f t="shared" si="229"/>
        <v/>
      </c>
      <c r="E1615">
        <f t="shared" si="230"/>
        <v>0</v>
      </c>
      <c r="F1615" t="b">
        <f t="shared" si="231"/>
        <v>0</v>
      </c>
      <c r="G1615" t="b">
        <f t="shared" si="227"/>
        <v>1</v>
      </c>
      <c r="H1615" t="b">
        <f t="shared" si="232"/>
        <v>0</v>
      </c>
      <c r="I1615" t="str">
        <f t="shared" si="234"/>
        <v>Im</v>
      </c>
      <c r="J1615" t="s">
        <v>1603</v>
      </c>
      <c r="K1615" t="s">
        <v>1915</v>
      </c>
      <c r="L1615" t="s">
        <v>2274</v>
      </c>
      <c r="M1615" t="str">
        <f t="shared" si="233"/>
        <v>backen</v>
      </c>
      <c r="N1615" t="s">
        <v>1206</v>
      </c>
      <c r="O1615" t="s">
        <v>166</v>
      </c>
      <c r="P1615" t="s">
        <v>965</v>
      </c>
      <c r="Q1615" t="s">
        <v>2275</v>
      </c>
      <c r="R1615" t="s">
        <v>90</v>
      </c>
      <c r="S1615" t="s">
        <v>2276</v>
      </c>
      <c r="T1615" t="s">
        <v>1297</v>
      </c>
    </row>
    <row r="1616" spans="1:25" x14ac:dyDescent="0.2">
      <c r="A1616" t="s">
        <v>2257</v>
      </c>
      <c r="B1616" t="str">
        <f t="shared" si="235"/>
        <v>utter,</v>
      </c>
      <c r="C1616" t="str">
        <f t="shared" si="228"/>
        <v>Füllen. 0</v>
      </c>
      <c r="D1616" t="str">
        <f t="shared" si="229"/>
        <v/>
      </c>
      <c r="E1616">
        <f t="shared" si="230"/>
        <v>0</v>
      </c>
      <c r="F1616" t="b">
        <f t="shared" si="231"/>
        <v>0</v>
      </c>
      <c r="G1616" t="b">
        <f t="shared" si="227"/>
        <v>1</v>
      </c>
      <c r="H1616" t="b">
        <f t="shared" si="232"/>
        <v>0</v>
      </c>
      <c r="I1616" t="str">
        <f t="shared" si="234"/>
        <v>Füllen.</v>
      </c>
      <c r="J1616" t="s">
        <v>2277</v>
      </c>
      <c r="M1616">
        <f t="shared" si="233"/>
        <v>0</v>
      </c>
    </row>
    <row r="1617" spans="1:16" x14ac:dyDescent="0.2">
      <c r="A1617" t="s">
        <v>2278</v>
      </c>
      <c r="B1617" t="str">
        <f t="shared" si="235"/>
        <v>utter,</v>
      </c>
      <c r="C1617" t="str">
        <f t="shared" si="228"/>
        <v/>
      </c>
      <c r="D1617" t="str">
        <f t="shared" si="229"/>
        <v/>
      </c>
      <c r="E1617">
        <f t="shared" si="230"/>
        <v>0</v>
      </c>
      <c r="F1617" t="b">
        <f t="shared" si="231"/>
        <v>0</v>
      </c>
      <c r="G1617" t="b">
        <f t="shared" si="227"/>
        <v>0</v>
      </c>
      <c r="H1617" t="b">
        <f t="shared" si="232"/>
        <v>0</v>
      </c>
      <c r="I1617" t="str">
        <f t="shared" si="234"/>
        <v>Füllen.</v>
      </c>
      <c r="M1617">
        <f t="shared" si="233"/>
        <v>0</v>
      </c>
    </row>
    <row r="1618" spans="1:16" x14ac:dyDescent="0.2">
      <c r="A1618" t="s">
        <v>2278</v>
      </c>
      <c r="B1618" t="str">
        <f t="shared" si="235"/>
        <v>Yo-yo</v>
      </c>
      <c r="C1618" t="str">
        <f t="shared" si="228"/>
        <v/>
      </c>
      <c r="D1618" t="str">
        <f t="shared" si="229"/>
        <v/>
      </c>
      <c r="E1618">
        <f t="shared" si="230"/>
        <v>0</v>
      </c>
      <c r="F1618" t="b">
        <f t="shared" si="231"/>
        <v>0</v>
      </c>
      <c r="G1618" t="b">
        <f t="shared" si="227"/>
        <v>0</v>
      </c>
      <c r="H1618" t="b">
        <f t="shared" si="232"/>
        <v>1</v>
      </c>
      <c r="I1618" t="str">
        <f t="shared" si="234"/>
        <v>,Yo-yo</v>
      </c>
      <c r="J1618" t="s">
        <v>2609</v>
      </c>
      <c r="M1618">
        <f t="shared" si="233"/>
        <v>0</v>
      </c>
    </row>
    <row r="1619" spans="1:16" x14ac:dyDescent="0.2">
      <c r="A1619" t="s">
        <v>2278</v>
      </c>
      <c r="B1619" t="str">
        <f t="shared" si="235"/>
        <v>Yo-yo</v>
      </c>
      <c r="C1619" t="str">
        <f t="shared" si="228"/>
        <v/>
      </c>
      <c r="D1619">
        <f t="shared" si="229"/>
        <v>750</v>
      </c>
      <c r="E1619">
        <f t="shared" si="230"/>
        <v>1</v>
      </c>
      <c r="F1619" t="b">
        <f t="shared" si="231"/>
        <v>1</v>
      </c>
      <c r="G1619" t="b">
        <f t="shared" si="227"/>
        <v>0</v>
      </c>
      <c r="H1619" t="b">
        <f t="shared" si="232"/>
        <v>1</v>
      </c>
      <c r="I1619" t="str">
        <f t="shared" si="234"/>
        <v>,Yo-yo</v>
      </c>
      <c r="K1619">
        <v>750</v>
      </c>
      <c r="L1619" t="s">
        <v>191</v>
      </c>
      <c r="M1619" t="str">
        <f t="shared" si="233"/>
        <v>manteca</v>
      </c>
      <c r="N1619" t="s">
        <v>200</v>
      </c>
    </row>
    <row r="1620" spans="1:16" x14ac:dyDescent="0.2">
      <c r="A1620" t="s">
        <v>2278</v>
      </c>
      <c r="B1620" t="str">
        <f t="shared" si="235"/>
        <v>Yo-yo</v>
      </c>
      <c r="C1620" t="str">
        <f t="shared" si="228"/>
        <v/>
      </c>
      <c r="D1620">
        <f t="shared" si="229"/>
        <v>1125</v>
      </c>
      <c r="E1620">
        <f t="shared" si="230"/>
        <v>2</v>
      </c>
      <c r="F1620" t="b">
        <f t="shared" si="231"/>
        <v>1</v>
      </c>
      <c r="G1620" t="b">
        <f t="shared" si="227"/>
        <v>0</v>
      </c>
      <c r="H1620" t="b">
        <f t="shared" si="232"/>
        <v>1</v>
      </c>
      <c r="I1620" t="str">
        <f t="shared" si="234"/>
        <v>,Yo-yo</v>
      </c>
      <c r="K1620">
        <v>1125</v>
      </c>
      <c r="L1620" t="s">
        <v>191</v>
      </c>
      <c r="M1620" t="str">
        <f t="shared" si="233"/>
        <v>azucar</v>
      </c>
      <c r="N1620" t="s">
        <v>244</v>
      </c>
    </row>
    <row r="1621" spans="1:16" x14ac:dyDescent="0.2">
      <c r="A1621" t="s">
        <v>2278</v>
      </c>
      <c r="B1621" t="str">
        <f t="shared" si="235"/>
        <v>Yo-yo</v>
      </c>
      <c r="C1621" t="str">
        <f t="shared" si="228"/>
        <v/>
      </c>
      <c r="D1621">
        <f t="shared" si="229"/>
        <v>1125</v>
      </c>
      <c r="E1621">
        <f t="shared" si="230"/>
        <v>3</v>
      </c>
      <c r="F1621" t="b">
        <f t="shared" si="231"/>
        <v>1</v>
      </c>
      <c r="G1621" t="b">
        <f t="shared" si="227"/>
        <v>0</v>
      </c>
      <c r="H1621" t="b">
        <f t="shared" si="232"/>
        <v>1</v>
      </c>
      <c r="I1621" t="str">
        <f t="shared" si="234"/>
        <v>,Yo-yo</v>
      </c>
      <c r="K1621">
        <v>1125</v>
      </c>
      <c r="L1621" t="s">
        <v>381</v>
      </c>
      <c r="M1621" t="str">
        <f t="shared" si="233"/>
        <v>leche</v>
      </c>
      <c r="N1621" t="s">
        <v>197</v>
      </c>
      <c r="O1621" t="s">
        <v>765</v>
      </c>
    </row>
    <row r="1622" spans="1:16" x14ac:dyDescent="0.2">
      <c r="A1622" t="s">
        <v>2278</v>
      </c>
      <c r="B1622" t="str">
        <f t="shared" si="235"/>
        <v>Yo-yo</v>
      </c>
      <c r="C1622" t="str">
        <f t="shared" si="228"/>
        <v/>
      </c>
      <c r="D1622">
        <f t="shared" si="229"/>
        <v>6</v>
      </c>
      <c r="E1622">
        <f t="shared" si="230"/>
        <v>4</v>
      </c>
      <c r="F1622" t="b">
        <f t="shared" si="231"/>
        <v>1</v>
      </c>
      <c r="G1622" t="b">
        <f t="shared" si="227"/>
        <v>0</v>
      </c>
      <c r="H1622" t="b">
        <f t="shared" si="232"/>
        <v>1</v>
      </c>
      <c r="I1622" t="str">
        <f t="shared" si="234"/>
        <v>,Yo-yo</v>
      </c>
      <c r="K1622">
        <v>6</v>
      </c>
      <c r="L1622" t="s">
        <v>620</v>
      </c>
      <c r="M1622">
        <f t="shared" si="233"/>
        <v>0</v>
      </c>
    </row>
    <row r="1623" spans="1:16" x14ac:dyDescent="0.2">
      <c r="A1623" t="s">
        <v>2278</v>
      </c>
      <c r="B1623" t="str">
        <f t="shared" si="235"/>
        <v>Yo-yo</v>
      </c>
      <c r="C1623" t="str">
        <f t="shared" si="228"/>
        <v/>
      </c>
      <c r="D1623">
        <f t="shared" si="229"/>
        <v>30</v>
      </c>
      <c r="E1623">
        <f t="shared" si="230"/>
        <v>5</v>
      </c>
      <c r="F1623" t="b">
        <f t="shared" si="231"/>
        <v>1</v>
      </c>
      <c r="G1623" t="b">
        <f t="shared" si="227"/>
        <v>0</v>
      </c>
      <c r="H1623" t="b">
        <f t="shared" si="232"/>
        <v>1</v>
      </c>
      <c r="I1623" t="str">
        <f t="shared" si="234"/>
        <v>,Yo-yo</v>
      </c>
      <c r="K1623">
        <v>30</v>
      </c>
      <c r="L1623" t="s">
        <v>191</v>
      </c>
      <c r="M1623" t="str">
        <f t="shared" si="233"/>
        <v>polv</v>
      </c>
      <c r="N1623" t="s">
        <v>2344</v>
      </c>
      <c r="O1623" t="s">
        <v>235</v>
      </c>
      <c r="P1623" t="s">
        <v>250</v>
      </c>
    </row>
    <row r="1624" spans="1:16" x14ac:dyDescent="0.2">
      <c r="A1624" t="s">
        <v>2278</v>
      </c>
      <c r="B1624" t="str">
        <f t="shared" si="235"/>
        <v>Yo-yo</v>
      </c>
      <c r="C1624" t="str">
        <f t="shared" si="228"/>
        <v/>
      </c>
      <c r="D1624">
        <f t="shared" si="229"/>
        <v>1700</v>
      </c>
      <c r="E1624">
        <f t="shared" si="230"/>
        <v>6</v>
      </c>
      <c r="F1624" t="b">
        <f t="shared" si="231"/>
        <v>1</v>
      </c>
      <c r="G1624" t="b">
        <f t="shared" ref="G1624:G1687" si="236">AND(NOT(H1624),NOT(I1623=I1624))</f>
        <v>0</v>
      </c>
      <c r="H1624" t="b">
        <f t="shared" si="232"/>
        <v>1</v>
      </c>
      <c r="I1624" t="str">
        <f t="shared" si="234"/>
        <v>,Yo-yo</v>
      </c>
      <c r="K1624">
        <v>1700</v>
      </c>
      <c r="L1624" t="s">
        <v>191</v>
      </c>
      <c r="M1624" t="str">
        <f t="shared" si="233"/>
        <v>harina</v>
      </c>
      <c r="N1624" t="s">
        <v>223</v>
      </c>
    </row>
    <row r="1625" spans="1:16" x14ac:dyDescent="0.2">
      <c r="A1625" t="s">
        <v>2278</v>
      </c>
      <c r="B1625" t="str">
        <f t="shared" si="235"/>
        <v>Yo-yo</v>
      </c>
      <c r="C1625" t="str">
        <f t="shared" si="228"/>
        <v/>
      </c>
      <c r="D1625">
        <f t="shared" si="229"/>
        <v>200</v>
      </c>
      <c r="E1625">
        <f t="shared" si="230"/>
        <v>7</v>
      </c>
      <c r="F1625" t="b">
        <f t="shared" si="231"/>
        <v>1</v>
      </c>
      <c r="G1625" t="b">
        <f t="shared" si="236"/>
        <v>0</v>
      </c>
      <c r="H1625" t="b">
        <f t="shared" si="232"/>
        <v>1</v>
      </c>
      <c r="I1625" t="str">
        <f t="shared" si="234"/>
        <v>,Yo-yo</v>
      </c>
      <c r="K1625">
        <v>200</v>
      </c>
      <c r="L1625" t="s">
        <v>191</v>
      </c>
      <c r="M1625" t="str">
        <f t="shared" si="233"/>
        <v>Fécula</v>
      </c>
      <c r="N1625" t="s">
        <v>506</v>
      </c>
      <c r="O1625" t="s">
        <v>235</v>
      </c>
      <c r="P1625" t="s">
        <v>507</v>
      </c>
    </row>
    <row r="1626" spans="1:16" x14ac:dyDescent="0.2">
      <c r="A1626" t="s">
        <v>2278</v>
      </c>
      <c r="B1626" t="str">
        <f t="shared" si="235"/>
        <v>Yo-yo</v>
      </c>
      <c r="C1626" t="str">
        <f t="shared" si="228"/>
        <v/>
      </c>
      <c r="D1626">
        <f t="shared" si="229"/>
        <v>60</v>
      </c>
      <c r="E1626">
        <f t="shared" si="230"/>
        <v>8</v>
      </c>
      <c r="F1626" t="b">
        <f t="shared" si="231"/>
        <v>1</v>
      </c>
      <c r="G1626" t="b">
        <f t="shared" si="236"/>
        <v>0</v>
      </c>
      <c r="H1626" t="b">
        <f t="shared" si="232"/>
        <v>1</v>
      </c>
      <c r="I1626" t="str">
        <f t="shared" si="234"/>
        <v>,Yo-yo</v>
      </c>
      <c r="K1626">
        <v>60</v>
      </c>
      <c r="L1626" t="s">
        <v>191</v>
      </c>
      <c r="M1626" t="str">
        <f t="shared" si="233"/>
        <v>miel</v>
      </c>
      <c r="N1626" t="s">
        <v>938</v>
      </c>
    </row>
    <row r="1627" spans="1:16" x14ac:dyDescent="0.2">
      <c r="A1627" t="s">
        <v>2278</v>
      </c>
      <c r="B1627" t="str">
        <f t="shared" si="235"/>
        <v>Yo-yo</v>
      </c>
      <c r="C1627" t="str">
        <f t="shared" ref="C1627:C1690" si="237">IF(G1627,_xlfn.TEXTJOIN(" ",TRUE,J1627:AS1627),"")</f>
        <v/>
      </c>
      <c r="D1627" t="str">
        <f t="shared" ref="D1627:D1690" si="238">IF(ISNUMBER(K1627),K1627,"")</f>
        <v/>
      </c>
      <c r="E1627">
        <f t="shared" si="230"/>
        <v>9</v>
      </c>
      <c r="F1627" t="b">
        <f t="shared" si="231"/>
        <v>1</v>
      </c>
      <c r="G1627" t="b">
        <f t="shared" si="236"/>
        <v>0</v>
      </c>
      <c r="H1627" t="b">
        <f t="shared" si="232"/>
        <v>1</v>
      </c>
      <c r="I1627" t="str">
        <f t="shared" si="234"/>
        <v>,Yo-yo</v>
      </c>
      <c r="K1627" t="s">
        <v>296</v>
      </c>
      <c r="M1627">
        <f t="shared" si="233"/>
        <v>0</v>
      </c>
    </row>
    <row r="1628" spans="1:16" x14ac:dyDescent="0.2">
      <c r="A1628" t="s">
        <v>2279</v>
      </c>
      <c r="B1628" t="str">
        <f t="shared" si="235"/>
        <v>Yo-yo</v>
      </c>
      <c r="C1628" t="str">
        <f t="shared" si="237"/>
        <v/>
      </c>
      <c r="D1628" t="str">
        <f t="shared" si="238"/>
        <v/>
      </c>
      <c r="E1628">
        <f t="shared" si="230"/>
        <v>9</v>
      </c>
      <c r="F1628" t="b">
        <f t="shared" si="231"/>
        <v>0</v>
      </c>
      <c r="G1628" t="b">
        <f t="shared" si="236"/>
        <v>0</v>
      </c>
      <c r="H1628" t="b">
        <f t="shared" si="232"/>
        <v>1</v>
      </c>
      <c r="I1628" t="str">
        <f t="shared" si="234"/>
        <v>,Yo-yo</v>
      </c>
      <c r="M1628">
        <f t="shared" si="233"/>
        <v>0</v>
      </c>
    </row>
    <row r="1629" spans="1:16" x14ac:dyDescent="0.2">
      <c r="A1629" t="s">
        <v>2279</v>
      </c>
      <c r="B1629" t="str">
        <f t="shared" si="235"/>
        <v>Zimtsterne</v>
      </c>
      <c r="C1629" t="str">
        <f t="shared" si="237"/>
        <v/>
      </c>
      <c r="D1629" t="str">
        <f t="shared" si="238"/>
        <v/>
      </c>
      <c r="E1629">
        <f t="shared" si="230"/>
        <v>9</v>
      </c>
      <c r="F1629" t="b">
        <f t="shared" si="231"/>
        <v>0</v>
      </c>
      <c r="G1629" t="b">
        <f t="shared" si="236"/>
        <v>0</v>
      </c>
      <c r="H1629" t="b">
        <f t="shared" si="232"/>
        <v>1</v>
      </c>
      <c r="I1629" t="str">
        <f t="shared" si="234"/>
        <v>,Zimtsterne</v>
      </c>
      <c r="J1629" t="s">
        <v>2610</v>
      </c>
      <c r="M1629">
        <f t="shared" si="233"/>
        <v>0</v>
      </c>
    </row>
    <row r="1630" spans="1:16" x14ac:dyDescent="0.2">
      <c r="A1630" t="s">
        <v>2279</v>
      </c>
      <c r="B1630" t="str">
        <f t="shared" si="235"/>
        <v>Zimtsterne</v>
      </c>
      <c r="C1630" t="str">
        <f t="shared" si="237"/>
        <v/>
      </c>
      <c r="D1630">
        <f t="shared" si="238"/>
        <v>2</v>
      </c>
      <c r="E1630">
        <f t="shared" si="230"/>
        <v>10</v>
      </c>
      <c r="F1630" t="b">
        <f t="shared" si="231"/>
        <v>1</v>
      </c>
      <c r="G1630" t="b">
        <f t="shared" si="236"/>
        <v>0</v>
      </c>
      <c r="H1630" t="b">
        <f t="shared" si="232"/>
        <v>1</v>
      </c>
      <c r="I1630" t="str">
        <f t="shared" si="234"/>
        <v>,Zimtsterne</v>
      </c>
      <c r="K1630">
        <v>2</v>
      </c>
      <c r="L1630" t="s">
        <v>144</v>
      </c>
      <c r="M1630" t="str">
        <f t="shared" si="233"/>
        <v>Mehl</v>
      </c>
      <c r="N1630" t="s">
        <v>12</v>
      </c>
    </row>
    <row r="1631" spans="1:16" x14ac:dyDescent="0.2">
      <c r="A1631" t="s">
        <v>2279</v>
      </c>
      <c r="B1631" t="str">
        <f t="shared" si="235"/>
        <v>Zimtsterne</v>
      </c>
      <c r="C1631" t="str">
        <f t="shared" si="237"/>
        <v/>
      </c>
      <c r="D1631">
        <f t="shared" si="238"/>
        <v>1</v>
      </c>
      <c r="E1631">
        <f t="shared" si="230"/>
        <v>11</v>
      </c>
      <c r="F1631" t="b">
        <f t="shared" si="231"/>
        <v>1</v>
      </c>
      <c r="G1631" t="b">
        <f t="shared" si="236"/>
        <v>0</v>
      </c>
      <c r="H1631" t="b">
        <f t="shared" si="232"/>
        <v>1</v>
      </c>
      <c r="I1631" t="str">
        <f t="shared" si="234"/>
        <v>,Zimtsterne</v>
      </c>
      <c r="K1631">
        <v>1</v>
      </c>
      <c r="L1631" t="s">
        <v>13</v>
      </c>
      <c r="M1631" t="str">
        <f t="shared" si="233"/>
        <v>Backpulver</v>
      </c>
      <c r="N1631" t="s">
        <v>25</v>
      </c>
    </row>
    <row r="1632" spans="1:16" x14ac:dyDescent="0.2">
      <c r="A1632" t="s">
        <v>2279</v>
      </c>
      <c r="B1632" t="str">
        <f t="shared" si="235"/>
        <v>Zimtsterne</v>
      </c>
      <c r="C1632" t="str">
        <f t="shared" si="237"/>
        <v/>
      </c>
      <c r="D1632">
        <f t="shared" si="238"/>
        <v>100</v>
      </c>
      <c r="E1632">
        <f t="shared" si="230"/>
        <v>12</v>
      </c>
      <c r="F1632" t="b">
        <f t="shared" si="231"/>
        <v>1</v>
      </c>
      <c r="G1632" t="b">
        <f t="shared" si="236"/>
        <v>0</v>
      </c>
      <c r="H1632" t="b">
        <f t="shared" si="232"/>
        <v>1</v>
      </c>
      <c r="I1632" t="str">
        <f t="shared" si="234"/>
        <v>,Zimtsterne</v>
      </c>
      <c r="K1632">
        <v>100</v>
      </c>
      <c r="L1632" t="s">
        <v>5</v>
      </c>
      <c r="M1632" t="str">
        <f t="shared" si="233"/>
        <v>Butter</v>
      </c>
      <c r="N1632" t="s">
        <v>6</v>
      </c>
    </row>
    <row r="1633" spans="1:17" x14ac:dyDescent="0.2">
      <c r="A1633" t="s">
        <v>2279</v>
      </c>
      <c r="B1633" t="str">
        <f t="shared" si="235"/>
        <v>Zimtsterne</v>
      </c>
      <c r="C1633" t="str">
        <f t="shared" si="237"/>
        <v/>
      </c>
      <c r="D1633" t="str">
        <f t="shared" si="238"/>
        <v/>
      </c>
      <c r="E1633">
        <f t="shared" si="230"/>
        <v>13</v>
      </c>
      <c r="F1633" t="b">
        <f t="shared" si="231"/>
        <v>1</v>
      </c>
      <c r="G1633" t="b">
        <f t="shared" si="236"/>
        <v>0</v>
      </c>
      <c r="H1633" t="b">
        <f t="shared" si="232"/>
        <v>1</v>
      </c>
      <c r="I1633" t="str">
        <f t="shared" si="234"/>
        <v>,Zimtsterne</v>
      </c>
      <c r="K1633" t="s">
        <v>73</v>
      </c>
      <c r="L1633" t="s">
        <v>144</v>
      </c>
      <c r="M1633" t="str">
        <f t="shared" si="233"/>
        <v>Zucker</v>
      </c>
      <c r="N1633" t="s">
        <v>7</v>
      </c>
    </row>
    <row r="1634" spans="1:17" x14ac:dyDescent="0.2">
      <c r="A1634" t="s">
        <v>2279</v>
      </c>
      <c r="B1634" t="str">
        <f t="shared" si="235"/>
        <v>Zimtsterne</v>
      </c>
      <c r="C1634" t="str">
        <f t="shared" si="237"/>
        <v/>
      </c>
      <c r="D1634">
        <f t="shared" si="238"/>
        <v>1</v>
      </c>
      <c r="E1634">
        <f t="shared" si="230"/>
        <v>14</v>
      </c>
      <c r="F1634" t="b">
        <f t="shared" si="231"/>
        <v>1</v>
      </c>
      <c r="G1634" t="b">
        <f t="shared" si="236"/>
        <v>0</v>
      </c>
      <c r="H1634" t="b">
        <f t="shared" si="232"/>
        <v>1</v>
      </c>
      <c r="I1634" t="str">
        <f t="shared" si="234"/>
        <v>,Zimtsterne</v>
      </c>
      <c r="K1634">
        <v>1</v>
      </c>
      <c r="L1634" t="s">
        <v>9</v>
      </c>
      <c r="M1634" t="str">
        <f t="shared" si="233"/>
        <v>Ei</v>
      </c>
      <c r="N1634" t="s">
        <v>1230</v>
      </c>
      <c r="O1634" t="s">
        <v>70</v>
      </c>
    </row>
    <row r="1635" spans="1:17" x14ac:dyDescent="0.2">
      <c r="A1635" t="s">
        <v>2279</v>
      </c>
      <c r="B1635" t="str">
        <f t="shared" si="235"/>
        <v>Zimtsterne</v>
      </c>
      <c r="C1635" t="str">
        <f t="shared" si="237"/>
        <v/>
      </c>
      <c r="D1635">
        <f t="shared" si="238"/>
        <v>1</v>
      </c>
      <c r="E1635">
        <f t="shared" si="230"/>
        <v>15</v>
      </c>
      <c r="F1635" t="b">
        <f t="shared" si="231"/>
        <v>1</v>
      </c>
      <c r="G1635" t="b">
        <f t="shared" si="236"/>
        <v>0</v>
      </c>
      <c r="H1635" t="b">
        <f t="shared" si="232"/>
        <v>1</v>
      </c>
      <c r="I1635" t="str">
        <f t="shared" si="234"/>
        <v>,Zimtsterne</v>
      </c>
      <c r="K1635">
        <v>1</v>
      </c>
      <c r="L1635" t="s">
        <v>17</v>
      </c>
      <c r="M1635" t="str">
        <f t="shared" si="233"/>
        <v>Zimt</v>
      </c>
      <c r="N1635" t="s">
        <v>618</v>
      </c>
    </row>
    <row r="1636" spans="1:17" x14ac:dyDescent="0.2">
      <c r="A1636" t="s">
        <v>2280</v>
      </c>
      <c r="B1636" t="str">
        <f t="shared" si="235"/>
        <v>Zimtsterne</v>
      </c>
      <c r="C1636" t="str">
        <f t="shared" si="237"/>
        <v/>
      </c>
      <c r="D1636" t="str">
        <f t="shared" si="238"/>
        <v/>
      </c>
      <c r="E1636">
        <f t="shared" si="230"/>
        <v>15</v>
      </c>
      <c r="F1636" t="b">
        <f t="shared" si="231"/>
        <v>0</v>
      </c>
      <c r="G1636" t="b">
        <f t="shared" si="236"/>
        <v>0</v>
      </c>
      <c r="H1636" t="b">
        <f t="shared" si="232"/>
        <v>1</v>
      </c>
      <c r="I1636" t="str">
        <f t="shared" si="234"/>
        <v>,Zimtsterne</v>
      </c>
      <c r="M1636">
        <f t="shared" si="233"/>
        <v>0</v>
      </c>
    </row>
    <row r="1637" spans="1:17" x14ac:dyDescent="0.2">
      <c r="A1637" t="s">
        <v>2280</v>
      </c>
      <c r="B1637" t="str">
        <f t="shared" si="235"/>
        <v>Zimtrollen</v>
      </c>
      <c r="C1637" t="str">
        <f t="shared" si="237"/>
        <v/>
      </c>
      <c r="D1637" t="str">
        <f t="shared" si="238"/>
        <v/>
      </c>
      <c r="E1637">
        <f t="shared" si="230"/>
        <v>15</v>
      </c>
      <c r="F1637" t="b">
        <f t="shared" si="231"/>
        <v>0</v>
      </c>
      <c r="G1637" t="b">
        <f t="shared" si="236"/>
        <v>0</v>
      </c>
      <c r="H1637" t="b">
        <f t="shared" si="232"/>
        <v>1</v>
      </c>
      <c r="I1637" t="str">
        <f t="shared" si="234"/>
        <v>,Zimtrollen</v>
      </c>
      <c r="J1637" t="s">
        <v>2611</v>
      </c>
      <c r="M1637">
        <f t="shared" si="233"/>
        <v>0</v>
      </c>
    </row>
    <row r="1638" spans="1:17" x14ac:dyDescent="0.2">
      <c r="A1638" t="s">
        <v>2280</v>
      </c>
      <c r="B1638" t="str">
        <f t="shared" si="235"/>
        <v>Zimtrollen</v>
      </c>
      <c r="C1638" t="str">
        <f t="shared" si="237"/>
        <v/>
      </c>
      <c r="D1638">
        <f t="shared" si="238"/>
        <v>1</v>
      </c>
      <c r="E1638">
        <f t="shared" si="230"/>
        <v>16</v>
      </c>
      <c r="F1638" t="b">
        <f t="shared" si="231"/>
        <v>1</v>
      </c>
      <c r="G1638" t="b">
        <f t="shared" si="236"/>
        <v>0</v>
      </c>
      <c r="H1638" t="b">
        <f t="shared" si="232"/>
        <v>1</v>
      </c>
      <c r="I1638" t="str">
        <f t="shared" si="234"/>
        <v>,Zimtrollen</v>
      </c>
      <c r="K1638">
        <v>1</v>
      </c>
      <c r="L1638" t="s">
        <v>144</v>
      </c>
      <c r="M1638" t="str">
        <f t="shared" si="233"/>
        <v>warmes</v>
      </c>
      <c r="N1638" t="s">
        <v>1860</v>
      </c>
      <c r="O1638" t="s">
        <v>57</v>
      </c>
    </row>
    <row r="1639" spans="1:17" x14ac:dyDescent="0.2">
      <c r="A1639" t="s">
        <v>2280</v>
      </c>
      <c r="B1639" t="str">
        <f t="shared" si="235"/>
        <v>Zimtrollen</v>
      </c>
      <c r="C1639" t="str">
        <f t="shared" si="237"/>
        <v/>
      </c>
      <c r="D1639">
        <f t="shared" si="238"/>
        <v>1</v>
      </c>
      <c r="E1639">
        <f t="shared" si="230"/>
        <v>17</v>
      </c>
      <c r="F1639" t="b">
        <f t="shared" si="231"/>
        <v>1</v>
      </c>
      <c r="G1639" t="b">
        <f t="shared" si="236"/>
        <v>0</v>
      </c>
      <c r="H1639" t="b">
        <f t="shared" si="232"/>
        <v>1</v>
      </c>
      <c r="I1639" t="str">
        <f t="shared" si="234"/>
        <v>,Zimtrollen</v>
      </c>
      <c r="K1639">
        <v>1</v>
      </c>
      <c r="L1639" t="s">
        <v>13</v>
      </c>
      <c r="M1639" t="str">
        <f t="shared" si="233"/>
        <v>Zucker</v>
      </c>
      <c r="N1639" t="s">
        <v>7</v>
      </c>
    </row>
    <row r="1640" spans="1:17" x14ac:dyDescent="0.2">
      <c r="A1640" t="s">
        <v>2280</v>
      </c>
      <c r="B1640" t="str">
        <f t="shared" si="235"/>
        <v>Zimtrollen</v>
      </c>
      <c r="C1640" t="str">
        <f t="shared" si="237"/>
        <v/>
      </c>
      <c r="D1640">
        <f t="shared" si="238"/>
        <v>100</v>
      </c>
      <c r="E1640">
        <f t="shared" si="230"/>
        <v>18</v>
      </c>
      <c r="F1640" t="b">
        <f t="shared" si="231"/>
        <v>1</v>
      </c>
      <c r="G1640" t="b">
        <f t="shared" si="236"/>
        <v>0</v>
      </c>
      <c r="H1640" t="b">
        <f t="shared" si="232"/>
        <v>1</v>
      </c>
      <c r="I1640" t="str">
        <f t="shared" si="234"/>
        <v>,Zimtrollen</v>
      </c>
      <c r="K1640">
        <v>100</v>
      </c>
      <c r="L1640" t="s">
        <v>5</v>
      </c>
      <c r="M1640" t="str">
        <f t="shared" si="233"/>
        <v>Hefe</v>
      </c>
      <c r="N1640" t="s">
        <v>378</v>
      </c>
      <c r="O1640" t="s">
        <v>2281</v>
      </c>
      <c r="P1640" t="s">
        <v>17</v>
      </c>
      <c r="Q1640" t="s">
        <v>2282</v>
      </c>
    </row>
    <row r="1641" spans="1:17" x14ac:dyDescent="0.2">
      <c r="A1641" t="s">
        <v>2280</v>
      </c>
      <c r="B1641" t="str">
        <f t="shared" si="235"/>
        <v>Zimtrollen</v>
      </c>
      <c r="C1641" t="str">
        <f t="shared" si="237"/>
        <v/>
      </c>
      <c r="D1641">
        <f t="shared" si="238"/>
        <v>1</v>
      </c>
      <c r="E1641">
        <f t="shared" si="230"/>
        <v>19</v>
      </c>
      <c r="F1641" t="b">
        <f t="shared" si="231"/>
        <v>1</v>
      </c>
      <c r="G1641" t="b">
        <f t="shared" si="236"/>
        <v>0</v>
      </c>
      <c r="H1641" t="b">
        <f t="shared" si="232"/>
        <v>1</v>
      </c>
      <c r="I1641" t="str">
        <f t="shared" si="234"/>
        <v>,Zimtrollen</v>
      </c>
      <c r="K1641">
        <v>1</v>
      </c>
      <c r="L1641" t="s">
        <v>73</v>
      </c>
      <c r="M1641" t="str">
        <f t="shared" si="233"/>
        <v>T.</v>
      </c>
      <c r="N1641" t="s">
        <v>144</v>
      </c>
      <c r="O1641" t="s">
        <v>20</v>
      </c>
      <c r="P1641" t="s">
        <v>2283</v>
      </c>
    </row>
    <row r="1642" spans="1:17" x14ac:dyDescent="0.2">
      <c r="A1642" t="s">
        <v>2280</v>
      </c>
      <c r="B1642" t="str">
        <f t="shared" si="235"/>
        <v>Zimtrollen</v>
      </c>
      <c r="C1642" t="str">
        <f t="shared" si="237"/>
        <v/>
      </c>
      <c r="D1642">
        <f t="shared" si="238"/>
        <v>200</v>
      </c>
      <c r="E1642">
        <f t="shared" si="230"/>
        <v>20</v>
      </c>
      <c r="F1642" t="b">
        <f t="shared" si="231"/>
        <v>1</v>
      </c>
      <c r="G1642" t="b">
        <f t="shared" si="236"/>
        <v>0</v>
      </c>
      <c r="H1642" t="b">
        <f t="shared" si="232"/>
        <v>1</v>
      </c>
      <c r="I1642" t="str">
        <f t="shared" si="234"/>
        <v>,Zimtrollen</v>
      </c>
      <c r="K1642">
        <v>200</v>
      </c>
      <c r="L1642" t="s">
        <v>5</v>
      </c>
      <c r="M1642" t="str">
        <f t="shared" si="233"/>
        <v>Zucker</v>
      </c>
      <c r="N1642" t="s">
        <v>7</v>
      </c>
    </row>
    <row r="1643" spans="1:17" x14ac:dyDescent="0.2">
      <c r="A1643" t="s">
        <v>2280</v>
      </c>
      <c r="B1643" t="str">
        <f t="shared" si="235"/>
        <v>Zimtrollen</v>
      </c>
      <c r="C1643" t="str">
        <f t="shared" si="237"/>
        <v/>
      </c>
      <c r="D1643">
        <f t="shared" si="238"/>
        <v>1</v>
      </c>
      <c r="E1643">
        <f t="shared" si="230"/>
        <v>21</v>
      </c>
      <c r="F1643" t="b">
        <f t="shared" si="231"/>
        <v>1</v>
      </c>
      <c r="G1643" t="b">
        <f t="shared" si="236"/>
        <v>0</v>
      </c>
      <c r="H1643" t="b">
        <f t="shared" si="232"/>
        <v>1</v>
      </c>
      <c r="I1643" t="str">
        <f t="shared" si="234"/>
        <v>,Zimtrollen</v>
      </c>
      <c r="K1643">
        <v>1</v>
      </c>
      <c r="L1643" t="s">
        <v>13</v>
      </c>
      <c r="M1643" t="str">
        <f t="shared" si="233"/>
        <v>Salz</v>
      </c>
      <c r="N1643" t="s">
        <v>18</v>
      </c>
    </row>
    <row r="1644" spans="1:17" x14ac:dyDescent="0.2">
      <c r="A1644" t="s">
        <v>2280</v>
      </c>
      <c r="B1644" t="str">
        <f t="shared" si="235"/>
        <v>Zimtrollen</v>
      </c>
      <c r="C1644" t="str">
        <f t="shared" si="237"/>
        <v/>
      </c>
      <c r="D1644">
        <f t="shared" si="238"/>
        <v>200</v>
      </c>
      <c r="E1644">
        <f t="shared" si="230"/>
        <v>22</v>
      </c>
      <c r="F1644" t="b">
        <f t="shared" si="231"/>
        <v>1</v>
      </c>
      <c r="G1644" t="b">
        <f t="shared" si="236"/>
        <v>0</v>
      </c>
      <c r="H1644" t="b">
        <f t="shared" si="232"/>
        <v>1</v>
      </c>
      <c r="I1644" t="str">
        <f t="shared" si="234"/>
        <v>,Zimtrollen</v>
      </c>
      <c r="K1644">
        <v>200</v>
      </c>
      <c r="L1644" t="s">
        <v>5</v>
      </c>
      <c r="M1644" t="str">
        <f t="shared" si="233"/>
        <v>Butter</v>
      </c>
      <c r="N1644" t="s">
        <v>6</v>
      </c>
    </row>
    <row r="1645" spans="1:17" x14ac:dyDescent="0.2">
      <c r="A1645" t="s">
        <v>2280</v>
      </c>
      <c r="B1645" t="str">
        <f t="shared" si="235"/>
        <v>Zimtrollen</v>
      </c>
      <c r="C1645" t="str">
        <f t="shared" si="237"/>
        <v>Zusammenrühren und abkühlen lassen lassen</v>
      </c>
      <c r="D1645" t="str">
        <f t="shared" si="238"/>
        <v/>
      </c>
      <c r="E1645">
        <f t="shared" si="230"/>
        <v>22</v>
      </c>
      <c r="F1645" t="b">
        <f t="shared" si="231"/>
        <v>0</v>
      </c>
      <c r="G1645" t="b">
        <f t="shared" si="236"/>
        <v>1</v>
      </c>
      <c r="H1645" t="b">
        <f t="shared" si="232"/>
        <v>0</v>
      </c>
      <c r="I1645" t="str">
        <f t="shared" si="234"/>
        <v>Zusammenrühren</v>
      </c>
      <c r="J1645" t="s">
        <v>2284</v>
      </c>
      <c r="K1645" t="s">
        <v>90</v>
      </c>
      <c r="L1645" t="s">
        <v>1658</v>
      </c>
      <c r="M1645" t="str">
        <f t="shared" si="233"/>
        <v>lassen</v>
      </c>
      <c r="N1645" t="s">
        <v>1248</v>
      </c>
    </row>
    <row r="1646" spans="1:17" x14ac:dyDescent="0.2">
      <c r="A1646" t="s">
        <v>2280</v>
      </c>
      <c r="B1646" t="str">
        <f t="shared" si="235"/>
        <v>Zimtrollen</v>
      </c>
      <c r="C1646" t="str">
        <f t="shared" si="237"/>
        <v/>
      </c>
      <c r="D1646">
        <f t="shared" si="238"/>
        <v>4</v>
      </c>
      <c r="E1646">
        <f t="shared" si="230"/>
        <v>23</v>
      </c>
      <c r="F1646" t="b">
        <f t="shared" si="231"/>
        <v>1</v>
      </c>
      <c r="G1646" t="b">
        <f t="shared" si="236"/>
        <v>0</v>
      </c>
      <c r="H1646" t="b">
        <f t="shared" si="232"/>
        <v>0</v>
      </c>
      <c r="I1646" t="str">
        <f t="shared" si="234"/>
        <v>Zusammenrühren</v>
      </c>
      <c r="K1646">
        <v>4</v>
      </c>
      <c r="L1646" t="s">
        <v>144</v>
      </c>
      <c r="M1646" t="str">
        <f t="shared" si="233"/>
        <v>Mehl</v>
      </c>
      <c r="N1646" t="s">
        <v>12</v>
      </c>
      <c r="O1646" t="s">
        <v>2285</v>
      </c>
      <c r="P1646" t="s">
        <v>90</v>
      </c>
      <c r="Q1646" t="s">
        <v>98</v>
      </c>
    </row>
    <row r="1647" spans="1:17" x14ac:dyDescent="0.2">
      <c r="A1647" t="s">
        <v>2280</v>
      </c>
      <c r="B1647" t="str">
        <f t="shared" si="235"/>
        <v>Zimtrollen</v>
      </c>
      <c r="C1647" t="str">
        <f t="shared" si="237"/>
        <v/>
      </c>
      <c r="D1647">
        <f t="shared" si="238"/>
        <v>2</v>
      </c>
      <c r="E1647">
        <f t="shared" si="230"/>
        <v>24</v>
      </c>
      <c r="F1647" t="b">
        <f t="shared" si="231"/>
        <v>1</v>
      </c>
      <c r="G1647" t="b">
        <f t="shared" si="236"/>
        <v>0</v>
      </c>
      <c r="H1647" t="b">
        <f t="shared" si="232"/>
        <v>0</v>
      </c>
      <c r="I1647" t="str">
        <f t="shared" si="234"/>
        <v>Zusammenrühren</v>
      </c>
      <c r="K1647">
        <v>2</v>
      </c>
      <c r="L1647" t="s">
        <v>34</v>
      </c>
      <c r="M1647">
        <f t="shared" si="233"/>
        <v>0</v>
      </c>
    </row>
    <row r="1648" spans="1:17" x14ac:dyDescent="0.2">
      <c r="A1648" t="s">
        <v>2280</v>
      </c>
      <c r="B1648" t="str">
        <f t="shared" si="235"/>
        <v>Zimtrollen</v>
      </c>
      <c r="C1648" t="str">
        <f t="shared" si="237"/>
        <v/>
      </c>
      <c r="D1648">
        <f t="shared" si="238"/>
        <v>4</v>
      </c>
      <c r="E1648">
        <f t="shared" si="230"/>
        <v>25</v>
      </c>
      <c r="F1648" t="b">
        <f t="shared" si="231"/>
        <v>1</v>
      </c>
      <c r="G1648" t="b">
        <f t="shared" si="236"/>
        <v>0</v>
      </c>
      <c r="H1648" t="b">
        <f t="shared" si="232"/>
        <v>0</v>
      </c>
      <c r="I1648" t="str">
        <f t="shared" si="234"/>
        <v>Zusammenrühren</v>
      </c>
      <c r="K1648">
        <v>4</v>
      </c>
      <c r="L1648" t="s">
        <v>144</v>
      </c>
      <c r="M1648" t="str">
        <f t="shared" si="233"/>
        <v>Mehl</v>
      </c>
      <c r="N1648" t="s">
        <v>12</v>
      </c>
      <c r="O1648" t="s">
        <v>1308</v>
      </c>
      <c r="P1648" t="s">
        <v>90</v>
      </c>
      <c r="Q1648" t="s">
        <v>2265</v>
      </c>
    </row>
    <row r="1649" spans="1:22" x14ac:dyDescent="0.2">
      <c r="A1649" t="s">
        <v>2280</v>
      </c>
      <c r="B1649" t="str">
        <f t="shared" si="235"/>
        <v>Zimtrollen</v>
      </c>
      <c r="C1649" t="str">
        <f t="shared" si="237"/>
        <v>Teig in Eisschale stellen, stellen, abkühlen lassen und immer wieder Luft rauslassen.</v>
      </c>
      <c r="D1649" t="str">
        <f t="shared" si="238"/>
        <v/>
      </c>
      <c r="E1649">
        <f t="shared" si="230"/>
        <v>25</v>
      </c>
      <c r="F1649" t="b">
        <f t="shared" si="231"/>
        <v>0</v>
      </c>
      <c r="G1649" t="b">
        <f t="shared" si="236"/>
        <v>1</v>
      </c>
      <c r="H1649" t="b">
        <f t="shared" si="232"/>
        <v>0</v>
      </c>
      <c r="I1649" t="str">
        <f t="shared" si="234"/>
        <v>Teig</v>
      </c>
      <c r="J1649" t="s">
        <v>32</v>
      </c>
      <c r="K1649" t="s">
        <v>40</v>
      </c>
      <c r="L1649" t="s">
        <v>2286</v>
      </c>
      <c r="M1649" t="str">
        <f t="shared" si="233"/>
        <v>stellen,</v>
      </c>
      <c r="N1649" t="s">
        <v>2287</v>
      </c>
      <c r="O1649" t="s">
        <v>1658</v>
      </c>
      <c r="P1649" t="s">
        <v>1248</v>
      </c>
      <c r="Q1649" t="s">
        <v>90</v>
      </c>
      <c r="R1649" t="s">
        <v>2068</v>
      </c>
      <c r="S1649" t="s">
        <v>2288</v>
      </c>
      <c r="T1649" t="s">
        <v>2289</v>
      </c>
      <c r="U1649" t="s">
        <v>2290</v>
      </c>
    </row>
    <row r="1650" spans="1:22" x14ac:dyDescent="0.2">
      <c r="A1650" t="s">
        <v>2280</v>
      </c>
      <c r="B1650" t="str">
        <f t="shared" si="235"/>
        <v>Zimtrollen</v>
      </c>
      <c r="C1650" t="str">
        <f t="shared" si="237"/>
        <v/>
      </c>
      <c r="D1650" t="str">
        <f t="shared" si="238"/>
        <v/>
      </c>
      <c r="E1650">
        <f t="shared" si="230"/>
        <v>26</v>
      </c>
      <c r="F1650" t="b">
        <f t="shared" si="231"/>
        <v>1</v>
      </c>
      <c r="G1650" t="b">
        <f t="shared" si="236"/>
        <v>0</v>
      </c>
      <c r="H1650" t="b">
        <f t="shared" si="232"/>
        <v>0</v>
      </c>
      <c r="I1650" t="str">
        <f t="shared" si="234"/>
        <v>Teig</v>
      </c>
      <c r="J1650" t="s">
        <v>32</v>
      </c>
      <c r="K1650" t="s">
        <v>1630</v>
      </c>
      <c r="L1650" t="s">
        <v>45</v>
      </c>
      <c r="M1650" t="str">
        <f t="shared" si="233"/>
        <v>Butter</v>
      </c>
      <c r="N1650" t="s">
        <v>6</v>
      </c>
      <c r="O1650" t="s">
        <v>2291</v>
      </c>
      <c r="P1650" t="s">
        <v>45</v>
      </c>
      <c r="Q1650" t="s">
        <v>7</v>
      </c>
      <c r="R1650" t="s">
        <v>90</v>
      </c>
      <c r="S1650" t="s">
        <v>618</v>
      </c>
      <c r="T1650" t="s">
        <v>1610</v>
      </c>
      <c r="U1650" t="s">
        <v>90</v>
      </c>
      <c r="V1650" t="s">
        <v>2292</v>
      </c>
    </row>
    <row r="1651" spans="1:22" x14ac:dyDescent="0.2">
      <c r="A1651" t="s">
        <v>2296</v>
      </c>
      <c r="B1651" t="str">
        <f t="shared" si="235"/>
        <v>Zimtrollen</v>
      </c>
      <c r="C1651" t="str">
        <f t="shared" si="237"/>
        <v>Wenn sie aus dem dem Ofen kommen mit Puderzucker bestreichen.</v>
      </c>
      <c r="D1651" t="str">
        <f t="shared" si="238"/>
        <v/>
      </c>
      <c r="E1651">
        <f t="shared" si="230"/>
        <v>26</v>
      </c>
      <c r="F1651" t="b">
        <f t="shared" si="231"/>
        <v>0</v>
      </c>
      <c r="G1651" t="b">
        <f t="shared" si="236"/>
        <v>1</v>
      </c>
      <c r="H1651" t="b">
        <f t="shared" si="232"/>
        <v>0</v>
      </c>
      <c r="I1651" t="str">
        <f t="shared" si="234"/>
        <v>Wenn</v>
      </c>
      <c r="J1651" t="s">
        <v>2293</v>
      </c>
      <c r="K1651" t="s">
        <v>965</v>
      </c>
      <c r="L1651" t="s">
        <v>2294</v>
      </c>
      <c r="M1651" t="str">
        <f t="shared" si="233"/>
        <v>dem</v>
      </c>
      <c r="N1651" t="s">
        <v>110</v>
      </c>
      <c r="O1651" t="s">
        <v>2274</v>
      </c>
      <c r="P1651" t="s">
        <v>2295</v>
      </c>
      <c r="Q1651" t="s">
        <v>45</v>
      </c>
      <c r="R1651" t="s">
        <v>104</v>
      </c>
      <c r="S1651" t="s">
        <v>31</v>
      </c>
    </row>
    <row r="1652" spans="1:22" x14ac:dyDescent="0.2">
      <c r="A1652" t="s">
        <v>2296</v>
      </c>
      <c r="B1652" t="str">
        <f t="shared" si="235"/>
        <v>Zitronenpie</v>
      </c>
      <c r="C1652" t="str">
        <f t="shared" si="237"/>
        <v/>
      </c>
      <c r="D1652" t="str">
        <f t="shared" si="238"/>
        <v/>
      </c>
      <c r="E1652">
        <f t="shared" si="230"/>
        <v>26</v>
      </c>
      <c r="F1652" t="b">
        <f t="shared" si="231"/>
        <v>0</v>
      </c>
      <c r="G1652" t="b">
        <f t="shared" si="236"/>
        <v>0</v>
      </c>
      <c r="H1652" t="b">
        <f t="shared" si="232"/>
        <v>1</v>
      </c>
      <c r="I1652" t="str">
        <f t="shared" si="234"/>
        <v>,Zitronenpie</v>
      </c>
      <c r="J1652" t="s">
        <v>2612</v>
      </c>
      <c r="M1652">
        <f t="shared" si="233"/>
        <v>0</v>
      </c>
    </row>
    <row r="1653" spans="1:22" x14ac:dyDescent="0.2">
      <c r="A1653" t="s">
        <v>2296</v>
      </c>
      <c r="B1653" t="str">
        <f t="shared" si="235"/>
        <v>Zitronenpie</v>
      </c>
      <c r="C1653" t="str">
        <f t="shared" si="237"/>
        <v/>
      </c>
      <c r="D1653">
        <f t="shared" si="238"/>
        <v>1</v>
      </c>
      <c r="E1653">
        <f t="shared" si="230"/>
        <v>27</v>
      </c>
      <c r="F1653" t="b">
        <f t="shared" si="231"/>
        <v>1</v>
      </c>
      <c r="G1653" t="b">
        <f t="shared" si="236"/>
        <v>0</v>
      </c>
      <c r="H1653" t="b">
        <f t="shared" si="232"/>
        <v>1</v>
      </c>
      <c r="I1653" t="str">
        <f t="shared" si="234"/>
        <v>,Zitronenpie</v>
      </c>
      <c r="K1653">
        <v>1</v>
      </c>
      <c r="L1653" t="s">
        <v>144</v>
      </c>
      <c r="M1653" t="str">
        <f t="shared" si="233"/>
        <v>Mehl</v>
      </c>
      <c r="N1653" t="s">
        <v>12</v>
      </c>
    </row>
    <row r="1654" spans="1:22" x14ac:dyDescent="0.2">
      <c r="A1654" t="s">
        <v>2296</v>
      </c>
      <c r="B1654" t="str">
        <f t="shared" si="235"/>
        <v>Zitronenpie</v>
      </c>
      <c r="C1654" t="str">
        <f t="shared" si="237"/>
        <v/>
      </c>
      <c r="D1654" t="str">
        <f t="shared" si="238"/>
        <v/>
      </c>
      <c r="E1654">
        <f t="shared" si="230"/>
        <v>28</v>
      </c>
      <c r="F1654" t="b">
        <f t="shared" si="231"/>
        <v>1</v>
      </c>
      <c r="G1654" t="b">
        <f t="shared" si="236"/>
        <v>0</v>
      </c>
      <c r="H1654" t="b">
        <f t="shared" si="232"/>
        <v>1</v>
      </c>
      <c r="I1654" t="str">
        <f t="shared" si="234"/>
        <v>,Zitronenpie</v>
      </c>
      <c r="K1654" t="s">
        <v>2297</v>
      </c>
      <c r="L1654" t="s">
        <v>18</v>
      </c>
      <c r="M1654">
        <f t="shared" si="233"/>
        <v>0</v>
      </c>
    </row>
    <row r="1655" spans="1:22" x14ac:dyDescent="0.2">
      <c r="A1655" t="s">
        <v>2296</v>
      </c>
      <c r="B1655" t="str">
        <f t="shared" si="235"/>
        <v>Zitronenpie</v>
      </c>
      <c r="C1655" t="str">
        <f t="shared" si="237"/>
        <v/>
      </c>
      <c r="D1655">
        <f t="shared" si="238"/>
        <v>44256</v>
      </c>
      <c r="E1655">
        <f t="shared" si="230"/>
        <v>29</v>
      </c>
      <c r="F1655" t="b">
        <f t="shared" si="231"/>
        <v>1</v>
      </c>
      <c r="G1655" t="b">
        <f t="shared" si="236"/>
        <v>0</v>
      </c>
      <c r="H1655" t="b">
        <f t="shared" si="232"/>
        <v>1</v>
      </c>
      <c r="I1655" t="str">
        <f t="shared" si="234"/>
        <v>,Zitronenpie</v>
      </c>
      <c r="K1655" s="1">
        <v>44256</v>
      </c>
      <c r="L1655" t="s">
        <v>144</v>
      </c>
      <c r="M1655" t="str">
        <f t="shared" si="233"/>
        <v>Shortening</v>
      </c>
      <c r="N1655" t="s">
        <v>2298</v>
      </c>
    </row>
    <row r="1656" spans="1:22" x14ac:dyDescent="0.2">
      <c r="A1656" t="s">
        <v>2296</v>
      </c>
      <c r="B1656" t="str">
        <f t="shared" si="235"/>
        <v>Zitronenpie</v>
      </c>
      <c r="C1656" t="str">
        <f t="shared" si="237"/>
        <v/>
      </c>
      <c r="D1656">
        <f t="shared" si="238"/>
        <v>2</v>
      </c>
      <c r="E1656">
        <f t="shared" si="230"/>
        <v>30</v>
      </c>
      <c r="F1656" t="b">
        <f t="shared" si="231"/>
        <v>1</v>
      </c>
      <c r="G1656" t="b">
        <f t="shared" si="236"/>
        <v>0</v>
      </c>
      <c r="H1656" t="b">
        <f t="shared" si="232"/>
        <v>1</v>
      </c>
      <c r="I1656" t="str">
        <f t="shared" si="234"/>
        <v>,Zitronenpie</v>
      </c>
      <c r="K1656">
        <v>2</v>
      </c>
      <c r="L1656" t="s">
        <v>13</v>
      </c>
      <c r="M1656" t="str">
        <f t="shared" si="233"/>
        <v>Wasser</v>
      </c>
      <c r="N1656" t="s">
        <v>57</v>
      </c>
    </row>
    <row r="1657" spans="1:22" x14ac:dyDescent="0.2">
      <c r="A1657" t="s">
        <v>2296</v>
      </c>
      <c r="B1657" t="str">
        <f t="shared" si="235"/>
        <v>Zitronenpie</v>
      </c>
      <c r="C1657" t="str">
        <f t="shared" si="237"/>
        <v>Teig verbacken 5min 230° 230° bis es etwas braun ist. Kalt werden lassen.</v>
      </c>
      <c r="D1657" t="str">
        <f t="shared" si="238"/>
        <v/>
      </c>
      <c r="E1657">
        <f t="shared" si="230"/>
        <v>30</v>
      </c>
      <c r="F1657" t="b">
        <f t="shared" si="231"/>
        <v>0</v>
      </c>
      <c r="G1657" t="b">
        <f t="shared" si="236"/>
        <v>1</v>
      </c>
      <c r="H1657" t="b">
        <f t="shared" si="232"/>
        <v>0</v>
      </c>
      <c r="I1657" t="str">
        <f t="shared" si="234"/>
        <v>Teig</v>
      </c>
      <c r="J1657" t="s">
        <v>32</v>
      </c>
      <c r="K1657" t="s">
        <v>2299</v>
      </c>
      <c r="L1657" t="s">
        <v>2300</v>
      </c>
      <c r="M1657" t="str">
        <f t="shared" si="233"/>
        <v>230°</v>
      </c>
      <c r="N1657" t="s">
        <v>2301</v>
      </c>
      <c r="O1657" t="s">
        <v>166</v>
      </c>
      <c r="P1657" t="s">
        <v>692</v>
      </c>
      <c r="Q1657" t="s">
        <v>1023</v>
      </c>
      <c r="R1657" t="s">
        <v>2302</v>
      </c>
      <c r="S1657" t="s">
        <v>169</v>
      </c>
      <c r="T1657" t="s">
        <v>1560</v>
      </c>
      <c r="U1657" t="s">
        <v>2235</v>
      </c>
      <c r="V1657" t="s">
        <v>1192</v>
      </c>
    </row>
    <row r="1658" spans="1:22" x14ac:dyDescent="0.2">
      <c r="A1658" t="s">
        <v>2296</v>
      </c>
      <c r="B1658" t="str">
        <f t="shared" si="235"/>
        <v>Zitronenpie</v>
      </c>
      <c r="C1658" t="str">
        <f t="shared" si="237"/>
        <v>Masse 0</v>
      </c>
      <c r="D1658" t="str">
        <f t="shared" si="238"/>
        <v/>
      </c>
      <c r="E1658">
        <f t="shared" si="230"/>
        <v>30</v>
      </c>
      <c r="F1658" t="b">
        <f t="shared" si="231"/>
        <v>0</v>
      </c>
      <c r="G1658" t="b">
        <f t="shared" si="236"/>
        <v>1</v>
      </c>
      <c r="H1658" t="b">
        <f t="shared" si="232"/>
        <v>0</v>
      </c>
      <c r="I1658" t="str">
        <f t="shared" si="234"/>
        <v>Masse</v>
      </c>
      <c r="J1658" t="s">
        <v>162</v>
      </c>
      <c r="M1658">
        <f t="shared" si="233"/>
        <v>0</v>
      </c>
    </row>
    <row r="1659" spans="1:22" x14ac:dyDescent="0.2">
      <c r="A1659" t="s">
        <v>2296</v>
      </c>
      <c r="B1659" t="str">
        <f t="shared" si="235"/>
        <v>Zitronenpie</v>
      </c>
      <c r="C1659" t="str">
        <f t="shared" si="237"/>
        <v/>
      </c>
      <c r="D1659">
        <f t="shared" si="238"/>
        <v>1</v>
      </c>
      <c r="E1659">
        <f t="shared" si="230"/>
        <v>31</v>
      </c>
      <c r="F1659" t="b">
        <f t="shared" si="231"/>
        <v>1</v>
      </c>
      <c r="G1659" t="b">
        <f t="shared" si="236"/>
        <v>0</v>
      </c>
      <c r="H1659" t="b">
        <f t="shared" si="232"/>
        <v>0</v>
      </c>
      <c r="I1659" t="str">
        <f t="shared" si="234"/>
        <v>Masse</v>
      </c>
      <c r="K1659">
        <v>1</v>
      </c>
      <c r="L1659" t="s">
        <v>73</v>
      </c>
      <c r="M1659" t="str">
        <f t="shared" si="233"/>
        <v>T.</v>
      </c>
      <c r="N1659" t="s">
        <v>144</v>
      </c>
      <c r="O1659" t="s">
        <v>7</v>
      </c>
    </row>
    <row r="1660" spans="1:22" x14ac:dyDescent="0.2">
      <c r="A1660" t="s">
        <v>2296</v>
      </c>
      <c r="B1660" t="str">
        <f t="shared" si="235"/>
        <v>Zitronenpie</v>
      </c>
      <c r="C1660" t="str">
        <f t="shared" si="237"/>
        <v/>
      </c>
      <c r="D1660" t="str">
        <f t="shared" si="238"/>
        <v/>
      </c>
      <c r="E1660">
        <f t="shared" si="230"/>
        <v>32</v>
      </c>
      <c r="F1660" t="b">
        <f t="shared" si="231"/>
        <v>1</v>
      </c>
      <c r="G1660" t="b">
        <f t="shared" si="236"/>
        <v>0</v>
      </c>
      <c r="H1660" t="b">
        <f t="shared" si="232"/>
        <v>0</v>
      </c>
      <c r="I1660" t="str">
        <f t="shared" si="234"/>
        <v>Masse</v>
      </c>
      <c r="K1660" t="s">
        <v>73</v>
      </c>
      <c r="L1660" t="s">
        <v>144</v>
      </c>
      <c r="M1660" t="str">
        <f t="shared" si="233"/>
        <v>Maizena</v>
      </c>
      <c r="N1660" t="s">
        <v>11</v>
      </c>
    </row>
    <row r="1661" spans="1:22" x14ac:dyDescent="0.2">
      <c r="A1661" t="s">
        <v>2296</v>
      </c>
      <c r="B1661" t="str">
        <f t="shared" si="235"/>
        <v>Zitronenpie</v>
      </c>
      <c r="C1661" t="str">
        <f t="shared" si="237"/>
        <v/>
      </c>
      <c r="D1661" t="str">
        <f t="shared" si="238"/>
        <v/>
      </c>
      <c r="E1661">
        <f t="shared" si="230"/>
        <v>33</v>
      </c>
      <c r="F1661" t="b">
        <f t="shared" si="231"/>
        <v>1</v>
      </c>
      <c r="G1661" t="b">
        <f t="shared" si="236"/>
        <v>0</v>
      </c>
      <c r="H1661" t="b">
        <f t="shared" si="232"/>
        <v>0</v>
      </c>
      <c r="I1661" t="str">
        <f t="shared" si="234"/>
        <v>Masse</v>
      </c>
      <c r="K1661" t="s">
        <v>73</v>
      </c>
      <c r="L1661" t="s">
        <v>13</v>
      </c>
      <c r="M1661" t="str">
        <f t="shared" si="233"/>
        <v>Salz</v>
      </c>
      <c r="N1661" t="s">
        <v>18</v>
      </c>
    </row>
    <row r="1662" spans="1:22" x14ac:dyDescent="0.2">
      <c r="A1662" t="s">
        <v>2296</v>
      </c>
      <c r="B1662" t="str">
        <f t="shared" si="235"/>
        <v>Zitronenpie</v>
      </c>
      <c r="C1662" t="str">
        <f t="shared" si="237"/>
        <v>Mit Holzlöffel mischen. Bei Bei halber Hitze 1 Min. kochen.</v>
      </c>
      <c r="D1662" t="str">
        <f t="shared" si="238"/>
        <v/>
      </c>
      <c r="E1662">
        <f t="shared" si="230"/>
        <v>33</v>
      </c>
      <c r="F1662" t="b">
        <f t="shared" si="231"/>
        <v>0</v>
      </c>
      <c r="G1662" t="b">
        <f t="shared" si="236"/>
        <v>1</v>
      </c>
      <c r="H1662" t="b">
        <f t="shared" si="232"/>
        <v>0</v>
      </c>
      <c r="I1662" t="str">
        <f t="shared" si="234"/>
        <v>Mit</v>
      </c>
      <c r="J1662" t="s">
        <v>155</v>
      </c>
      <c r="K1662" t="s">
        <v>2303</v>
      </c>
      <c r="L1662" t="s">
        <v>2304</v>
      </c>
      <c r="M1662" t="str">
        <f t="shared" si="233"/>
        <v>Bei</v>
      </c>
      <c r="N1662" t="s">
        <v>1281</v>
      </c>
      <c r="O1662" t="s">
        <v>2305</v>
      </c>
      <c r="P1662" t="s">
        <v>1616</v>
      </c>
      <c r="Q1662">
        <v>1</v>
      </c>
      <c r="R1662" t="s">
        <v>178</v>
      </c>
      <c r="S1662" t="s">
        <v>1559</v>
      </c>
    </row>
    <row r="1663" spans="1:22" x14ac:dyDescent="0.2">
      <c r="A1663" t="s">
        <v>2296</v>
      </c>
      <c r="B1663" t="str">
        <f t="shared" si="235"/>
        <v>Zitronenpie</v>
      </c>
      <c r="C1663" t="str">
        <f t="shared" si="237"/>
        <v/>
      </c>
      <c r="D1663">
        <f t="shared" si="238"/>
        <v>2</v>
      </c>
      <c r="E1663">
        <f t="shared" si="230"/>
        <v>34</v>
      </c>
      <c r="F1663" t="b">
        <f t="shared" si="231"/>
        <v>1</v>
      </c>
      <c r="G1663" t="b">
        <f t="shared" si="236"/>
        <v>0</v>
      </c>
      <c r="H1663" t="b">
        <f t="shared" si="232"/>
        <v>0</v>
      </c>
      <c r="I1663" t="str">
        <f t="shared" si="234"/>
        <v>Mit</v>
      </c>
      <c r="K1663">
        <v>2</v>
      </c>
      <c r="L1663" t="s">
        <v>73</v>
      </c>
      <c r="M1663" t="str">
        <f t="shared" si="233"/>
        <v>T.</v>
      </c>
      <c r="N1663" t="s">
        <v>144</v>
      </c>
      <c r="O1663" t="s">
        <v>57</v>
      </c>
    </row>
    <row r="1664" spans="1:22" x14ac:dyDescent="0.2">
      <c r="A1664" t="s">
        <v>2296</v>
      </c>
      <c r="B1664" t="str">
        <f t="shared" si="235"/>
        <v>Zitronenpie</v>
      </c>
      <c r="C1664" t="str">
        <f t="shared" si="237"/>
        <v/>
      </c>
      <c r="D1664">
        <f t="shared" si="238"/>
        <v>4</v>
      </c>
      <c r="E1664">
        <f t="shared" si="230"/>
        <v>35</v>
      </c>
      <c r="F1664" t="b">
        <f t="shared" si="231"/>
        <v>1</v>
      </c>
      <c r="G1664" t="b">
        <f t="shared" si="236"/>
        <v>0</v>
      </c>
      <c r="H1664" t="b">
        <f t="shared" si="232"/>
        <v>0</v>
      </c>
      <c r="I1664" t="str">
        <f t="shared" si="234"/>
        <v>Mit</v>
      </c>
      <c r="K1664">
        <v>4</v>
      </c>
      <c r="L1664" t="s">
        <v>34</v>
      </c>
      <c r="M1664" t="str">
        <f t="shared" si="233"/>
        <v>(geteit)</v>
      </c>
      <c r="N1664" t="s">
        <v>2306</v>
      </c>
    </row>
    <row r="1665" spans="1:19" x14ac:dyDescent="0.2">
      <c r="A1665" t="s">
        <v>2296</v>
      </c>
      <c r="B1665" t="str">
        <f t="shared" si="235"/>
        <v>Zitronenpie</v>
      </c>
      <c r="C1665" t="str">
        <f t="shared" si="237"/>
        <v>Eigelb langsam reinschlagen. 0</v>
      </c>
      <c r="D1665" t="str">
        <f t="shared" si="238"/>
        <v/>
      </c>
      <c r="E1665">
        <f t="shared" si="230"/>
        <v>35</v>
      </c>
      <c r="F1665" t="b">
        <f t="shared" si="231"/>
        <v>0</v>
      </c>
      <c r="G1665" t="b">
        <f t="shared" si="236"/>
        <v>1</v>
      </c>
      <c r="H1665" t="b">
        <f t="shared" si="232"/>
        <v>0</v>
      </c>
      <c r="I1665" t="str">
        <f t="shared" si="234"/>
        <v>Eigelb</v>
      </c>
      <c r="J1665" t="s">
        <v>70</v>
      </c>
      <c r="K1665" t="s">
        <v>672</v>
      </c>
      <c r="L1665" t="s">
        <v>2307</v>
      </c>
      <c r="M1665">
        <f t="shared" si="233"/>
        <v>0</v>
      </c>
    </row>
    <row r="1666" spans="1:19" x14ac:dyDescent="0.2">
      <c r="A1666" t="s">
        <v>2296</v>
      </c>
      <c r="B1666" t="str">
        <f t="shared" si="235"/>
        <v>Zitronenpie</v>
      </c>
      <c r="C1666" t="str">
        <f t="shared" si="237"/>
        <v>2 Min. langsam kochen. kochen.</v>
      </c>
      <c r="D1666" t="str">
        <f t="shared" si="238"/>
        <v/>
      </c>
      <c r="E1666">
        <f t="shared" si="230"/>
        <v>35</v>
      </c>
      <c r="F1666" t="b">
        <f t="shared" si="231"/>
        <v>0</v>
      </c>
      <c r="G1666" t="b">
        <f t="shared" si="236"/>
        <v>1</v>
      </c>
      <c r="H1666" t="b">
        <f t="shared" si="232"/>
        <v>0</v>
      </c>
      <c r="I1666">
        <f t="shared" si="234"/>
        <v>2</v>
      </c>
      <c r="J1666">
        <v>2</v>
      </c>
      <c r="K1666" t="s">
        <v>178</v>
      </c>
      <c r="L1666" t="s">
        <v>672</v>
      </c>
      <c r="M1666" t="str">
        <f t="shared" si="233"/>
        <v>kochen.</v>
      </c>
      <c r="N1666" t="s">
        <v>1559</v>
      </c>
    </row>
    <row r="1667" spans="1:19" x14ac:dyDescent="0.2">
      <c r="A1667" t="s">
        <v>2296</v>
      </c>
      <c r="B1667" t="str">
        <f t="shared" si="235"/>
        <v>Zitronenpie</v>
      </c>
      <c r="C1667" t="str">
        <f t="shared" si="237"/>
        <v/>
      </c>
      <c r="D1667">
        <f t="shared" si="238"/>
        <v>3</v>
      </c>
      <c r="E1667">
        <f t="shared" ref="E1667:E1710" si="239">IF(F1667,IF(NOT(B1667=B1666),0,E1666+1),E1666)</f>
        <v>36</v>
      </c>
      <c r="F1667" t="b">
        <f t="shared" ref="F1667:F1710" si="240">AND(NOT(G1667),NOT(ISBLANK(K1667)))</f>
        <v>1</v>
      </c>
      <c r="G1667" t="b">
        <f t="shared" si="236"/>
        <v>0</v>
      </c>
      <c r="H1667" t="b">
        <f t="shared" si="232"/>
        <v>0</v>
      </c>
      <c r="I1667">
        <f t="shared" si="234"/>
        <v>2</v>
      </c>
      <c r="K1667">
        <v>3</v>
      </c>
      <c r="L1667" t="s">
        <v>17</v>
      </c>
      <c r="M1667" t="str">
        <f t="shared" si="233"/>
        <v>Butter</v>
      </c>
      <c r="N1667" t="s">
        <v>6</v>
      </c>
    </row>
    <row r="1668" spans="1:19" x14ac:dyDescent="0.2">
      <c r="A1668" t="s">
        <v>2296</v>
      </c>
      <c r="B1668" t="str">
        <f t="shared" si="235"/>
        <v>Zitronenpie</v>
      </c>
      <c r="C1668" t="str">
        <f t="shared" si="237"/>
        <v/>
      </c>
      <c r="D1668">
        <f t="shared" si="238"/>
        <v>1</v>
      </c>
      <c r="E1668">
        <f t="shared" si="239"/>
        <v>37</v>
      </c>
      <c r="F1668" t="b">
        <f t="shared" si="240"/>
        <v>1</v>
      </c>
      <c r="G1668" t="b">
        <f t="shared" si="236"/>
        <v>0</v>
      </c>
      <c r="H1668" t="b">
        <f t="shared" ref="H1668:H1706" si="241">ISNUMBER(SEARCH(",",I1668))</f>
        <v>0</v>
      </c>
      <c r="I1668">
        <f t="shared" si="234"/>
        <v>2</v>
      </c>
      <c r="K1668">
        <v>1</v>
      </c>
      <c r="L1668" t="s">
        <v>17</v>
      </c>
      <c r="M1668" t="str">
        <f t="shared" ref="M1668:M1710" si="242">+IF(L1668="Ei",L1668,N1668)</f>
        <v>Zitronenschale</v>
      </c>
      <c r="N1668" t="s">
        <v>10</v>
      </c>
    </row>
    <row r="1669" spans="1:19" x14ac:dyDescent="0.2">
      <c r="A1669" t="s">
        <v>2296</v>
      </c>
      <c r="B1669" t="str">
        <f t="shared" si="235"/>
        <v>Zitronenpie</v>
      </c>
      <c r="C1669" t="str">
        <f t="shared" si="237"/>
        <v/>
      </c>
      <c r="D1669" t="str">
        <f t="shared" si="238"/>
        <v/>
      </c>
      <c r="E1669">
        <f t="shared" si="239"/>
        <v>38</v>
      </c>
      <c r="F1669" t="b">
        <f t="shared" si="240"/>
        <v>1</v>
      </c>
      <c r="G1669" t="b">
        <f t="shared" si="236"/>
        <v>0</v>
      </c>
      <c r="H1669" t="b">
        <f t="shared" si="241"/>
        <v>0</v>
      </c>
      <c r="I1669">
        <f t="shared" ref="I1669:I1706" si="243">IF(ISBLANK(J1669),I1668,J1669)</f>
        <v>2</v>
      </c>
      <c r="K1669" t="s">
        <v>73</v>
      </c>
      <c r="L1669" t="s">
        <v>144</v>
      </c>
      <c r="M1669" t="str">
        <f t="shared" si="242"/>
        <v>Zitronensaft</v>
      </c>
      <c r="N1669" t="s">
        <v>843</v>
      </c>
    </row>
    <row r="1670" spans="1:19" x14ac:dyDescent="0.2">
      <c r="A1670" t="s">
        <v>2296</v>
      </c>
      <c r="B1670" t="str">
        <f t="shared" si="235"/>
        <v>Zitronenpie</v>
      </c>
      <c r="C1670" t="str">
        <f t="shared" si="237"/>
        <v/>
      </c>
      <c r="D1670" t="str">
        <f t="shared" si="238"/>
        <v/>
      </c>
      <c r="E1670">
        <f t="shared" si="239"/>
        <v>39</v>
      </c>
      <c r="F1670" t="b">
        <f t="shared" si="240"/>
        <v>1</v>
      </c>
      <c r="G1670" t="b">
        <f t="shared" si="236"/>
        <v>0</v>
      </c>
      <c r="H1670" t="b">
        <f t="shared" si="241"/>
        <v>0</v>
      </c>
      <c r="I1670">
        <f t="shared" si="243"/>
        <v>2</v>
      </c>
      <c r="K1670" t="s">
        <v>73</v>
      </c>
      <c r="L1670" t="s">
        <v>13</v>
      </c>
      <c r="M1670" t="str">
        <f t="shared" si="242"/>
        <v>Cream</v>
      </c>
      <c r="N1670" t="s">
        <v>2308</v>
      </c>
      <c r="O1670" t="s">
        <v>2309</v>
      </c>
      <c r="P1670" t="s">
        <v>2310</v>
      </c>
    </row>
    <row r="1671" spans="1:19" x14ac:dyDescent="0.2">
      <c r="A1671" t="s">
        <v>2296</v>
      </c>
      <c r="B1671" t="str">
        <f t="shared" si="235"/>
        <v>Zitronenpie</v>
      </c>
      <c r="C1671" t="str">
        <f t="shared" si="237"/>
        <v/>
      </c>
      <c r="D1671" t="str">
        <f t="shared" si="238"/>
        <v/>
      </c>
      <c r="E1671">
        <f t="shared" si="239"/>
        <v>40</v>
      </c>
      <c r="F1671" t="b">
        <f t="shared" si="240"/>
        <v>1</v>
      </c>
      <c r="G1671" t="b">
        <f t="shared" si="236"/>
        <v>0</v>
      </c>
      <c r="H1671" t="b">
        <f t="shared" si="241"/>
        <v>0</v>
      </c>
      <c r="I1671">
        <f t="shared" si="243"/>
        <v>2</v>
      </c>
      <c r="K1671" t="s">
        <v>73</v>
      </c>
      <c r="L1671" t="s">
        <v>985</v>
      </c>
      <c r="M1671" t="str">
        <f t="shared" si="242"/>
        <v>Zucker</v>
      </c>
      <c r="N1671" t="s">
        <v>7</v>
      </c>
      <c r="O1671" t="s">
        <v>1966</v>
      </c>
      <c r="P1671" t="s">
        <v>2311</v>
      </c>
    </row>
    <row r="1672" spans="1:19" x14ac:dyDescent="0.2">
      <c r="A1672" t="s">
        <v>2296</v>
      </c>
      <c r="B1672" t="str">
        <f t="shared" ref="B1672:B1706" si="244">IF(H1672,RIGHT(I1672,LEN(I1672)-1),B1671)</f>
        <v>Zitronenpie</v>
      </c>
      <c r="C1672" t="str">
        <f t="shared" si="237"/>
        <v>Rühren und in den den abgkühlten Teig geben.</v>
      </c>
      <c r="D1672" t="str">
        <f t="shared" si="238"/>
        <v/>
      </c>
      <c r="E1672">
        <f t="shared" si="239"/>
        <v>40</v>
      </c>
      <c r="F1672" t="b">
        <f t="shared" si="240"/>
        <v>0</v>
      </c>
      <c r="G1672" t="b">
        <f t="shared" si="236"/>
        <v>1</v>
      </c>
      <c r="H1672" t="b">
        <f t="shared" si="241"/>
        <v>0</v>
      </c>
      <c r="I1672" t="str">
        <f t="shared" si="243"/>
        <v>Rühren</v>
      </c>
      <c r="J1672" t="s">
        <v>882</v>
      </c>
      <c r="K1672" t="s">
        <v>90</v>
      </c>
      <c r="L1672" t="s">
        <v>40</v>
      </c>
      <c r="M1672" t="str">
        <f t="shared" si="242"/>
        <v>den</v>
      </c>
      <c r="N1672" t="s">
        <v>176</v>
      </c>
      <c r="O1672" t="s">
        <v>2312</v>
      </c>
      <c r="P1672" t="s">
        <v>32</v>
      </c>
      <c r="Q1672" t="s">
        <v>1309</v>
      </c>
    </row>
    <row r="1673" spans="1:19" x14ac:dyDescent="0.2">
      <c r="A1673" t="s">
        <v>2296</v>
      </c>
      <c r="B1673" t="str">
        <f t="shared" si="244"/>
        <v>Zitronenpie</v>
      </c>
      <c r="C1673" t="str">
        <f t="shared" si="237"/>
        <v>4 St. im Eisschrank Eisschrank kaltstellen.</v>
      </c>
      <c r="D1673" t="str">
        <f t="shared" si="238"/>
        <v/>
      </c>
      <c r="E1673">
        <f t="shared" si="239"/>
        <v>40</v>
      </c>
      <c r="F1673" t="b">
        <f t="shared" si="240"/>
        <v>0</v>
      </c>
      <c r="G1673" t="b">
        <f t="shared" si="236"/>
        <v>1</v>
      </c>
      <c r="H1673" t="b">
        <f t="shared" si="241"/>
        <v>0</v>
      </c>
      <c r="I1673">
        <f t="shared" si="243"/>
        <v>4</v>
      </c>
      <c r="J1673">
        <v>4</v>
      </c>
      <c r="K1673" t="s">
        <v>1283</v>
      </c>
      <c r="L1673" t="s">
        <v>674</v>
      </c>
      <c r="M1673" t="str">
        <f t="shared" si="242"/>
        <v>Eisschrank</v>
      </c>
      <c r="N1673" t="s">
        <v>2313</v>
      </c>
      <c r="O1673" t="s">
        <v>2314</v>
      </c>
    </row>
    <row r="1674" spans="1:19" x14ac:dyDescent="0.2">
      <c r="A1674" t="s">
        <v>2296</v>
      </c>
      <c r="B1674" t="str">
        <f t="shared" si="244"/>
        <v>Zitronenpie</v>
      </c>
      <c r="C1674" t="str">
        <f t="shared" si="237"/>
        <v>Eischnee machen und 15 15 min bei 180° backen.</v>
      </c>
      <c r="D1674" t="str">
        <f t="shared" si="238"/>
        <v/>
      </c>
      <c r="E1674">
        <f t="shared" si="239"/>
        <v>40</v>
      </c>
      <c r="F1674" t="b">
        <f t="shared" si="240"/>
        <v>0</v>
      </c>
      <c r="G1674" t="b">
        <f t="shared" si="236"/>
        <v>1</v>
      </c>
      <c r="H1674" t="b">
        <f t="shared" si="241"/>
        <v>0</v>
      </c>
      <c r="I1674" t="str">
        <f t="shared" si="243"/>
        <v>Eischnee</v>
      </c>
      <c r="J1674" t="s">
        <v>1877</v>
      </c>
      <c r="K1674" t="s">
        <v>1303</v>
      </c>
      <c r="L1674" t="s">
        <v>90</v>
      </c>
      <c r="M1674">
        <f t="shared" si="242"/>
        <v>15</v>
      </c>
      <c r="N1674">
        <v>15</v>
      </c>
      <c r="O1674" t="s">
        <v>102</v>
      </c>
      <c r="P1674" t="s">
        <v>179</v>
      </c>
      <c r="Q1674" t="s">
        <v>2315</v>
      </c>
      <c r="R1674" t="s">
        <v>142</v>
      </c>
    </row>
    <row r="1675" spans="1:19" x14ac:dyDescent="0.2">
      <c r="A1675" t="s">
        <v>2316</v>
      </c>
      <c r="B1675" t="str">
        <f t="shared" si="244"/>
        <v>Zitronenpie</v>
      </c>
      <c r="C1675" t="str">
        <f t="shared" si="237"/>
        <v/>
      </c>
      <c r="D1675" t="str">
        <f t="shared" si="238"/>
        <v/>
      </c>
      <c r="E1675">
        <f t="shared" si="239"/>
        <v>40</v>
      </c>
      <c r="F1675" t="b">
        <f t="shared" si="240"/>
        <v>0</v>
      </c>
      <c r="G1675" t="b">
        <f t="shared" si="236"/>
        <v>0</v>
      </c>
      <c r="H1675" t="b">
        <f t="shared" si="241"/>
        <v>0</v>
      </c>
      <c r="I1675" t="str">
        <f t="shared" si="243"/>
        <v>Eischnee</v>
      </c>
      <c r="M1675">
        <f t="shared" si="242"/>
        <v>0</v>
      </c>
    </row>
    <row r="1676" spans="1:19" x14ac:dyDescent="0.2">
      <c r="A1676" t="s">
        <v>2316</v>
      </c>
      <c r="B1676" t="str">
        <f t="shared" si="244"/>
        <v>Zitronen-Sahne-Torte</v>
      </c>
      <c r="C1676" t="str">
        <f t="shared" si="237"/>
        <v/>
      </c>
      <c r="D1676" t="str">
        <f t="shared" si="238"/>
        <v/>
      </c>
      <c r="E1676">
        <f t="shared" si="239"/>
        <v>40</v>
      </c>
      <c r="F1676" t="b">
        <f t="shared" si="240"/>
        <v>0</v>
      </c>
      <c r="G1676" t="b">
        <f t="shared" si="236"/>
        <v>0</v>
      </c>
      <c r="H1676" t="b">
        <f t="shared" si="241"/>
        <v>1</v>
      </c>
      <c r="I1676" t="str">
        <f t="shared" si="243"/>
        <v>,Zitronen-Sahne-Torte</v>
      </c>
      <c r="J1676" t="s">
        <v>2613</v>
      </c>
      <c r="M1676">
        <f t="shared" si="242"/>
        <v>0</v>
      </c>
    </row>
    <row r="1677" spans="1:19" x14ac:dyDescent="0.2">
      <c r="A1677" t="s">
        <v>2316</v>
      </c>
      <c r="B1677" t="str">
        <f t="shared" si="244"/>
        <v>Zitronen-Sahne-Torte</v>
      </c>
      <c r="C1677" t="str">
        <f t="shared" si="237"/>
        <v>Bicuit: 0</v>
      </c>
      <c r="D1677" t="str">
        <f t="shared" si="238"/>
        <v/>
      </c>
      <c r="E1677">
        <f t="shared" si="239"/>
        <v>40</v>
      </c>
      <c r="F1677" t="b">
        <f t="shared" si="240"/>
        <v>0</v>
      </c>
      <c r="G1677" t="b">
        <f t="shared" si="236"/>
        <v>1</v>
      </c>
      <c r="H1677" t="b">
        <f t="shared" si="241"/>
        <v>0</v>
      </c>
      <c r="I1677" t="str">
        <f t="shared" si="243"/>
        <v>Bicuit:</v>
      </c>
      <c r="J1677" t="s">
        <v>2317</v>
      </c>
      <c r="M1677">
        <f t="shared" si="242"/>
        <v>0</v>
      </c>
    </row>
    <row r="1678" spans="1:19" x14ac:dyDescent="0.2">
      <c r="A1678" t="s">
        <v>2316</v>
      </c>
      <c r="B1678" t="str">
        <f t="shared" si="244"/>
        <v>Zitronen-Sahne-Torte</v>
      </c>
      <c r="C1678" t="str">
        <f t="shared" si="237"/>
        <v/>
      </c>
      <c r="D1678">
        <f t="shared" si="238"/>
        <v>2</v>
      </c>
      <c r="E1678">
        <f t="shared" si="239"/>
        <v>41</v>
      </c>
      <c r="F1678" t="b">
        <f t="shared" si="240"/>
        <v>1</v>
      </c>
      <c r="G1678" t="b">
        <f t="shared" si="236"/>
        <v>0</v>
      </c>
      <c r="H1678" t="b">
        <f t="shared" si="241"/>
        <v>0</v>
      </c>
      <c r="I1678" t="str">
        <f t="shared" si="243"/>
        <v>Bicuit:</v>
      </c>
      <c r="K1678">
        <v>2</v>
      </c>
      <c r="L1678" t="s">
        <v>34</v>
      </c>
      <c r="M1678" t="str">
        <f t="shared" si="242"/>
        <v>(Eigelb</v>
      </c>
      <c r="N1678" t="s">
        <v>2318</v>
      </c>
      <c r="O1678" t="s">
        <v>45</v>
      </c>
      <c r="P1678" s="1">
        <v>44257</v>
      </c>
      <c r="Q1678" t="s">
        <v>17</v>
      </c>
      <c r="R1678" t="s">
        <v>2319</v>
      </c>
      <c r="S1678" t="s">
        <v>23</v>
      </c>
    </row>
    <row r="1679" spans="1:19" x14ac:dyDescent="0.2">
      <c r="A1679" t="s">
        <v>2316</v>
      </c>
      <c r="B1679" t="str">
        <f t="shared" si="244"/>
        <v>Zitronen-Sahne-Torte</v>
      </c>
      <c r="C1679" t="str">
        <f t="shared" si="237"/>
        <v/>
      </c>
      <c r="D1679">
        <f t="shared" si="238"/>
        <v>125</v>
      </c>
      <c r="E1679">
        <f t="shared" si="239"/>
        <v>42</v>
      </c>
      <c r="F1679" t="b">
        <f t="shared" si="240"/>
        <v>1</v>
      </c>
      <c r="G1679" t="b">
        <f t="shared" si="236"/>
        <v>0</v>
      </c>
      <c r="H1679" t="b">
        <f t="shared" si="241"/>
        <v>0</v>
      </c>
      <c r="I1679" t="str">
        <f t="shared" si="243"/>
        <v>Bicuit:</v>
      </c>
      <c r="K1679">
        <v>125</v>
      </c>
      <c r="L1679" t="s">
        <v>5</v>
      </c>
      <c r="M1679" t="str">
        <f t="shared" si="242"/>
        <v>Zucker</v>
      </c>
      <c r="N1679" t="s">
        <v>7</v>
      </c>
    </row>
    <row r="1680" spans="1:19" x14ac:dyDescent="0.2">
      <c r="A1680" t="s">
        <v>2316</v>
      </c>
      <c r="B1680" t="str">
        <f t="shared" si="244"/>
        <v>Zitronen-Sahne-Torte</v>
      </c>
      <c r="C1680" t="str">
        <f t="shared" si="237"/>
        <v/>
      </c>
      <c r="D1680" t="str">
        <f t="shared" si="238"/>
        <v/>
      </c>
      <c r="E1680">
        <f t="shared" si="239"/>
        <v>43</v>
      </c>
      <c r="F1680" t="b">
        <f t="shared" si="240"/>
        <v>1</v>
      </c>
      <c r="G1680" t="b">
        <f t="shared" si="236"/>
        <v>0</v>
      </c>
      <c r="H1680" t="b">
        <f t="shared" si="241"/>
        <v>0</v>
      </c>
      <c r="I1680" t="str">
        <f t="shared" si="243"/>
        <v>Bicuit:</v>
      </c>
      <c r="K1680" t="s">
        <v>185</v>
      </c>
      <c r="M1680">
        <f t="shared" si="242"/>
        <v>0</v>
      </c>
    </row>
    <row r="1681" spans="1:18" x14ac:dyDescent="0.2">
      <c r="A1681" t="s">
        <v>2316</v>
      </c>
      <c r="B1681" t="str">
        <f t="shared" si="244"/>
        <v>Zitronen-Sahne-Torte</v>
      </c>
      <c r="C1681" t="str">
        <f t="shared" si="237"/>
        <v/>
      </c>
      <c r="D1681">
        <f t="shared" si="238"/>
        <v>75</v>
      </c>
      <c r="E1681">
        <f t="shared" si="239"/>
        <v>44</v>
      </c>
      <c r="F1681" t="b">
        <f t="shared" si="240"/>
        <v>1</v>
      </c>
      <c r="G1681" t="b">
        <f t="shared" si="236"/>
        <v>0</v>
      </c>
      <c r="H1681" t="b">
        <f t="shared" si="241"/>
        <v>0</v>
      </c>
      <c r="I1681" t="str">
        <f t="shared" si="243"/>
        <v>Bicuit:</v>
      </c>
      <c r="K1681">
        <v>75</v>
      </c>
      <c r="L1681" t="s">
        <v>5</v>
      </c>
      <c r="M1681" t="str">
        <f t="shared" si="242"/>
        <v>Mehl</v>
      </c>
      <c r="N1681" t="s">
        <v>12</v>
      </c>
    </row>
    <row r="1682" spans="1:18" x14ac:dyDescent="0.2">
      <c r="A1682" t="s">
        <v>2316</v>
      </c>
      <c r="B1682" t="str">
        <f t="shared" si="244"/>
        <v>Zitronen-Sahne-Torte</v>
      </c>
      <c r="C1682" t="str">
        <f t="shared" si="237"/>
        <v/>
      </c>
      <c r="D1682">
        <f t="shared" si="238"/>
        <v>50</v>
      </c>
      <c r="E1682">
        <f t="shared" si="239"/>
        <v>45</v>
      </c>
      <c r="F1682" t="b">
        <f t="shared" si="240"/>
        <v>1</v>
      </c>
      <c r="G1682" t="b">
        <f t="shared" si="236"/>
        <v>0</v>
      </c>
      <c r="H1682" t="b">
        <f t="shared" si="241"/>
        <v>0</v>
      </c>
      <c r="I1682" t="str">
        <f t="shared" si="243"/>
        <v>Bicuit:</v>
      </c>
      <c r="K1682">
        <v>50</v>
      </c>
      <c r="L1682" t="s">
        <v>5</v>
      </c>
      <c r="M1682" t="str">
        <f t="shared" si="242"/>
        <v>Maizena</v>
      </c>
      <c r="N1682" t="s">
        <v>11</v>
      </c>
    </row>
    <row r="1683" spans="1:18" x14ac:dyDescent="0.2">
      <c r="A1683" t="s">
        <v>2316</v>
      </c>
      <c r="B1683" t="str">
        <f t="shared" si="244"/>
        <v>Zitronen-Sahne-Torte</v>
      </c>
      <c r="C1683" t="str">
        <f t="shared" si="237"/>
        <v/>
      </c>
      <c r="D1683" t="str">
        <f t="shared" si="238"/>
        <v/>
      </c>
      <c r="E1683">
        <f t="shared" si="239"/>
        <v>46</v>
      </c>
      <c r="F1683" t="b">
        <f t="shared" si="240"/>
        <v>1</v>
      </c>
      <c r="G1683" t="b">
        <f t="shared" si="236"/>
        <v>0</v>
      </c>
      <c r="H1683" t="b">
        <f t="shared" si="241"/>
        <v>0</v>
      </c>
      <c r="I1683" t="str">
        <f t="shared" si="243"/>
        <v>Bicuit:</v>
      </c>
      <c r="K1683" t="s">
        <v>186</v>
      </c>
      <c r="L1683" t="s">
        <v>25</v>
      </c>
      <c r="M1683">
        <f t="shared" si="242"/>
        <v>0</v>
      </c>
    </row>
    <row r="1684" spans="1:18" x14ac:dyDescent="0.2">
      <c r="A1684" t="s">
        <v>2316</v>
      </c>
      <c r="B1684" t="str">
        <f t="shared" si="244"/>
        <v>Zitronen-Sahne-Torte</v>
      </c>
      <c r="C1684" t="str">
        <f t="shared" si="237"/>
        <v>Bei starker Hitze backen backen (15 min)</v>
      </c>
      <c r="D1684" t="str">
        <f t="shared" si="238"/>
        <v/>
      </c>
      <c r="E1684">
        <f t="shared" si="239"/>
        <v>46</v>
      </c>
      <c r="F1684" t="b">
        <f t="shared" si="240"/>
        <v>0</v>
      </c>
      <c r="G1684" t="b">
        <f t="shared" si="236"/>
        <v>1</v>
      </c>
      <c r="H1684" t="b">
        <f t="shared" si="241"/>
        <v>0</v>
      </c>
      <c r="I1684" t="str">
        <f t="shared" si="243"/>
        <v>Bei</v>
      </c>
      <c r="J1684" t="s">
        <v>1281</v>
      </c>
      <c r="K1684" t="s">
        <v>2320</v>
      </c>
      <c r="L1684" t="s">
        <v>1616</v>
      </c>
      <c r="M1684" t="str">
        <f t="shared" si="242"/>
        <v>backen</v>
      </c>
      <c r="N1684" t="s">
        <v>1206</v>
      </c>
      <c r="O1684" t="s">
        <v>2321</v>
      </c>
      <c r="P1684" t="s">
        <v>2322</v>
      </c>
    </row>
    <row r="1685" spans="1:18" x14ac:dyDescent="0.2">
      <c r="A1685" t="s">
        <v>2316</v>
      </c>
      <c r="B1685" t="str">
        <f t="shared" si="244"/>
        <v>Zitronen-Sahne-Torte</v>
      </c>
      <c r="C1685" t="str">
        <f t="shared" si="237"/>
        <v>Creme: 0</v>
      </c>
      <c r="D1685" t="str">
        <f t="shared" si="238"/>
        <v/>
      </c>
      <c r="E1685">
        <f t="shared" si="239"/>
        <v>46</v>
      </c>
      <c r="F1685" t="b">
        <f t="shared" si="240"/>
        <v>0</v>
      </c>
      <c r="G1685" t="b">
        <f t="shared" si="236"/>
        <v>1</v>
      </c>
      <c r="H1685" t="b">
        <f t="shared" si="241"/>
        <v>0</v>
      </c>
      <c r="I1685" t="str">
        <f t="shared" si="243"/>
        <v>Creme:</v>
      </c>
      <c r="J1685" t="s">
        <v>2323</v>
      </c>
      <c r="M1685">
        <f t="shared" si="242"/>
        <v>0</v>
      </c>
    </row>
    <row r="1686" spans="1:18" x14ac:dyDescent="0.2">
      <c r="A1686" t="s">
        <v>2316</v>
      </c>
      <c r="B1686" t="str">
        <f t="shared" si="244"/>
        <v>Zitronen-Sahne-Torte</v>
      </c>
      <c r="C1686" t="str">
        <f t="shared" si="237"/>
        <v/>
      </c>
      <c r="D1686">
        <f t="shared" si="238"/>
        <v>44409</v>
      </c>
      <c r="E1686">
        <f t="shared" si="239"/>
        <v>47</v>
      </c>
      <c r="F1686" t="b">
        <f t="shared" si="240"/>
        <v>1</v>
      </c>
      <c r="G1686" t="b">
        <f t="shared" si="236"/>
        <v>0</v>
      </c>
      <c r="H1686" t="b">
        <f t="shared" si="241"/>
        <v>0</v>
      </c>
      <c r="I1686" t="str">
        <f t="shared" si="243"/>
        <v>Creme:</v>
      </c>
      <c r="K1686" s="1">
        <v>44409</v>
      </c>
      <c r="L1686" t="s">
        <v>843</v>
      </c>
      <c r="M1686" t="str">
        <f t="shared" si="242"/>
        <v>(etwas</v>
      </c>
      <c r="N1686" t="s">
        <v>2324</v>
      </c>
      <c r="O1686" t="s">
        <v>2325</v>
      </c>
    </row>
    <row r="1687" spans="1:18" x14ac:dyDescent="0.2">
      <c r="A1687" t="s">
        <v>2316</v>
      </c>
      <c r="B1687" t="str">
        <f t="shared" si="244"/>
        <v>Zitronen-Sahne-Torte</v>
      </c>
      <c r="C1687" t="str">
        <f t="shared" si="237"/>
        <v/>
      </c>
      <c r="D1687" t="str">
        <f t="shared" si="238"/>
        <v/>
      </c>
      <c r="E1687">
        <f t="shared" si="239"/>
        <v>48</v>
      </c>
      <c r="F1687" t="b">
        <f t="shared" si="240"/>
        <v>1</v>
      </c>
      <c r="G1687" t="b">
        <f t="shared" si="236"/>
        <v>0</v>
      </c>
      <c r="H1687" t="b">
        <f t="shared" si="241"/>
        <v>0</v>
      </c>
      <c r="I1687" t="str">
        <f t="shared" si="243"/>
        <v>Creme:</v>
      </c>
      <c r="K1687" t="s">
        <v>2326</v>
      </c>
      <c r="M1687">
        <f t="shared" si="242"/>
        <v>0</v>
      </c>
    </row>
    <row r="1688" spans="1:18" x14ac:dyDescent="0.2">
      <c r="A1688" t="s">
        <v>2316</v>
      </c>
      <c r="B1688" t="str">
        <f t="shared" si="244"/>
        <v>Zitronen-Sahne-Torte</v>
      </c>
      <c r="C1688" t="str">
        <f t="shared" si="237"/>
        <v/>
      </c>
      <c r="D1688">
        <f t="shared" si="238"/>
        <v>125</v>
      </c>
      <c r="E1688">
        <f t="shared" si="239"/>
        <v>49</v>
      </c>
      <c r="F1688" t="b">
        <f t="shared" si="240"/>
        <v>1</v>
      </c>
      <c r="G1688" t="b">
        <f t="shared" ref="G1688:G1706" si="245">AND(NOT(H1688),NOT(I1687=I1688))</f>
        <v>0</v>
      </c>
      <c r="H1688" t="b">
        <f t="shared" si="241"/>
        <v>0</v>
      </c>
      <c r="I1688" t="str">
        <f t="shared" si="243"/>
        <v>Creme:</v>
      </c>
      <c r="K1688">
        <v>125</v>
      </c>
      <c r="L1688" t="s">
        <v>5</v>
      </c>
      <c r="M1688" t="str">
        <f t="shared" si="242"/>
        <v>Zucker</v>
      </c>
      <c r="N1688" t="s">
        <v>7</v>
      </c>
    </row>
    <row r="1689" spans="1:18" x14ac:dyDescent="0.2">
      <c r="A1689" t="s">
        <v>2316</v>
      </c>
      <c r="B1689" t="str">
        <f t="shared" si="244"/>
        <v>Zitronen-Sahne-Torte</v>
      </c>
      <c r="C1689" t="str">
        <f t="shared" si="237"/>
        <v/>
      </c>
      <c r="D1689">
        <f t="shared" si="238"/>
        <v>44411</v>
      </c>
      <c r="E1689">
        <f t="shared" si="239"/>
        <v>50</v>
      </c>
      <c r="F1689" t="b">
        <f t="shared" si="240"/>
        <v>1</v>
      </c>
      <c r="G1689" t="b">
        <f t="shared" si="245"/>
        <v>0</v>
      </c>
      <c r="H1689" t="b">
        <f t="shared" si="241"/>
        <v>0</v>
      </c>
      <c r="I1689" t="str">
        <f t="shared" si="243"/>
        <v>Creme:</v>
      </c>
      <c r="K1689" s="1">
        <v>44411</v>
      </c>
      <c r="L1689" t="s">
        <v>19</v>
      </c>
      <c r="M1689" t="str">
        <f t="shared" si="242"/>
        <v>Wasser</v>
      </c>
      <c r="N1689" t="s">
        <v>57</v>
      </c>
    </row>
    <row r="1690" spans="1:18" x14ac:dyDescent="0.2">
      <c r="A1690" t="s">
        <v>2316</v>
      </c>
      <c r="B1690" t="str">
        <f t="shared" si="244"/>
        <v>Zitronen-Sahne-Torte</v>
      </c>
      <c r="C1690" t="str">
        <f t="shared" si="237"/>
        <v/>
      </c>
      <c r="D1690" t="str">
        <f t="shared" si="238"/>
        <v/>
      </c>
      <c r="E1690">
        <f t="shared" si="239"/>
        <v>51</v>
      </c>
      <c r="F1690" t="b">
        <f t="shared" si="240"/>
        <v>1</v>
      </c>
      <c r="G1690" t="b">
        <f t="shared" si="245"/>
        <v>0</v>
      </c>
      <c r="H1690" t="b">
        <f t="shared" si="241"/>
        <v>0</v>
      </c>
      <c r="I1690" t="str">
        <f t="shared" si="243"/>
        <v>Creme:</v>
      </c>
      <c r="K1690" t="s">
        <v>1909</v>
      </c>
      <c r="M1690">
        <f t="shared" si="242"/>
        <v>0</v>
      </c>
    </row>
    <row r="1691" spans="1:18" x14ac:dyDescent="0.2">
      <c r="A1691" t="s">
        <v>2316</v>
      </c>
      <c r="B1691" t="str">
        <f t="shared" si="244"/>
        <v>Zitronen-Sahne-Torte</v>
      </c>
      <c r="C1691" t="str">
        <f t="shared" ref="C1691:C1706" si="246">IF(G1691,_xlfn.TEXTJOIN(" ",TRUE,J1691:AS1691),"")</f>
        <v>Wenn die Masse dicklich dicklich wird, geschlagene Sahne unterheben.</v>
      </c>
      <c r="D1691" t="str">
        <f t="shared" ref="D1691:D1706" si="247">IF(ISNUMBER(K1691),K1691,"")</f>
        <v/>
      </c>
      <c r="E1691">
        <f t="shared" si="239"/>
        <v>51</v>
      </c>
      <c r="F1691" t="b">
        <f t="shared" si="240"/>
        <v>0</v>
      </c>
      <c r="G1691" t="b">
        <f t="shared" si="245"/>
        <v>1</v>
      </c>
      <c r="H1691" t="b">
        <f t="shared" si="241"/>
        <v>0</v>
      </c>
      <c r="I1691" t="str">
        <f t="shared" si="243"/>
        <v>Wenn</v>
      </c>
      <c r="J1691" t="s">
        <v>2293</v>
      </c>
      <c r="K1691" t="s">
        <v>79</v>
      </c>
      <c r="L1691" t="s">
        <v>162</v>
      </c>
      <c r="M1691" t="str">
        <f t="shared" si="242"/>
        <v>dicklich</v>
      </c>
      <c r="N1691" t="s">
        <v>2327</v>
      </c>
      <c r="O1691" t="s">
        <v>2328</v>
      </c>
      <c r="P1691" t="s">
        <v>1328</v>
      </c>
      <c r="Q1691" t="s">
        <v>845</v>
      </c>
      <c r="R1691" t="s">
        <v>1921</v>
      </c>
    </row>
    <row r="1692" spans="1:18" x14ac:dyDescent="0.2">
      <c r="A1692" t="s">
        <v>2329</v>
      </c>
      <c r="B1692" t="str">
        <f t="shared" si="244"/>
        <v>Zitronen-Sahne-Torte</v>
      </c>
      <c r="C1692" t="str">
        <f t="shared" si="246"/>
        <v/>
      </c>
      <c r="D1692" t="str">
        <f t="shared" si="247"/>
        <v/>
      </c>
      <c r="E1692">
        <f t="shared" si="239"/>
        <v>51</v>
      </c>
      <c r="F1692" t="b">
        <f t="shared" si="240"/>
        <v>0</v>
      </c>
      <c r="G1692" t="b">
        <f t="shared" si="245"/>
        <v>0</v>
      </c>
      <c r="H1692" t="b">
        <f t="shared" si="241"/>
        <v>0</v>
      </c>
      <c r="I1692" t="str">
        <f t="shared" si="243"/>
        <v>Wenn</v>
      </c>
      <c r="M1692">
        <f t="shared" si="242"/>
        <v>0</v>
      </c>
    </row>
    <row r="1693" spans="1:18" x14ac:dyDescent="0.2">
      <c r="A1693" t="s">
        <v>2329</v>
      </c>
      <c r="B1693" t="str">
        <f t="shared" si="244"/>
        <v>Zitronenspeise</v>
      </c>
      <c r="C1693" t="str">
        <f t="shared" si="246"/>
        <v/>
      </c>
      <c r="D1693" t="str">
        <f t="shared" si="247"/>
        <v/>
      </c>
      <c r="E1693">
        <f t="shared" si="239"/>
        <v>51</v>
      </c>
      <c r="F1693" t="b">
        <f t="shared" si="240"/>
        <v>0</v>
      </c>
      <c r="G1693" t="b">
        <f t="shared" si="245"/>
        <v>0</v>
      </c>
      <c r="H1693" t="b">
        <f t="shared" si="241"/>
        <v>1</v>
      </c>
      <c r="I1693" t="str">
        <f t="shared" si="243"/>
        <v>,Zitronenspeise</v>
      </c>
      <c r="J1693" t="s">
        <v>2614</v>
      </c>
      <c r="M1693">
        <f t="shared" si="242"/>
        <v>0</v>
      </c>
    </row>
    <row r="1694" spans="1:18" x14ac:dyDescent="0.2">
      <c r="A1694" t="s">
        <v>2329</v>
      </c>
      <c r="B1694" t="str">
        <f t="shared" si="244"/>
        <v>Zitronenspeise</v>
      </c>
      <c r="C1694" t="str">
        <f t="shared" si="246"/>
        <v>Gekocht 0</v>
      </c>
      <c r="D1694" t="str">
        <f t="shared" si="247"/>
        <v/>
      </c>
      <c r="E1694">
        <f t="shared" si="239"/>
        <v>51</v>
      </c>
      <c r="F1694" t="b">
        <f t="shared" si="240"/>
        <v>0</v>
      </c>
      <c r="G1694" t="b">
        <f t="shared" si="245"/>
        <v>1</v>
      </c>
      <c r="H1694" t="b">
        <f t="shared" si="241"/>
        <v>0</v>
      </c>
      <c r="I1694" t="str">
        <f t="shared" si="243"/>
        <v>Gekocht</v>
      </c>
      <c r="J1694" t="s">
        <v>2330</v>
      </c>
      <c r="M1694">
        <f t="shared" si="242"/>
        <v>0</v>
      </c>
    </row>
    <row r="1695" spans="1:18" x14ac:dyDescent="0.2">
      <c r="A1695" t="s">
        <v>2329</v>
      </c>
      <c r="B1695" t="str">
        <f t="shared" si="244"/>
        <v>Zitronenspeise</v>
      </c>
      <c r="C1695" t="str">
        <f t="shared" si="246"/>
        <v/>
      </c>
      <c r="D1695">
        <f t="shared" si="247"/>
        <v>2</v>
      </c>
      <c r="E1695">
        <f t="shared" si="239"/>
        <v>52</v>
      </c>
      <c r="F1695" t="b">
        <f t="shared" si="240"/>
        <v>1</v>
      </c>
      <c r="G1695" t="b">
        <f t="shared" si="245"/>
        <v>0</v>
      </c>
      <c r="H1695" t="b">
        <f t="shared" si="241"/>
        <v>0</v>
      </c>
      <c r="I1695" t="str">
        <f t="shared" si="243"/>
        <v>Gekocht</v>
      </c>
      <c r="K1695">
        <v>2</v>
      </c>
      <c r="L1695" t="s">
        <v>73</v>
      </c>
      <c r="M1695" t="str">
        <f t="shared" si="242"/>
        <v>T.</v>
      </c>
      <c r="N1695" t="s">
        <v>144</v>
      </c>
      <c r="O1695" t="s">
        <v>57</v>
      </c>
    </row>
    <row r="1696" spans="1:18" x14ac:dyDescent="0.2">
      <c r="A1696" t="s">
        <v>2329</v>
      </c>
      <c r="B1696" t="str">
        <f t="shared" si="244"/>
        <v>Zitronenspeise</v>
      </c>
      <c r="C1696" t="str">
        <f t="shared" si="246"/>
        <v/>
      </c>
      <c r="D1696">
        <f t="shared" si="247"/>
        <v>1</v>
      </c>
      <c r="E1696">
        <f t="shared" si="239"/>
        <v>53</v>
      </c>
      <c r="F1696" t="b">
        <f t="shared" si="240"/>
        <v>1</v>
      </c>
      <c r="G1696" t="b">
        <f t="shared" si="245"/>
        <v>0</v>
      </c>
      <c r="H1696" t="b">
        <f t="shared" si="241"/>
        <v>0</v>
      </c>
      <c r="I1696" t="str">
        <f t="shared" si="243"/>
        <v>Gekocht</v>
      </c>
      <c r="K1696">
        <v>1</v>
      </c>
      <c r="L1696" t="s">
        <v>144</v>
      </c>
      <c r="M1696" t="str">
        <f t="shared" si="242"/>
        <v>Zucker</v>
      </c>
      <c r="N1696" t="s">
        <v>7</v>
      </c>
    </row>
    <row r="1697" spans="1:17" x14ac:dyDescent="0.2">
      <c r="A1697" t="s">
        <v>2329</v>
      </c>
      <c r="B1697" t="str">
        <f t="shared" si="244"/>
        <v>Zitronenspeise</v>
      </c>
      <c r="C1697" t="str">
        <f t="shared" si="246"/>
        <v/>
      </c>
      <c r="D1697">
        <f t="shared" si="247"/>
        <v>3</v>
      </c>
      <c r="E1697">
        <f t="shared" si="239"/>
        <v>54</v>
      </c>
      <c r="F1697" t="b">
        <f t="shared" si="240"/>
        <v>1</v>
      </c>
      <c r="G1697" t="b">
        <f t="shared" si="245"/>
        <v>0</v>
      </c>
      <c r="H1697" t="b">
        <f t="shared" si="241"/>
        <v>0</v>
      </c>
      <c r="I1697" t="str">
        <f t="shared" si="243"/>
        <v>Gekocht</v>
      </c>
      <c r="K1697">
        <v>3</v>
      </c>
      <c r="L1697" t="s">
        <v>2331</v>
      </c>
      <c r="M1697" t="str">
        <f t="shared" si="242"/>
        <v>Maizena</v>
      </c>
      <c r="N1697" t="s">
        <v>11</v>
      </c>
    </row>
    <row r="1698" spans="1:17" x14ac:dyDescent="0.2">
      <c r="A1698" t="s">
        <v>2329</v>
      </c>
      <c r="B1698" t="str">
        <f t="shared" si="244"/>
        <v>Zitronenspeise</v>
      </c>
      <c r="C1698" t="str">
        <f t="shared" si="246"/>
        <v/>
      </c>
      <c r="D1698">
        <f t="shared" si="247"/>
        <v>3</v>
      </c>
      <c r="E1698">
        <f t="shared" si="239"/>
        <v>55</v>
      </c>
      <c r="F1698" t="b">
        <f t="shared" si="240"/>
        <v>1</v>
      </c>
      <c r="G1698" t="b">
        <f t="shared" si="245"/>
        <v>0</v>
      </c>
      <c r="H1698" t="b">
        <f t="shared" si="241"/>
        <v>0</v>
      </c>
      <c r="I1698" t="str">
        <f t="shared" si="243"/>
        <v>Gekocht</v>
      </c>
      <c r="K1698">
        <v>3</v>
      </c>
      <c r="L1698" t="s">
        <v>34</v>
      </c>
      <c r="M1698" t="str">
        <f t="shared" si="242"/>
        <v>(Eiweß</v>
      </c>
      <c r="N1698" t="s">
        <v>2332</v>
      </c>
      <c r="O1698" t="s">
        <v>45</v>
      </c>
      <c r="P1698" t="s">
        <v>7</v>
      </c>
      <c r="Q1698" t="s">
        <v>2333</v>
      </c>
    </row>
    <row r="1699" spans="1:17" x14ac:dyDescent="0.2">
      <c r="A1699" t="s">
        <v>2329</v>
      </c>
      <c r="B1699" t="str">
        <f t="shared" si="244"/>
        <v>Zitronenspeise</v>
      </c>
      <c r="C1699" t="str">
        <f t="shared" si="246"/>
        <v/>
      </c>
      <c r="D1699" t="str">
        <f t="shared" si="247"/>
        <v/>
      </c>
      <c r="E1699">
        <f t="shared" si="239"/>
        <v>56</v>
      </c>
      <c r="F1699" t="b">
        <f t="shared" si="240"/>
        <v>1</v>
      </c>
      <c r="G1699" t="b">
        <f t="shared" si="245"/>
        <v>0</v>
      </c>
      <c r="H1699" t="b">
        <f t="shared" si="241"/>
        <v>0</v>
      </c>
      <c r="I1699" t="str">
        <f t="shared" si="243"/>
        <v>Gekocht</v>
      </c>
      <c r="K1699" t="s">
        <v>73</v>
      </c>
      <c r="L1699" t="s">
        <v>144</v>
      </c>
      <c r="M1699" t="str">
        <f t="shared" si="242"/>
        <v>kaltes</v>
      </c>
      <c r="N1699" t="s">
        <v>1891</v>
      </c>
      <c r="O1699" t="s">
        <v>57</v>
      </c>
    </row>
    <row r="1700" spans="1:17" x14ac:dyDescent="0.2">
      <c r="A1700" t="s">
        <v>2329</v>
      </c>
      <c r="B1700" t="str">
        <f t="shared" si="244"/>
        <v>Zitronenspeise</v>
      </c>
      <c r="C1700" t="str">
        <f t="shared" si="246"/>
        <v/>
      </c>
      <c r="D1700">
        <f t="shared" si="247"/>
        <v>200</v>
      </c>
      <c r="E1700">
        <f t="shared" si="239"/>
        <v>57</v>
      </c>
      <c r="F1700" t="b">
        <f t="shared" si="240"/>
        <v>1</v>
      </c>
      <c r="G1700" t="b">
        <f t="shared" si="245"/>
        <v>0</v>
      </c>
      <c r="H1700" t="b">
        <f t="shared" si="241"/>
        <v>0</v>
      </c>
      <c r="I1700" t="str">
        <f t="shared" si="243"/>
        <v>Gekocht</v>
      </c>
      <c r="K1700">
        <v>200</v>
      </c>
      <c r="L1700" t="s">
        <v>5</v>
      </c>
      <c r="M1700" t="str">
        <f t="shared" si="242"/>
        <v>Zitronensaft</v>
      </c>
      <c r="N1700" t="s">
        <v>843</v>
      </c>
    </row>
    <row r="1701" spans="1:17" x14ac:dyDescent="0.2">
      <c r="A1701" t="s">
        <v>2329</v>
      </c>
      <c r="B1701" t="str">
        <f t="shared" si="244"/>
        <v>Zitronenspeise</v>
      </c>
      <c r="C1701" t="str">
        <f t="shared" si="246"/>
        <v/>
      </c>
      <c r="D1701" t="str">
        <f t="shared" si="247"/>
        <v/>
      </c>
      <c r="E1701">
        <f t="shared" si="239"/>
        <v>57</v>
      </c>
      <c r="F1701" t="b">
        <f t="shared" si="240"/>
        <v>0</v>
      </c>
      <c r="G1701" t="b">
        <f t="shared" si="245"/>
        <v>0</v>
      </c>
      <c r="H1701" t="b">
        <f t="shared" si="241"/>
        <v>0</v>
      </c>
      <c r="I1701" t="str">
        <f t="shared" si="243"/>
        <v>Gekocht</v>
      </c>
      <c r="M1701">
        <f t="shared" si="242"/>
        <v>0</v>
      </c>
    </row>
    <row r="1702" spans="1:17" x14ac:dyDescent="0.2">
      <c r="A1702" t="s">
        <v>2329</v>
      </c>
      <c r="B1702" t="str">
        <f t="shared" si="244"/>
        <v>Zitronenspeise</v>
      </c>
      <c r="C1702" t="str">
        <f t="shared" si="246"/>
        <v>Nicht gekocht 0</v>
      </c>
      <c r="D1702" t="str">
        <f t="shared" si="247"/>
        <v/>
      </c>
      <c r="E1702">
        <f t="shared" si="239"/>
        <v>57</v>
      </c>
      <c r="F1702" t="b">
        <f t="shared" si="240"/>
        <v>0</v>
      </c>
      <c r="G1702" t="b">
        <f t="shared" si="245"/>
        <v>1</v>
      </c>
      <c r="H1702" t="b">
        <f t="shared" si="241"/>
        <v>0</v>
      </c>
      <c r="I1702" t="str">
        <f t="shared" si="243"/>
        <v>Nicht</v>
      </c>
      <c r="J1702" t="s">
        <v>64</v>
      </c>
      <c r="K1702" t="s">
        <v>1374</v>
      </c>
      <c r="M1702">
        <f t="shared" si="242"/>
        <v>0</v>
      </c>
    </row>
    <row r="1703" spans="1:17" x14ac:dyDescent="0.2">
      <c r="A1703" t="s">
        <v>2329</v>
      </c>
      <c r="B1703" t="str">
        <f t="shared" si="244"/>
        <v>Zitronenspeise</v>
      </c>
      <c r="C1703" t="str">
        <f t="shared" si="246"/>
        <v/>
      </c>
      <c r="D1703">
        <f t="shared" si="247"/>
        <v>6</v>
      </c>
      <c r="E1703">
        <f t="shared" si="239"/>
        <v>58</v>
      </c>
      <c r="F1703" t="b">
        <f t="shared" si="240"/>
        <v>1</v>
      </c>
      <c r="G1703" t="b">
        <f t="shared" si="245"/>
        <v>0</v>
      </c>
      <c r="H1703" t="b">
        <f t="shared" si="241"/>
        <v>0</v>
      </c>
      <c r="I1703" t="str">
        <f t="shared" si="243"/>
        <v>Nicht</v>
      </c>
      <c r="K1703">
        <v>6</v>
      </c>
      <c r="L1703" t="s">
        <v>34</v>
      </c>
      <c r="M1703" t="str">
        <f t="shared" si="242"/>
        <v>(Eiweiss)</v>
      </c>
      <c r="N1703" t="s">
        <v>2334</v>
      </c>
    </row>
    <row r="1704" spans="1:17" x14ac:dyDescent="0.2">
      <c r="A1704" t="s">
        <v>2329</v>
      </c>
      <c r="B1704" t="str">
        <f t="shared" si="244"/>
        <v>Zitronenspeise</v>
      </c>
      <c r="C1704" t="str">
        <f t="shared" si="246"/>
        <v/>
      </c>
      <c r="D1704">
        <f t="shared" si="247"/>
        <v>1</v>
      </c>
      <c r="E1704">
        <f t="shared" si="239"/>
        <v>59</v>
      </c>
      <c r="F1704" t="b">
        <f t="shared" si="240"/>
        <v>1</v>
      </c>
      <c r="G1704" t="b">
        <f t="shared" si="245"/>
        <v>0</v>
      </c>
      <c r="H1704" t="b">
        <f t="shared" si="241"/>
        <v>0</v>
      </c>
      <c r="I1704" t="str">
        <f t="shared" si="243"/>
        <v>Nicht</v>
      </c>
      <c r="K1704">
        <v>1</v>
      </c>
      <c r="L1704" t="s">
        <v>2000</v>
      </c>
      <c r="M1704" t="str">
        <f t="shared" si="242"/>
        <v>Essl.</v>
      </c>
      <c r="N1704" t="s">
        <v>17</v>
      </c>
      <c r="O1704" t="s">
        <v>7</v>
      </c>
      <c r="P1704" t="s">
        <v>2512</v>
      </c>
      <c r="Q1704" t="s">
        <v>9</v>
      </c>
    </row>
    <row r="1705" spans="1:17" x14ac:dyDescent="0.2">
      <c r="A1705" t="s">
        <v>2329</v>
      </c>
      <c r="B1705" t="str">
        <f t="shared" si="244"/>
        <v>Zitronenspeise</v>
      </c>
      <c r="C1705" t="str">
        <f t="shared" si="246"/>
        <v/>
      </c>
      <c r="D1705">
        <f t="shared" si="247"/>
        <v>1</v>
      </c>
      <c r="E1705">
        <f t="shared" si="239"/>
        <v>60</v>
      </c>
      <c r="F1705" t="b">
        <f t="shared" si="240"/>
        <v>1</v>
      </c>
      <c r="G1705" t="b">
        <f t="shared" si="245"/>
        <v>0</v>
      </c>
      <c r="H1705" t="b">
        <f t="shared" si="241"/>
        <v>0</v>
      </c>
      <c r="I1705" t="str">
        <f t="shared" si="243"/>
        <v>Nicht</v>
      </c>
      <c r="K1705">
        <v>1</v>
      </c>
      <c r="L1705" t="s">
        <v>2336</v>
      </c>
      <c r="M1705" t="str">
        <f t="shared" si="242"/>
        <v>Gelatine</v>
      </c>
      <c r="N1705" t="s">
        <v>1909</v>
      </c>
      <c r="O1705" t="s">
        <v>1962</v>
      </c>
      <c r="P1705" t="s">
        <v>49</v>
      </c>
      <c r="Q1705" t="s">
        <v>2337</v>
      </c>
    </row>
    <row r="1706" spans="1:17" x14ac:dyDescent="0.2">
      <c r="B1706" t="str">
        <f t="shared" si="244"/>
        <v>Zitronenspeise</v>
      </c>
      <c r="C1706" t="str">
        <f t="shared" si="246"/>
        <v/>
      </c>
      <c r="D1706">
        <f t="shared" si="247"/>
        <v>200</v>
      </c>
      <c r="E1706">
        <f t="shared" si="239"/>
        <v>61</v>
      </c>
      <c r="F1706" t="b">
        <f t="shared" si="240"/>
        <v>1</v>
      </c>
      <c r="G1706" t="b">
        <f t="shared" si="245"/>
        <v>0</v>
      </c>
      <c r="H1706" t="b">
        <f t="shared" si="241"/>
        <v>0</v>
      </c>
      <c r="I1706" t="str">
        <f t="shared" si="243"/>
        <v>Nicht</v>
      </c>
      <c r="K1706">
        <v>200</v>
      </c>
      <c r="L1706" t="s">
        <v>5</v>
      </c>
      <c r="M1706" t="str">
        <f t="shared" si="242"/>
        <v>Zitronensaft</v>
      </c>
      <c r="N1706" t="s">
        <v>843</v>
      </c>
    </row>
    <row r="1707" spans="1:17" x14ac:dyDescent="0.2">
      <c r="E1707">
        <f t="shared" si="239"/>
        <v>61</v>
      </c>
      <c r="F1707" t="b">
        <f t="shared" si="240"/>
        <v>0</v>
      </c>
      <c r="M1707">
        <f t="shared" si="242"/>
        <v>0</v>
      </c>
    </row>
    <row r="1708" spans="1:17" x14ac:dyDescent="0.2">
      <c r="E1708">
        <f t="shared" si="239"/>
        <v>61</v>
      </c>
      <c r="F1708" t="b">
        <f t="shared" si="240"/>
        <v>0</v>
      </c>
      <c r="M1708">
        <f t="shared" si="242"/>
        <v>0</v>
      </c>
    </row>
    <row r="1709" spans="1:17" x14ac:dyDescent="0.2">
      <c r="E1709">
        <f t="shared" si="239"/>
        <v>61</v>
      </c>
      <c r="F1709" t="b">
        <f t="shared" si="240"/>
        <v>0</v>
      </c>
      <c r="M1709">
        <f t="shared" si="242"/>
        <v>0</v>
      </c>
    </row>
    <row r="1710" spans="1:17" x14ac:dyDescent="0.2">
      <c r="E1710">
        <f t="shared" si="239"/>
        <v>61</v>
      </c>
      <c r="F1710" t="b">
        <f t="shared" si="240"/>
        <v>0</v>
      </c>
      <c r="M1710">
        <f t="shared" si="242"/>
        <v>0</v>
      </c>
    </row>
  </sheetData>
  <autoFilter ref="B1:BU1" xr:uid="{1F478ADB-A634-CC47-BB87-9ADE4701E3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ACECF-538F-CB4E-931C-1109067C0E3E}">
  <dimension ref="A1:AI1006"/>
  <sheetViews>
    <sheetView zoomScale="175" zoomScaleNormal="120" workbookViewId="0">
      <selection activeCell="A3" sqref="A3"/>
    </sheetView>
  </sheetViews>
  <sheetFormatPr baseColWidth="10" defaultRowHeight="16" x14ac:dyDescent="0.2"/>
  <cols>
    <col min="3" max="3" width="21.6640625" customWidth="1"/>
    <col min="4" max="4" width="19.83203125" bestFit="1" customWidth="1"/>
    <col min="5" max="11" width="0" hidden="1" customWidth="1"/>
    <col min="14" max="14" width="35.1640625" style="7" customWidth="1"/>
    <col min="15" max="15" width="10.83203125" customWidth="1"/>
  </cols>
  <sheetData>
    <row r="1" spans="1:22" x14ac:dyDescent="0.2">
      <c r="B1" t="s">
        <v>2669</v>
      </c>
      <c r="D1" t="s">
        <v>2619</v>
      </c>
      <c r="E1" t="s">
        <v>2622</v>
      </c>
      <c r="F1" t="s">
        <v>2623</v>
      </c>
      <c r="G1" t="s">
        <v>2626</v>
      </c>
      <c r="H1" t="s">
        <v>2621</v>
      </c>
      <c r="I1" t="s">
        <v>2620</v>
      </c>
      <c r="L1" t="s">
        <v>2734</v>
      </c>
      <c r="M1" t="s">
        <v>1524</v>
      </c>
      <c r="N1" s="7" t="s">
        <v>2735</v>
      </c>
      <c r="O1" t="s">
        <v>2735</v>
      </c>
    </row>
    <row r="2" spans="1:22" x14ac:dyDescent="0.2">
      <c r="A2" t="e" cm="1" vm="1">
        <f t="array" aca="1" ref="A2" ca="1">FIND(C2,'Datos con descripcion y nombre'!A:A)</f>
        <v>#VALUE!</v>
      </c>
      <c r="B2">
        <f t="shared" ref="B2:B29" si="0">IF(NOT(C2=C1),0,B1+1)</f>
        <v>0</v>
      </c>
      <c r="C2" t="str">
        <f>INDEX('Datos con descripcion y nombre'!A:A,MATCH(D2,'Datos con descripcion y nombre'!B:B,FALSE),1)</f>
        <v>Amerikaner</v>
      </c>
      <c r="D2" t="s">
        <v>1</v>
      </c>
      <c r="E2" t="s">
        <v>2627</v>
      </c>
      <c r="F2">
        <v>100</v>
      </c>
      <c r="G2" t="b">
        <v>1</v>
      </c>
      <c r="H2" t="b">
        <v>0</v>
      </c>
      <c r="I2" t="b">
        <v>1</v>
      </c>
      <c r="J2" t="s">
        <v>2514</v>
      </c>
      <c r="L2">
        <v>100</v>
      </c>
      <c r="M2" t="s">
        <v>5</v>
      </c>
      <c r="N2" s="7" t="str">
        <f t="shared" ref="N2:N47" si="1">_xlfn.TEXTJOIN(" ",TRUE, O2:BH2)</f>
        <v>Butter</v>
      </c>
      <c r="O2" t="s">
        <v>6</v>
      </c>
    </row>
    <row r="3" spans="1:22" x14ac:dyDescent="0.2">
      <c r="B3">
        <f t="shared" si="0"/>
        <v>1</v>
      </c>
      <c r="C3" t="str">
        <f>INDEX('Datos con descripcion y nombre'!A:A,MATCH(D3,'Datos con descripcion y nombre'!B:B,FALSE),1)</f>
        <v>Amerikaner</v>
      </c>
      <c r="D3" t="s">
        <v>1</v>
      </c>
      <c r="E3" t="s">
        <v>2627</v>
      </c>
      <c r="F3">
        <v>150</v>
      </c>
      <c r="G3" t="b">
        <v>1</v>
      </c>
      <c r="H3" t="b">
        <v>0</v>
      </c>
      <c r="I3" t="b">
        <v>1</v>
      </c>
      <c r="J3" t="s">
        <v>2514</v>
      </c>
      <c r="L3">
        <v>150</v>
      </c>
      <c r="M3" t="s">
        <v>5</v>
      </c>
      <c r="N3" s="7" t="str">
        <f>_xlfn.TEXTJOIN(" ",TRUE, O3:BH3)</f>
        <v>Zucker</v>
      </c>
      <c r="O3" t="s">
        <v>7</v>
      </c>
    </row>
    <row r="4" spans="1:22" x14ac:dyDescent="0.2">
      <c r="B4">
        <f t="shared" si="0"/>
        <v>2</v>
      </c>
      <c r="C4" t="str">
        <f>INDEX('Datos con descripcion y nombre'!A:A,MATCH(D4,'Datos con descripcion y nombre'!B:B,FALSE),1)</f>
        <v>Amerikaner</v>
      </c>
      <c r="D4" t="s">
        <v>1</v>
      </c>
      <c r="E4" t="s">
        <v>2627</v>
      </c>
      <c r="F4">
        <v>1</v>
      </c>
      <c r="G4" t="b">
        <v>1</v>
      </c>
      <c r="H4" t="b">
        <v>0</v>
      </c>
      <c r="I4" t="b">
        <v>1</v>
      </c>
      <c r="J4" t="s">
        <v>2514</v>
      </c>
      <c r="L4">
        <v>1</v>
      </c>
      <c r="N4" s="7" t="str">
        <f t="shared" si="1"/>
        <v>Eigelb- 1 Ei</v>
      </c>
      <c r="O4" t="s">
        <v>2950</v>
      </c>
    </row>
    <row r="5" spans="1:22" x14ac:dyDescent="0.2">
      <c r="B5">
        <f t="shared" si="0"/>
        <v>3</v>
      </c>
      <c r="C5" t="str">
        <f>INDEX('Datos con descripcion y nombre'!A:A,MATCH(D5,'Datos con descripcion y nombre'!B:B,FALSE),1)</f>
        <v>Amerikaner</v>
      </c>
      <c r="D5" t="s">
        <v>1</v>
      </c>
      <c r="E5" t="s">
        <v>2627</v>
      </c>
      <c r="F5">
        <v>100</v>
      </c>
      <c r="G5" t="b">
        <v>1</v>
      </c>
      <c r="H5" t="b">
        <v>0</v>
      </c>
      <c r="I5" t="b">
        <v>1</v>
      </c>
      <c r="J5" t="s">
        <v>2514</v>
      </c>
      <c r="L5">
        <v>100</v>
      </c>
      <c r="M5" t="s">
        <v>5</v>
      </c>
      <c r="N5" s="7" t="str">
        <f t="shared" si="1"/>
        <v>Maizena</v>
      </c>
      <c r="O5" t="s">
        <v>11</v>
      </c>
    </row>
    <row r="6" spans="1:22" x14ac:dyDescent="0.2">
      <c r="B6">
        <f t="shared" si="0"/>
        <v>4</v>
      </c>
      <c r="C6" t="str">
        <f>INDEX('Datos con descripcion y nombre'!A:A,MATCH(D6,'Datos con descripcion y nombre'!B:B,FALSE),1)</f>
        <v>Amerikaner</v>
      </c>
      <c r="D6" t="s">
        <v>1</v>
      </c>
      <c r="E6" t="s">
        <v>2627</v>
      </c>
      <c r="F6">
        <v>150</v>
      </c>
      <c r="G6" t="b">
        <v>1</v>
      </c>
      <c r="H6" t="b">
        <v>0</v>
      </c>
      <c r="I6" t="b">
        <v>1</v>
      </c>
      <c r="J6" t="s">
        <v>2514</v>
      </c>
      <c r="L6">
        <v>150</v>
      </c>
      <c r="M6" t="s">
        <v>5</v>
      </c>
      <c r="N6" s="7" t="str">
        <f t="shared" si="1"/>
        <v>Mehl</v>
      </c>
      <c r="O6" t="s">
        <v>12</v>
      </c>
    </row>
    <row r="7" spans="1:22" x14ac:dyDescent="0.2">
      <c r="B7">
        <f t="shared" si="0"/>
        <v>5</v>
      </c>
      <c r="C7" t="str">
        <f>INDEX('Datos con descripcion y nombre'!A:A,MATCH(D7,'Datos con descripcion y nombre'!B:B,FALSE),1)</f>
        <v>Amerikaner</v>
      </c>
      <c r="D7" t="s">
        <v>1</v>
      </c>
      <c r="E7" t="s">
        <v>2627</v>
      </c>
      <c r="F7">
        <v>1</v>
      </c>
      <c r="G7" t="b">
        <v>1</v>
      </c>
      <c r="H7" t="b">
        <v>0</v>
      </c>
      <c r="I7" t="b">
        <v>1</v>
      </c>
      <c r="J7" t="s">
        <v>2514</v>
      </c>
      <c r="L7">
        <v>1</v>
      </c>
      <c r="M7" t="s">
        <v>13</v>
      </c>
      <c r="N7" s="7" t="str">
        <f t="shared" si="1"/>
        <v>Royal</v>
      </c>
      <c r="O7" t="s">
        <v>14</v>
      </c>
    </row>
    <row r="8" spans="1:22" x14ac:dyDescent="0.2">
      <c r="B8">
        <f t="shared" si="0"/>
        <v>6</v>
      </c>
      <c r="C8" t="str">
        <f>INDEX('Datos con descripcion y nombre'!A:A,MATCH(D8,'Datos con descripcion y nombre'!B:B,FALSE),1)</f>
        <v>Amerikaner</v>
      </c>
      <c r="D8" t="s">
        <v>1</v>
      </c>
      <c r="E8" t="s">
        <v>2627</v>
      </c>
      <c r="F8">
        <v>100</v>
      </c>
      <c r="G8" t="b">
        <v>1</v>
      </c>
      <c r="H8" t="b">
        <v>0</v>
      </c>
      <c r="I8" t="b">
        <v>1</v>
      </c>
      <c r="J8" t="s">
        <v>2514</v>
      </c>
      <c r="L8">
        <v>100</v>
      </c>
      <c r="M8" t="s">
        <v>5</v>
      </c>
      <c r="N8" s="7" t="str">
        <f t="shared" si="1"/>
        <v>Butter (Sahne)</v>
      </c>
      <c r="O8" t="s">
        <v>2625</v>
      </c>
    </row>
    <row r="9" spans="1:22" x14ac:dyDescent="0.2">
      <c r="B9">
        <f t="shared" si="0"/>
        <v>7</v>
      </c>
      <c r="C9" t="str">
        <f>INDEX('Datos con descripcion y nombre'!A:A,MATCH(D9,'Datos con descripcion y nombre'!B:B,FALSE),1)</f>
        <v>Amerikaner</v>
      </c>
      <c r="D9" t="s">
        <v>1</v>
      </c>
      <c r="E9" t="s">
        <v>2627</v>
      </c>
      <c r="F9">
        <v>1</v>
      </c>
      <c r="G9" t="b">
        <v>1</v>
      </c>
      <c r="H9" t="b">
        <v>0</v>
      </c>
      <c r="I9" t="b">
        <v>1</v>
      </c>
      <c r="J9" t="s">
        <v>2514</v>
      </c>
      <c r="L9">
        <v>1</v>
      </c>
      <c r="M9" t="s">
        <v>2627</v>
      </c>
      <c r="N9" s="7" t="str">
        <f t="shared" si="1"/>
        <v>Ei</v>
      </c>
      <c r="O9" t="s">
        <v>9</v>
      </c>
    </row>
    <row r="10" spans="1:22" x14ac:dyDescent="0.2">
      <c r="B10">
        <f t="shared" si="0"/>
        <v>8</v>
      </c>
      <c r="C10" t="str">
        <f>INDEX('Datos con descripcion y nombre'!A:A,MATCH(D10,'Datos con descripcion y nombre'!B:B,FALSE),1)</f>
        <v>Amerikaner</v>
      </c>
      <c r="D10" t="s">
        <v>1</v>
      </c>
      <c r="E10" t="s">
        <v>2627</v>
      </c>
      <c r="F10" t="s">
        <v>16</v>
      </c>
      <c r="G10" t="b">
        <v>1</v>
      </c>
      <c r="H10" t="b">
        <v>0</v>
      </c>
      <c r="I10" t="b">
        <v>1</v>
      </c>
      <c r="J10" t="s">
        <v>2514</v>
      </c>
      <c r="L10" t="s">
        <v>16</v>
      </c>
      <c r="M10" t="s">
        <v>5</v>
      </c>
      <c r="N10" s="7" t="str">
        <f t="shared" si="1"/>
        <v>Zucker</v>
      </c>
      <c r="O10" t="s">
        <v>7</v>
      </c>
    </row>
    <row r="11" spans="1:22" x14ac:dyDescent="0.2">
      <c r="B11">
        <f t="shared" si="0"/>
        <v>9</v>
      </c>
      <c r="C11" t="str">
        <f>INDEX('Datos con descripcion y nombre'!A:A,MATCH(D11,'Datos con descripcion y nombre'!B:B,FALSE),1)</f>
        <v>Amerikaner</v>
      </c>
      <c r="D11" t="s">
        <v>1</v>
      </c>
      <c r="E11" t="s">
        <v>2627</v>
      </c>
      <c r="F11" t="s">
        <v>10</v>
      </c>
      <c r="G11" t="b">
        <v>1</v>
      </c>
      <c r="H11" t="b">
        <v>0</v>
      </c>
      <c r="I11" t="b">
        <v>1</v>
      </c>
      <c r="J11" t="s">
        <v>2514</v>
      </c>
      <c r="N11" s="7" t="str">
        <f t="shared" si="1"/>
        <v>Zitronenschale</v>
      </c>
      <c r="O11" t="s">
        <v>10</v>
      </c>
    </row>
    <row r="12" spans="1:22" x14ac:dyDescent="0.2">
      <c r="B12">
        <f t="shared" si="0"/>
        <v>10</v>
      </c>
      <c r="C12" t="str">
        <f>INDEX('Datos con descripcion y nombre'!A:A,MATCH(D12,'Datos con descripcion y nombre'!B:B,FALSE),1)</f>
        <v>Amerikaner</v>
      </c>
      <c r="D12" t="s">
        <v>1</v>
      </c>
      <c r="E12" t="s">
        <v>2627</v>
      </c>
      <c r="F12">
        <v>250</v>
      </c>
      <c r="G12" t="b">
        <v>1</v>
      </c>
      <c r="H12" t="b">
        <v>0</v>
      </c>
      <c r="I12" t="b">
        <v>1</v>
      </c>
      <c r="J12" t="s">
        <v>2514</v>
      </c>
      <c r="L12">
        <v>250</v>
      </c>
      <c r="M12" t="s">
        <v>5</v>
      </c>
      <c r="N12" s="7" t="str">
        <f t="shared" si="1"/>
        <v>Mehl</v>
      </c>
      <c r="O12" t="s">
        <v>12</v>
      </c>
    </row>
    <row r="13" spans="1:22" x14ac:dyDescent="0.2">
      <c r="B13">
        <f t="shared" si="0"/>
        <v>11</v>
      </c>
      <c r="C13" t="str">
        <f>INDEX('Datos con descripcion y nombre'!A:A,MATCH(D13,'Datos con descripcion y nombre'!B:B,FALSE),1)</f>
        <v>Amerikaner</v>
      </c>
      <c r="D13" t="s">
        <v>1</v>
      </c>
      <c r="E13" t="s">
        <v>2627</v>
      </c>
      <c r="F13">
        <v>2</v>
      </c>
      <c r="G13" t="b">
        <v>1</v>
      </c>
      <c r="H13" t="b">
        <v>0</v>
      </c>
      <c r="I13" t="b">
        <v>1</v>
      </c>
      <c r="J13" t="s">
        <v>2514</v>
      </c>
      <c r="L13">
        <v>2</v>
      </c>
      <c r="M13" t="s">
        <v>17</v>
      </c>
      <c r="N13" s="7" t="str">
        <f t="shared" si="1"/>
        <v>Maizena</v>
      </c>
      <c r="O13" t="s">
        <v>11</v>
      </c>
    </row>
    <row r="14" spans="1:22" x14ac:dyDescent="0.2">
      <c r="B14">
        <f t="shared" si="0"/>
        <v>12</v>
      </c>
      <c r="C14" t="str">
        <f>INDEX('Datos con descripcion y nombre'!A:A,MATCH(D14,'Datos con descripcion y nombre'!B:B,FALSE),1)</f>
        <v>Amerikaner</v>
      </c>
      <c r="D14" t="s">
        <v>1</v>
      </c>
      <c r="E14" t="s">
        <v>2627</v>
      </c>
      <c r="F14" t="s">
        <v>18</v>
      </c>
      <c r="G14" t="b">
        <v>1</v>
      </c>
      <c r="H14" t="b">
        <v>0</v>
      </c>
      <c r="I14" t="b">
        <v>1</v>
      </c>
      <c r="J14" t="s">
        <v>2514</v>
      </c>
      <c r="N14" s="7" t="str">
        <f t="shared" si="1"/>
        <v>Salz</v>
      </c>
      <c r="O14" t="s">
        <v>18</v>
      </c>
    </row>
    <row r="15" spans="1:22" x14ac:dyDescent="0.2">
      <c r="B15">
        <f t="shared" si="0"/>
        <v>13</v>
      </c>
      <c r="C15" t="str">
        <f>INDEX('Datos con descripcion y nombre'!A:A,MATCH(D15,'Datos con descripcion y nombre'!B:B,FALSE),1)</f>
        <v>Amerikaner</v>
      </c>
      <c r="D15" t="s">
        <v>1</v>
      </c>
      <c r="E15" t="s">
        <v>2627</v>
      </c>
      <c r="F15" t="s">
        <v>2624</v>
      </c>
      <c r="G15" t="b">
        <v>1</v>
      </c>
      <c r="H15" t="b">
        <v>0</v>
      </c>
      <c r="I15" t="b">
        <v>1</v>
      </c>
      <c r="J15" t="s">
        <v>2514</v>
      </c>
      <c r="L15" t="s">
        <v>2624</v>
      </c>
      <c r="M15" t="s">
        <v>19</v>
      </c>
      <c r="N15" s="7" t="str">
        <f t="shared" si="1"/>
        <v>Milch</v>
      </c>
      <c r="O15" t="s">
        <v>20</v>
      </c>
    </row>
    <row r="16" spans="1:22" x14ac:dyDescent="0.2">
      <c r="B16">
        <f t="shared" si="0"/>
        <v>14</v>
      </c>
      <c r="C16" t="str">
        <f>INDEX('Datos con descripcion y nombre'!A:A,MATCH(D16,'Datos con descripcion y nombre'!B:B,FALSE),1)</f>
        <v>Amerikaner</v>
      </c>
      <c r="D16" t="s">
        <v>1</v>
      </c>
      <c r="E16" t="s">
        <v>2627</v>
      </c>
      <c r="F16" t="s">
        <v>2627</v>
      </c>
      <c r="G16" t="b">
        <v>1</v>
      </c>
      <c r="H16" t="b">
        <v>0</v>
      </c>
      <c r="I16" t="b">
        <v>1</v>
      </c>
      <c r="J16" t="s">
        <v>2514</v>
      </c>
      <c r="L16">
        <v>10</v>
      </c>
      <c r="M16" t="s">
        <v>5</v>
      </c>
      <c r="N16" s="7" t="str">
        <f t="shared" si="1"/>
        <v>Hirschhornsalz (1 Essl. Wasser) oder 2 Teel. Backpulver</v>
      </c>
      <c r="O16" t="s">
        <v>21</v>
      </c>
      <c r="P16" t="s">
        <v>22</v>
      </c>
      <c r="Q16" t="s">
        <v>17</v>
      </c>
      <c r="R16" t="s">
        <v>23</v>
      </c>
      <c r="S16" t="s">
        <v>24</v>
      </c>
      <c r="T16">
        <v>2</v>
      </c>
      <c r="U16" t="s">
        <v>13</v>
      </c>
      <c r="V16" t="s">
        <v>25</v>
      </c>
    </row>
    <row r="17" spans="2:16" x14ac:dyDescent="0.2">
      <c r="B17">
        <f t="shared" si="0"/>
        <v>0</v>
      </c>
      <c r="C17" t="str">
        <f>INDEX('Datos con descripcion y nombre'!A:A,MATCH(D17,'Datos con descripcion y nombre'!B:B,FALSE),1)</f>
        <v>Anhaltskuchen</v>
      </c>
      <c r="D17" t="s">
        <v>2</v>
      </c>
      <c r="E17" t="s">
        <v>2627</v>
      </c>
      <c r="F17" t="s">
        <v>2627</v>
      </c>
      <c r="G17" t="b">
        <v>1</v>
      </c>
      <c r="H17" t="b">
        <v>0</v>
      </c>
      <c r="I17" t="b">
        <v>0</v>
      </c>
      <c r="J17" t="s">
        <v>32</v>
      </c>
      <c r="L17">
        <v>250</v>
      </c>
      <c r="M17" t="s">
        <v>5</v>
      </c>
      <c r="N17" s="7" t="str">
        <f t="shared" si="1"/>
        <v>Butter</v>
      </c>
      <c r="O17" t="s">
        <v>6</v>
      </c>
    </row>
    <row r="18" spans="2:16" x14ac:dyDescent="0.2">
      <c r="B18">
        <f t="shared" si="0"/>
        <v>1</v>
      </c>
      <c r="C18" t="str">
        <f>INDEX('Datos con descripcion y nombre'!A:A,MATCH(D18,'Datos con descripcion y nombre'!B:B,FALSE),1)</f>
        <v>Anhaltskuchen</v>
      </c>
      <c r="D18" t="s">
        <v>2</v>
      </c>
      <c r="E18" t="s">
        <v>2627</v>
      </c>
      <c r="F18">
        <v>250</v>
      </c>
      <c r="G18" t="b">
        <v>1</v>
      </c>
      <c r="H18" t="b">
        <v>0</v>
      </c>
      <c r="I18" t="b">
        <v>0</v>
      </c>
      <c r="J18" t="s">
        <v>32</v>
      </c>
      <c r="L18">
        <v>250</v>
      </c>
      <c r="M18" t="s">
        <v>5</v>
      </c>
      <c r="N18" s="7" t="str">
        <f t="shared" si="1"/>
        <v>Zucker</v>
      </c>
      <c r="O18" t="s">
        <v>7</v>
      </c>
    </row>
    <row r="19" spans="2:16" x14ac:dyDescent="0.2">
      <c r="B19">
        <f t="shared" si="0"/>
        <v>2</v>
      </c>
      <c r="C19" t="str">
        <f>INDEX('Datos con descripcion y nombre'!A:A,MATCH(D19,'Datos con descripcion y nombre'!B:B,FALSE),1)</f>
        <v>Anhaltskuchen</v>
      </c>
      <c r="D19" t="s">
        <v>2</v>
      </c>
      <c r="E19" t="s">
        <v>2627</v>
      </c>
      <c r="F19">
        <v>4</v>
      </c>
      <c r="G19" t="b">
        <v>1</v>
      </c>
      <c r="H19" t="b">
        <v>0</v>
      </c>
      <c r="I19" t="b">
        <v>0</v>
      </c>
      <c r="J19" t="s">
        <v>32</v>
      </c>
      <c r="L19">
        <v>4</v>
      </c>
      <c r="N19" s="7" t="str">
        <f t="shared" si="1"/>
        <v>Eier</v>
      </c>
      <c r="O19" t="s">
        <v>34</v>
      </c>
    </row>
    <row r="20" spans="2:16" x14ac:dyDescent="0.2">
      <c r="B20">
        <f t="shared" si="0"/>
        <v>3</v>
      </c>
      <c r="C20" t="str">
        <f>INDEX('Datos con descripcion y nombre'!A:A,MATCH(D20,'Datos con descripcion y nombre'!B:B,FALSE),1)</f>
        <v>Anhaltskuchen</v>
      </c>
      <c r="D20" t="s">
        <v>2</v>
      </c>
      <c r="E20" t="s">
        <v>2627</v>
      </c>
      <c r="F20">
        <v>300</v>
      </c>
      <c r="G20" t="b">
        <v>1</v>
      </c>
      <c r="H20" t="b">
        <v>0</v>
      </c>
      <c r="I20" t="b">
        <v>0</v>
      </c>
      <c r="J20" t="s">
        <v>32</v>
      </c>
      <c r="L20">
        <v>300</v>
      </c>
      <c r="M20" t="s">
        <v>5</v>
      </c>
      <c r="N20" s="7" t="str">
        <f t="shared" si="1"/>
        <v>Mehl</v>
      </c>
      <c r="O20" t="s">
        <v>12</v>
      </c>
    </row>
    <row r="21" spans="2:16" x14ac:dyDescent="0.2">
      <c r="B21">
        <f t="shared" si="0"/>
        <v>4</v>
      </c>
      <c r="C21" t="str">
        <f>INDEX('Datos con descripcion y nombre'!A:A,MATCH(D21,'Datos con descripcion y nombre'!B:B,FALSE),1)</f>
        <v>Anhaltskuchen</v>
      </c>
      <c r="D21" t="s">
        <v>2</v>
      </c>
      <c r="E21" t="s">
        <v>2627</v>
      </c>
      <c r="F21">
        <v>4</v>
      </c>
      <c r="G21" t="b">
        <v>1</v>
      </c>
      <c r="H21" t="b">
        <v>0</v>
      </c>
      <c r="I21" t="b">
        <v>0</v>
      </c>
      <c r="J21" t="s">
        <v>32</v>
      </c>
      <c r="L21">
        <v>4</v>
      </c>
      <c r="M21" t="s">
        <v>13</v>
      </c>
      <c r="N21" s="7" t="str">
        <f t="shared" si="1"/>
        <v>Backpulver</v>
      </c>
      <c r="O21" t="s">
        <v>25</v>
      </c>
    </row>
    <row r="22" spans="2:16" x14ac:dyDescent="0.2">
      <c r="B22">
        <f t="shared" si="0"/>
        <v>0</v>
      </c>
      <c r="C22" t="str">
        <f>INDEX('Datos con descripcion y nombre'!A:A,MATCH(D22,'Datos con descripcion y nombre'!B:B,FALSE),1)</f>
        <v>Apfelkuchen: Torte</v>
      </c>
      <c r="D22" t="s">
        <v>2741</v>
      </c>
      <c r="E22" t="s">
        <v>2627</v>
      </c>
      <c r="F22">
        <v>250</v>
      </c>
      <c r="G22" t="b">
        <v>1</v>
      </c>
      <c r="H22" t="b">
        <v>0</v>
      </c>
      <c r="I22" t="b">
        <v>0</v>
      </c>
      <c r="J22" t="s">
        <v>4</v>
      </c>
      <c r="L22">
        <v>250</v>
      </c>
      <c r="M22" t="s">
        <v>5</v>
      </c>
      <c r="N22" s="7" t="str">
        <f t="shared" si="1"/>
        <v>Mehl</v>
      </c>
      <c r="O22" t="s">
        <v>12</v>
      </c>
    </row>
    <row r="23" spans="2:16" x14ac:dyDescent="0.2">
      <c r="B23">
        <f t="shared" si="0"/>
        <v>1</v>
      </c>
      <c r="C23" t="str">
        <f>INDEX('Datos con descripcion y nombre'!A:A,MATCH(D23,'Datos con descripcion y nombre'!B:B,FALSE),1)</f>
        <v>Apfelkuchen: Torte</v>
      </c>
      <c r="D23" t="s">
        <v>2741</v>
      </c>
      <c r="E23" t="s">
        <v>2627</v>
      </c>
      <c r="F23">
        <v>1</v>
      </c>
      <c r="G23" t="b">
        <v>1</v>
      </c>
      <c r="H23" t="b">
        <v>0</v>
      </c>
      <c r="I23" t="b">
        <v>0</v>
      </c>
      <c r="J23" t="s">
        <v>4</v>
      </c>
      <c r="L23">
        <v>1</v>
      </c>
      <c r="M23" t="s">
        <v>13</v>
      </c>
      <c r="N23" s="7" t="str">
        <f t="shared" si="1"/>
        <v>Backpulver</v>
      </c>
      <c r="O23" t="s">
        <v>25</v>
      </c>
    </row>
    <row r="24" spans="2:16" x14ac:dyDescent="0.2">
      <c r="B24">
        <f t="shared" si="0"/>
        <v>2</v>
      </c>
      <c r="C24" t="str">
        <f>INDEX('Datos con descripcion y nombre'!A:A,MATCH(D24,'Datos con descripcion y nombre'!B:B,FALSE),1)</f>
        <v>Apfelkuchen: Torte</v>
      </c>
      <c r="D24" t="s">
        <v>2741</v>
      </c>
      <c r="E24" t="s">
        <v>2627</v>
      </c>
      <c r="F24">
        <v>125</v>
      </c>
      <c r="G24" t="b">
        <v>1</v>
      </c>
      <c r="H24" t="b">
        <v>0</v>
      </c>
      <c r="I24" t="b">
        <v>0</v>
      </c>
      <c r="J24" t="s">
        <v>4</v>
      </c>
      <c r="L24">
        <v>125</v>
      </c>
      <c r="M24" t="s">
        <v>5</v>
      </c>
      <c r="N24" s="7" t="str">
        <f t="shared" si="1"/>
        <v>Butter</v>
      </c>
      <c r="O24" t="s">
        <v>6</v>
      </c>
    </row>
    <row r="25" spans="2:16" x14ac:dyDescent="0.2">
      <c r="B25">
        <f t="shared" si="0"/>
        <v>3</v>
      </c>
      <c r="C25" t="str">
        <f>INDEX('Datos con descripcion y nombre'!A:A,MATCH(D25,'Datos con descripcion y nombre'!B:B,FALSE),1)</f>
        <v>Apfelkuchen: Torte</v>
      </c>
      <c r="D25" t="s">
        <v>2741</v>
      </c>
      <c r="E25" t="s">
        <v>2627</v>
      </c>
      <c r="F25">
        <v>100</v>
      </c>
      <c r="G25" t="b">
        <v>1</v>
      </c>
      <c r="H25" t="b">
        <v>0</v>
      </c>
      <c r="I25" t="b">
        <v>0</v>
      </c>
      <c r="J25" t="s">
        <v>4</v>
      </c>
      <c r="L25">
        <v>100</v>
      </c>
      <c r="M25" t="s">
        <v>5</v>
      </c>
      <c r="N25" s="7" t="str">
        <f t="shared" si="1"/>
        <v>Zucker</v>
      </c>
      <c r="O25" t="s">
        <v>7</v>
      </c>
    </row>
    <row r="26" spans="2:16" x14ac:dyDescent="0.2">
      <c r="B26">
        <f t="shared" si="0"/>
        <v>4</v>
      </c>
      <c r="C26" t="str">
        <f>INDEX('Datos con descripcion y nombre'!A:A,MATCH(D26,'Datos con descripcion y nombre'!B:B,FALSE),1)</f>
        <v>Apfelkuchen: Torte</v>
      </c>
      <c r="D26" t="s">
        <v>2741</v>
      </c>
      <c r="E26" t="s">
        <v>2627</v>
      </c>
      <c r="F26">
        <v>2</v>
      </c>
      <c r="G26" t="b">
        <v>1</v>
      </c>
      <c r="H26" t="b">
        <v>0</v>
      </c>
      <c r="I26" t="b">
        <v>0</v>
      </c>
      <c r="J26" t="s">
        <v>4</v>
      </c>
      <c r="L26">
        <v>2</v>
      </c>
      <c r="M26" t="s">
        <v>17</v>
      </c>
      <c r="N26" s="7" t="str">
        <f t="shared" si="1"/>
        <v>Rum</v>
      </c>
      <c r="O26" t="s">
        <v>35</v>
      </c>
    </row>
    <row r="27" spans="2:16" x14ac:dyDescent="0.2">
      <c r="B27">
        <f t="shared" si="0"/>
        <v>5</v>
      </c>
      <c r="C27" t="str">
        <f>INDEX('Datos con descripcion y nombre'!A:A,MATCH(D27,'Datos con descripcion y nombre'!B:B,FALSE),1)</f>
        <v>Apfelkuchen: Torte</v>
      </c>
      <c r="D27" t="s">
        <v>2741</v>
      </c>
      <c r="E27" t="s">
        <v>2627</v>
      </c>
      <c r="F27">
        <v>1</v>
      </c>
      <c r="G27" t="b">
        <v>1</v>
      </c>
      <c r="H27" t="b">
        <v>0</v>
      </c>
      <c r="I27" t="b">
        <v>0</v>
      </c>
      <c r="J27" t="s">
        <v>4</v>
      </c>
      <c r="L27">
        <v>1</v>
      </c>
      <c r="M27" t="s">
        <v>2627</v>
      </c>
      <c r="N27" s="7" t="str">
        <f t="shared" si="1"/>
        <v>Ei</v>
      </c>
      <c r="O27" t="s">
        <v>9</v>
      </c>
    </row>
    <row r="28" spans="2:16" x14ac:dyDescent="0.2">
      <c r="B28">
        <f t="shared" si="0"/>
        <v>6</v>
      </c>
      <c r="C28" t="str">
        <f>INDEX('Datos con descripcion y nombre'!A:A,MATCH(D28,'Datos con descripcion y nombre'!B:B,FALSE),1)</f>
        <v>Apfelkuchen: Torte</v>
      </c>
      <c r="D28" t="s">
        <v>2741</v>
      </c>
      <c r="L28">
        <v>1</v>
      </c>
      <c r="M28" t="s">
        <v>56</v>
      </c>
      <c r="N28" s="7" t="str">
        <f t="shared" si="1"/>
        <v>grüne Äpfel</v>
      </c>
      <c r="O28" t="s">
        <v>2946</v>
      </c>
    </row>
    <row r="29" spans="2:16" x14ac:dyDescent="0.2">
      <c r="B29">
        <f t="shared" si="0"/>
        <v>7</v>
      </c>
      <c r="C29" t="str">
        <f>INDEX('Datos con descripcion y nombre'!A:A,MATCH(D29,'Datos con descripcion y nombre'!B:B,FALSE),1)</f>
        <v>Apfelkuchen: Torte</v>
      </c>
      <c r="D29" t="s">
        <v>2741</v>
      </c>
      <c r="L29" s="3">
        <v>0.66666666666666663</v>
      </c>
      <c r="M29" s="1" t="s">
        <v>17</v>
      </c>
      <c r="N29" s="7" t="str">
        <f t="shared" si="1"/>
        <v>Zucker (mit Äpfel)</v>
      </c>
      <c r="O29" t="s">
        <v>7</v>
      </c>
      <c r="P29" t="s">
        <v>2947</v>
      </c>
    </row>
    <row r="30" spans="2:16" x14ac:dyDescent="0.2">
      <c r="B30">
        <f>IF(NOT(C30=C27),0,B27+1)</f>
        <v>0</v>
      </c>
      <c r="C30" t="str">
        <f>INDEX('Datos con descripcion y nombre'!A:A,MATCH(D30,'Datos con descripcion y nombre'!B:B,FALSE),1)</f>
        <v>Apfelkuchen: Rührteig</v>
      </c>
      <c r="D30" t="s">
        <v>2742</v>
      </c>
      <c r="E30" t="s">
        <v>2627</v>
      </c>
      <c r="F30" t="s">
        <v>2627</v>
      </c>
      <c r="G30" t="b">
        <v>1</v>
      </c>
      <c r="H30" t="b">
        <v>0</v>
      </c>
      <c r="I30" t="b">
        <v>0</v>
      </c>
      <c r="J30" t="s">
        <v>47</v>
      </c>
      <c r="L30" t="s">
        <v>48</v>
      </c>
      <c r="M30" t="s">
        <v>5</v>
      </c>
      <c r="N30" s="7" t="str">
        <f t="shared" si="1"/>
        <v>Butter</v>
      </c>
      <c r="O30" t="s">
        <v>6</v>
      </c>
    </row>
    <row r="31" spans="2:16" x14ac:dyDescent="0.2">
      <c r="B31">
        <f t="shared" ref="B31:B94" si="2">IF(NOT(C31=C30),0,B30+1)</f>
        <v>1</v>
      </c>
      <c r="C31" t="str">
        <f>INDEX('Datos con descripcion y nombre'!A:A,MATCH(D31,'Datos con descripcion y nombre'!B:B,FALSE),1)</f>
        <v>Apfelkuchen: Rührteig</v>
      </c>
      <c r="D31" t="s">
        <v>2742</v>
      </c>
      <c r="E31" t="s">
        <v>2627</v>
      </c>
      <c r="F31">
        <v>125</v>
      </c>
      <c r="G31" t="b">
        <v>1</v>
      </c>
      <c r="H31" t="b">
        <v>0</v>
      </c>
      <c r="I31" t="b">
        <v>0</v>
      </c>
      <c r="J31" t="s">
        <v>47</v>
      </c>
      <c r="L31">
        <v>125</v>
      </c>
      <c r="M31" t="s">
        <v>5</v>
      </c>
      <c r="N31" s="7" t="str">
        <f t="shared" si="1"/>
        <v>Zucker</v>
      </c>
      <c r="O31" t="s">
        <v>7</v>
      </c>
    </row>
    <row r="32" spans="2:16" x14ac:dyDescent="0.2">
      <c r="B32">
        <f t="shared" si="2"/>
        <v>2</v>
      </c>
      <c r="C32" t="str">
        <f>INDEX('Datos con descripcion y nombre'!A:A,MATCH(D32,'Datos con descripcion y nombre'!B:B,FALSE),1)</f>
        <v>Apfelkuchen: Rührteig</v>
      </c>
      <c r="D32" t="s">
        <v>2742</v>
      </c>
      <c r="E32" t="s">
        <v>2627</v>
      </c>
      <c r="F32">
        <v>44257</v>
      </c>
      <c r="G32" t="b">
        <v>1</v>
      </c>
      <c r="H32" t="b">
        <v>0</v>
      </c>
      <c r="I32" t="b">
        <v>0</v>
      </c>
      <c r="J32" t="s">
        <v>47</v>
      </c>
      <c r="L32" s="4" t="s">
        <v>2951</v>
      </c>
      <c r="N32" s="7" t="str">
        <f t="shared" si="1"/>
        <v>Eier</v>
      </c>
      <c r="O32" t="s">
        <v>34</v>
      </c>
    </row>
    <row r="33" spans="2:21" x14ac:dyDescent="0.2">
      <c r="B33">
        <f t="shared" si="2"/>
        <v>3</v>
      </c>
      <c r="C33" t="str">
        <f>INDEX('Datos con descripcion y nombre'!A:A,MATCH(D33,'Datos con descripcion y nombre'!B:B,FALSE),1)</f>
        <v>Apfelkuchen: Rührteig</v>
      </c>
      <c r="D33" t="s">
        <v>2742</v>
      </c>
      <c r="E33" t="s">
        <v>2627</v>
      </c>
      <c r="F33" t="s">
        <v>2627</v>
      </c>
      <c r="G33" t="b">
        <v>1</v>
      </c>
      <c r="H33" t="b">
        <v>0</v>
      </c>
      <c r="I33" t="b">
        <v>0</v>
      </c>
      <c r="J33" t="s">
        <v>47</v>
      </c>
      <c r="N33" s="7" t="str">
        <f t="shared" si="1"/>
        <v>Zitrone</v>
      </c>
      <c r="O33" t="s">
        <v>49</v>
      </c>
    </row>
    <row r="34" spans="2:21" x14ac:dyDescent="0.2">
      <c r="B34">
        <f t="shared" si="2"/>
        <v>4</v>
      </c>
      <c r="C34" t="str">
        <f>INDEX('Datos con descripcion y nombre'!A:A,MATCH(D34,'Datos con descripcion y nombre'!B:B,FALSE),1)</f>
        <v>Apfelkuchen: Rührteig</v>
      </c>
      <c r="D34" t="s">
        <v>2742</v>
      </c>
      <c r="E34" t="s">
        <v>2627</v>
      </c>
      <c r="F34" t="s">
        <v>2627</v>
      </c>
      <c r="G34" t="b">
        <v>1</v>
      </c>
      <c r="H34" t="b">
        <v>0</v>
      </c>
      <c r="I34" t="b">
        <v>0</v>
      </c>
      <c r="J34" t="s">
        <v>47</v>
      </c>
      <c r="N34" s="7" t="str">
        <f t="shared" si="1"/>
        <v>Salz</v>
      </c>
      <c r="O34" t="s">
        <v>18</v>
      </c>
    </row>
    <row r="35" spans="2:21" x14ac:dyDescent="0.2">
      <c r="B35">
        <f t="shared" si="2"/>
        <v>5</v>
      </c>
      <c r="C35" t="str">
        <f>INDEX('Datos con descripcion y nombre'!A:A,MATCH(D35,'Datos con descripcion y nombre'!B:B,FALSE),1)</f>
        <v>Apfelkuchen: Rührteig</v>
      </c>
      <c r="D35" t="s">
        <v>2742</v>
      </c>
      <c r="E35" t="s">
        <v>2627</v>
      </c>
      <c r="F35">
        <v>200</v>
      </c>
      <c r="G35" t="b">
        <v>1</v>
      </c>
      <c r="H35" t="b">
        <v>0</v>
      </c>
      <c r="I35" t="b">
        <v>0</v>
      </c>
      <c r="J35" t="s">
        <v>47</v>
      </c>
      <c r="L35">
        <v>200</v>
      </c>
      <c r="M35" t="s">
        <v>5</v>
      </c>
      <c r="N35" s="7" t="str">
        <f t="shared" si="1"/>
        <v>Mehl</v>
      </c>
      <c r="O35" t="s">
        <v>12</v>
      </c>
    </row>
    <row r="36" spans="2:21" x14ac:dyDescent="0.2">
      <c r="B36">
        <f t="shared" si="2"/>
        <v>6</v>
      </c>
      <c r="C36" t="str">
        <f>INDEX('Datos con descripcion y nombre'!A:A,MATCH(D36,'Datos con descripcion y nombre'!B:B,FALSE),1)</f>
        <v>Apfelkuchen: Rührteig</v>
      </c>
      <c r="D36" t="s">
        <v>2742</v>
      </c>
      <c r="E36" t="s">
        <v>2627</v>
      </c>
      <c r="F36">
        <v>2</v>
      </c>
      <c r="G36" t="b">
        <v>1</v>
      </c>
      <c r="H36" t="b">
        <v>0</v>
      </c>
      <c r="I36" t="b">
        <v>0</v>
      </c>
      <c r="J36" t="s">
        <v>47</v>
      </c>
      <c r="L36">
        <v>2</v>
      </c>
      <c r="M36" t="s">
        <v>2632</v>
      </c>
      <c r="N36" s="7" t="str">
        <f t="shared" si="1"/>
        <v>Backpulver</v>
      </c>
      <c r="O36" t="s">
        <v>25</v>
      </c>
    </row>
    <row r="37" spans="2:21" x14ac:dyDescent="0.2">
      <c r="B37">
        <f t="shared" si="2"/>
        <v>7</v>
      </c>
      <c r="C37" t="str">
        <f>INDEX('Datos con descripcion y nombre'!A:A,MATCH(D37,'Datos con descripcion y nombre'!B:B,FALSE),1)</f>
        <v>Apfelkuchen: Rührteig</v>
      </c>
      <c r="D37" t="s">
        <v>2742</v>
      </c>
      <c r="E37" t="s">
        <v>2627</v>
      </c>
      <c r="F37">
        <v>44287</v>
      </c>
      <c r="G37" t="b">
        <v>1</v>
      </c>
      <c r="H37" t="b">
        <v>0</v>
      </c>
      <c r="I37" t="b">
        <v>0</v>
      </c>
      <c r="J37" t="s">
        <v>47</v>
      </c>
      <c r="L37" s="4" t="s">
        <v>2952</v>
      </c>
      <c r="M37" t="s">
        <v>17</v>
      </c>
      <c r="N37" s="7" t="str">
        <f t="shared" si="1"/>
        <v>Milch</v>
      </c>
      <c r="O37" t="s">
        <v>20</v>
      </c>
    </row>
    <row r="38" spans="2:21" x14ac:dyDescent="0.2">
      <c r="B38">
        <f t="shared" si="2"/>
        <v>0</v>
      </c>
      <c r="C38" t="str">
        <f>INDEX('Datos con descripcion y nombre'!A:A,MATCH(D38,'Datos con descripcion y nombre'!B:B,FALSE),1)</f>
        <v>Apfelsinenmarmelade</v>
      </c>
      <c r="D38" t="s">
        <v>54</v>
      </c>
      <c r="E38" t="s">
        <v>2627</v>
      </c>
      <c r="F38">
        <v>7</v>
      </c>
      <c r="G38" t="b">
        <v>1</v>
      </c>
      <c r="H38" t="b">
        <v>0</v>
      </c>
      <c r="I38" t="b">
        <v>1</v>
      </c>
      <c r="J38" t="s">
        <v>2517</v>
      </c>
      <c r="L38">
        <v>7</v>
      </c>
      <c r="N38" s="7" t="str">
        <f t="shared" si="1"/>
        <v>Apfelsinen</v>
      </c>
      <c r="O38" t="s">
        <v>55</v>
      </c>
    </row>
    <row r="39" spans="2:21" x14ac:dyDescent="0.2">
      <c r="B39">
        <f t="shared" si="2"/>
        <v>1</v>
      </c>
      <c r="C39" t="str">
        <f>INDEX('Datos con descripcion y nombre'!A:A,MATCH(D39,'Datos con descripcion y nombre'!B:B,FALSE),1)</f>
        <v>Apfelsinenmarmelade</v>
      </c>
      <c r="D39" t="s">
        <v>54</v>
      </c>
      <c r="E39" t="s">
        <v>2627</v>
      </c>
      <c r="F39">
        <v>1</v>
      </c>
      <c r="G39" t="b">
        <v>1</v>
      </c>
      <c r="H39" t="b">
        <v>0</v>
      </c>
      <c r="I39" t="b">
        <v>1</v>
      </c>
      <c r="J39" t="s">
        <v>2517</v>
      </c>
      <c r="L39" s="3">
        <v>1.25</v>
      </c>
      <c r="M39" t="s">
        <v>56</v>
      </c>
      <c r="N39" s="7" t="str">
        <f t="shared" si="1"/>
        <v>Zucker</v>
      </c>
      <c r="O39" t="s">
        <v>7</v>
      </c>
    </row>
    <row r="40" spans="2:21" x14ac:dyDescent="0.2">
      <c r="B40">
        <f t="shared" si="2"/>
        <v>2</v>
      </c>
      <c r="C40" t="str">
        <f>INDEX('Datos con descripcion y nombre'!A:A,MATCH(D40,'Datos con descripcion y nombre'!B:B,FALSE),1)</f>
        <v>Apfelsinenmarmelade</v>
      </c>
      <c r="D40" t="s">
        <v>54</v>
      </c>
      <c r="E40" t="s">
        <v>2627</v>
      </c>
      <c r="F40">
        <v>1</v>
      </c>
      <c r="G40" t="b">
        <v>1</v>
      </c>
      <c r="H40" t="b">
        <v>0</v>
      </c>
      <c r="I40" t="b">
        <v>1</v>
      </c>
      <c r="J40" t="s">
        <v>2517</v>
      </c>
      <c r="L40" s="3">
        <v>1.25</v>
      </c>
      <c r="M40" t="s">
        <v>19</v>
      </c>
      <c r="N40" s="7" t="str">
        <f t="shared" si="1"/>
        <v>Wasser</v>
      </c>
      <c r="O40" t="s">
        <v>57</v>
      </c>
    </row>
    <row r="41" spans="2:21" x14ac:dyDescent="0.2">
      <c r="B41">
        <f t="shared" si="2"/>
        <v>0</v>
      </c>
      <c r="C41" t="str">
        <f>INDEX('Datos con descripcion y nombre'!A:A,MATCH(D41,'Datos con descripcion y nombre'!B:B,FALSE),1)</f>
        <v>Apfelsinenkuchen</v>
      </c>
      <c r="D41" t="s">
        <v>69</v>
      </c>
      <c r="E41" t="s">
        <v>2627</v>
      </c>
      <c r="F41">
        <v>5</v>
      </c>
      <c r="G41" t="b">
        <v>1</v>
      </c>
      <c r="H41" t="b">
        <v>0</v>
      </c>
      <c r="I41" t="b">
        <v>1</v>
      </c>
      <c r="J41" t="s">
        <v>2518</v>
      </c>
      <c r="L41">
        <v>5</v>
      </c>
      <c r="N41" s="7" t="str">
        <f t="shared" si="1"/>
        <v>Eigelb</v>
      </c>
      <c r="O41" t="s">
        <v>70</v>
      </c>
    </row>
    <row r="42" spans="2:21" x14ac:dyDescent="0.2">
      <c r="B42">
        <f t="shared" si="2"/>
        <v>1</v>
      </c>
      <c r="C42" t="str">
        <f>INDEX('Datos con descripcion y nombre'!A:A,MATCH(D42,'Datos con descripcion y nombre'!B:B,FALSE),1)</f>
        <v>Apfelsinenkuchen</v>
      </c>
      <c r="D42" t="s">
        <v>69</v>
      </c>
      <c r="E42" t="s">
        <v>2627</v>
      </c>
      <c r="F42">
        <v>350</v>
      </c>
      <c r="G42" t="b">
        <v>1</v>
      </c>
      <c r="H42" t="b">
        <v>0</v>
      </c>
      <c r="I42" t="b">
        <v>1</v>
      </c>
      <c r="J42" t="s">
        <v>2518</v>
      </c>
      <c r="L42">
        <v>350</v>
      </c>
      <c r="M42" t="s">
        <v>71</v>
      </c>
      <c r="N42" s="7" t="str">
        <f t="shared" si="1"/>
        <v>Zucker</v>
      </c>
      <c r="O42" t="s">
        <v>7</v>
      </c>
    </row>
    <row r="43" spans="2:21" x14ac:dyDescent="0.2">
      <c r="B43">
        <f t="shared" si="2"/>
        <v>2</v>
      </c>
      <c r="C43" t="str">
        <f>INDEX('Datos con descripcion y nombre'!A:A,MATCH(D43,'Datos con descripcion y nombre'!B:B,FALSE),1)</f>
        <v>Apfelsinenkuchen</v>
      </c>
      <c r="D43" t="s">
        <v>69</v>
      </c>
      <c r="E43" t="s">
        <v>2627</v>
      </c>
      <c r="F43" t="s">
        <v>2627</v>
      </c>
      <c r="G43" t="b">
        <v>1</v>
      </c>
      <c r="H43" t="b">
        <v>0</v>
      </c>
      <c r="I43" t="b">
        <v>0</v>
      </c>
      <c r="J43" t="s">
        <v>62</v>
      </c>
      <c r="L43" s="3">
        <v>0.75</v>
      </c>
      <c r="M43" t="s">
        <v>74</v>
      </c>
      <c r="N43" s="7" t="str">
        <f t="shared" si="1"/>
        <v>Öl</v>
      </c>
      <c r="O43" t="s">
        <v>75</v>
      </c>
    </row>
    <row r="44" spans="2:21" x14ac:dyDescent="0.2">
      <c r="B44">
        <f t="shared" si="2"/>
        <v>3</v>
      </c>
      <c r="C44" t="str">
        <f>INDEX('Datos con descripcion y nombre'!A:A,MATCH(D44,'Datos con descripcion y nombre'!B:B,FALSE),1)</f>
        <v>Apfelsinenkuchen</v>
      </c>
      <c r="D44" t="s">
        <v>69</v>
      </c>
      <c r="E44" t="s">
        <v>2627</v>
      </c>
      <c r="F44" t="s">
        <v>2627</v>
      </c>
      <c r="G44" t="b">
        <v>1</v>
      </c>
      <c r="H44" t="b">
        <v>0</v>
      </c>
      <c r="I44" t="b">
        <v>0</v>
      </c>
      <c r="J44" t="s">
        <v>62</v>
      </c>
      <c r="L44">
        <v>2</v>
      </c>
      <c r="N44" s="7" t="str">
        <f t="shared" si="1"/>
        <v>Apfelsinen (lieber Zitronen) die abgeriebene Schale</v>
      </c>
      <c r="O44" t="s">
        <v>55</v>
      </c>
      <c r="P44" t="s">
        <v>77</v>
      </c>
      <c r="Q44" t="s">
        <v>78</v>
      </c>
      <c r="R44" t="s">
        <v>79</v>
      </c>
      <c r="S44" t="s">
        <v>80</v>
      </c>
      <c r="T44" t="s">
        <v>81</v>
      </c>
    </row>
    <row r="45" spans="2:21" x14ac:dyDescent="0.2">
      <c r="B45">
        <f t="shared" si="2"/>
        <v>4</v>
      </c>
      <c r="C45" t="str">
        <f>INDEX('Datos con descripcion y nombre'!A:A,MATCH(D45,'Datos con descripcion y nombre'!B:B,FALSE),1)</f>
        <v>Apfelsinenkuchen</v>
      </c>
      <c r="D45" t="s">
        <v>69</v>
      </c>
      <c r="E45" t="s">
        <v>2627</v>
      </c>
      <c r="F45">
        <v>450</v>
      </c>
      <c r="G45" t="b">
        <v>1</v>
      </c>
      <c r="H45" t="b">
        <v>0</v>
      </c>
      <c r="I45" t="b">
        <v>0</v>
      </c>
      <c r="J45" t="s">
        <v>62</v>
      </c>
      <c r="L45">
        <v>450</v>
      </c>
      <c r="M45" t="s">
        <v>71</v>
      </c>
      <c r="N45" s="7" t="str">
        <f t="shared" si="1"/>
        <v>Mehl</v>
      </c>
      <c r="O45" t="s">
        <v>12</v>
      </c>
    </row>
    <row r="46" spans="2:21" x14ac:dyDescent="0.2">
      <c r="B46">
        <f t="shared" si="2"/>
        <v>5</v>
      </c>
      <c r="C46" t="str">
        <f>INDEX('Datos con descripcion y nombre'!A:A,MATCH(D46,'Datos con descripcion y nombre'!B:B,FALSE),1)</f>
        <v>Apfelsinenkuchen</v>
      </c>
      <c r="D46" t="s">
        <v>69</v>
      </c>
      <c r="E46" t="s">
        <v>2627</v>
      </c>
      <c r="F46">
        <v>3</v>
      </c>
      <c r="G46" t="b">
        <v>1</v>
      </c>
      <c r="H46" t="b">
        <v>0</v>
      </c>
      <c r="I46" t="b">
        <v>0</v>
      </c>
      <c r="J46" t="s">
        <v>62</v>
      </c>
      <c r="L46">
        <v>3</v>
      </c>
      <c r="M46" t="s">
        <v>13</v>
      </c>
      <c r="N46" s="7" t="str">
        <f t="shared" si="1"/>
        <v>Backpulver nicht zu voll</v>
      </c>
      <c r="O46" t="s">
        <v>25</v>
      </c>
      <c r="P46" t="s">
        <v>82</v>
      </c>
      <c r="Q46" t="s">
        <v>83</v>
      </c>
      <c r="R46" t="s">
        <v>84</v>
      </c>
    </row>
    <row r="47" spans="2:21" x14ac:dyDescent="0.2">
      <c r="B47">
        <f t="shared" si="2"/>
        <v>6</v>
      </c>
      <c r="C47" t="str">
        <f>INDEX('Datos con descripcion y nombre'!A:A,MATCH(D47,'Datos con descripcion y nombre'!B:B,FALSE),1)</f>
        <v>Apfelsinenkuchen</v>
      </c>
      <c r="D47" t="s">
        <v>69</v>
      </c>
      <c r="E47" t="s">
        <v>2627</v>
      </c>
      <c r="F47" t="s">
        <v>2627</v>
      </c>
      <c r="G47" t="b">
        <v>1</v>
      </c>
      <c r="H47" t="b">
        <v>0</v>
      </c>
      <c r="I47" t="b">
        <v>0</v>
      </c>
      <c r="J47" t="s">
        <v>85</v>
      </c>
      <c r="N47" s="7" t="str">
        <f t="shared" si="1"/>
        <v>Von 2 Apfelsinen der Saft (150-200 cc)</v>
      </c>
      <c r="O47" t="s">
        <v>76</v>
      </c>
      <c r="P47">
        <v>2</v>
      </c>
      <c r="Q47" t="s">
        <v>55</v>
      </c>
      <c r="R47" t="s">
        <v>86</v>
      </c>
      <c r="S47" t="s">
        <v>87</v>
      </c>
      <c r="T47" t="s">
        <v>88</v>
      </c>
      <c r="U47" t="s">
        <v>89</v>
      </c>
    </row>
    <row r="48" spans="2:21" x14ac:dyDescent="0.2">
      <c r="B48">
        <f t="shared" si="2"/>
        <v>7</v>
      </c>
      <c r="C48" t="str">
        <f>INDEX('Datos con descripcion y nombre'!A:A,MATCH(D48,'Datos con descripcion y nombre'!B:B,FALSE),1)</f>
        <v>Apfelsinenkuchen</v>
      </c>
      <c r="D48" t="s">
        <v>69</v>
      </c>
      <c r="L48">
        <v>5</v>
      </c>
      <c r="O48" t="s">
        <v>703</v>
      </c>
    </row>
    <row r="49" spans="2:19" x14ac:dyDescent="0.2">
      <c r="B49">
        <f t="shared" si="2"/>
        <v>8</v>
      </c>
      <c r="C49" t="str">
        <f>INDEX('Datos con descripcion y nombre'!A:A,MATCH(D49,'Datos con descripcion y nombre'!B:B,FALSE),1)</f>
        <v>Apfelsinenkuchen</v>
      </c>
      <c r="D49" t="s">
        <v>69</v>
      </c>
      <c r="E49" t="s">
        <v>2627</v>
      </c>
      <c r="F49">
        <v>250</v>
      </c>
      <c r="G49" t="b">
        <v>1</v>
      </c>
      <c r="H49" t="b">
        <v>0</v>
      </c>
      <c r="I49" t="b">
        <v>0</v>
      </c>
      <c r="J49" t="s">
        <v>103</v>
      </c>
      <c r="L49">
        <v>250</v>
      </c>
      <c r="M49" t="s">
        <v>5</v>
      </c>
      <c r="N49" s="7" t="str">
        <f t="shared" ref="N49:N112" si="3">_xlfn.TEXTJOIN(" ",TRUE, O49:BH49)</f>
        <v>Puderzucker (für Guss)</v>
      </c>
      <c r="O49" t="s">
        <v>104</v>
      </c>
      <c r="P49" t="s">
        <v>2743</v>
      </c>
    </row>
    <row r="50" spans="2:19" x14ac:dyDescent="0.2">
      <c r="B50">
        <f t="shared" si="2"/>
        <v>9</v>
      </c>
      <c r="C50" t="str">
        <f>INDEX('Datos con descripcion y nombre'!A:A,MATCH(D50,'Datos con descripcion y nombre'!B:B,FALSE),1)</f>
        <v>Apfelsinenkuchen</v>
      </c>
      <c r="D50" t="s">
        <v>69</v>
      </c>
      <c r="E50" t="s">
        <v>2627</v>
      </c>
      <c r="F50">
        <v>2</v>
      </c>
      <c r="G50" t="b">
        <v>1</v>
      </c>
      <c r="H50" t="b">
        <v>0</v>
      </c>
      <c r="I50" t="b">
        <v>0</v>
      </c>
      <c r="J50" t="s">
        <v>103</v>
      </c>
      <c r="L50">
        <v>2</v>
      </c>
      <c r="M50" t="s">
        <v>2633</v>
      </c>
      <c r="N50" s="7" t="str">
        <f t="shared" si="3"/>
        <v>Kakao (für Guss)</v>
      </c>
      <c r="O50" t="s">
        <v>106</v>
      </c>
      <c r="P50" t="s">
        <v>2743</v>
      </c>
    </row>
    <row r="51" spans="2:19" x14ac:dyDescent="0.2">
      <c r="B51">
        <f t="shared" si="2"/>
        <v>10</v>
      </c>
      <c r="C51" t="str">
        <f>INDEX('Datos con descripcion y nombre'!A:A,MATCH(D51,'Datos con descripcion y nombre'!B:B,FALSE),1)</f>
        <v>Apfelsinenkuchen</v>
      </c>
      <c r="D51" t="s">
        <v>69</v>
      </c>
      <c r="E51" t="s">
        <v>2627</v>
      </c>
      <c r="F51">
        <v>2</v>
      </c>
      <c r="G51" t="b">
        <v>1</v>
      </c>
      <c r="H51" t="b">
        <v>0</v>
      </c>
      <c r="I51" t="b">
        <v>0</v>
      </c>
      <c r="J51" t="s">
        <v>103</v>
      </c>
      <c r="L51">
        <v>2</v>
      </c>
      <c r="M51" t="s">
        <v>17</v>
      </c>
      <c r="N51" s="7" t="str">
        <f t="shared" si="3"/>
        <v>Butter (für Guss)</v>
      </c>
      <c r="O51" t="s">
        <v>6</v>
      </c>
      <c r="P51" t="s">
        <v>2743</v>
      </c>
    </row>
    <row r="52" spans="2:19" x14ac:dyDescent="0.2">
      <c r="B52">
        <f t="shared" si="2"/>
        <v>11</v>
      </c>
      <c r="C52" t="str">
        <f>INDEX('Datos con descripcion y nombre'!A:A,MATCH(D52,'Datos con descripcion y nombre'!B:B,FALSE),1)</f>
        <v>Apfelsinenkuchen</v>
      </c>
      <c r="D52" t="s">
        <v>69</v>
      </c>
      <c r="E52" t="s">
        <v>2627</v>
      </c>
      <c r="F52">
        <v>1</v>
      </c>
      <c r="G52" t="b">
        <v>1</v>
      </c>
      <c r="H52" t="b">
        <v>0</v>
      </c>
      <c r="I52" t="b">
        <v>0</v>
      </c>
      <c r="J52" t="s">
        <v>103</v>
      </c>
      <c r="L52">
        <v>1</v>
      </c>
      <c r="M52" t="s">
        <v>13</v>
      </c>
      <c r="N52" s="7" t="str">
        <f t="shared" si="3"/>
        <v>Vanille (für Guss)</v>
      </c>
      <c r="O52" t="s">
        <v>107</v>
      </c>
      <c r="P52" t="s">
        <v>2743</v>
      </c>
    </row>
    <row r="53" spans="2:19" x14ac:dyDescent="0.2">
      <c r="B53">
        <f t="shared" si="2"/>
        <v>12</v>
      </c>
      <c r="C53" t="str">
        <f>INDEX('Datos con descripcion y nombre'!A:A,MATCH(D53,'Datos con descripcion y nombre'!B:B,FALSE),1)</f>
        <v>Apfelsinenkuchen</v>
      </c>
      <c r="D53" t="s">
        <v>69</v>
      </c>
      <c r="E53" t="s">
        <v>2627</v>
      </c>
      <c r="F53">
        <v>4</v>
      </c>
      <c r="G53" t="b">
        <v>1</v>
      </c>
      <c r="H53" t="b">
        <v>0</v>
      </c>
      <c r="I53" t="b">
        <v>0</v>
      </c>
      <c r="J53" t="s">
        <v>103</v>
      </c>
      <c r="L53">
        <v>4</v>
      </c>
      <c r="M53" t="s">
        <v>17</v>
      </c>
      <c r="N53" s="7" t="str">
        <f t="shared" si="3"/>
        <v>heißes Wasser (für Guss)</v>
      </c>
      <c r="O53" t="s">
        <v>108</v>
      </c>
      <c r="P53" t="s">
        <v>57</v>
      </c>
      <c r="Q53" t="s">
        <v>2743</v>
      </c>
    </row>
    <row r="54" spans="2:19" x14ac:dyDescent="0.2">
      <c r="B54">
        <f t="shared" si="2"/>
        <v>0</v>
      </c>
      <c r="C54" t="str">
        <f>INDEX('Datos con descripcion y nombre'!A:A,MATCH(D54,'Datos con descripcion y nombre'!B:B,FALSE),1)</f>
        <v>Bananenkuchen</v>
      </c>
      <c r="D54" t="s">
        <v>122</v>
      </c>
      <c r="E54" t="s">
        <v>2627</v>
      </c>
      <c r="F54">
        <v>150</v>
      </c>
      <c r="G54" t="b">
        <v>1</v>
      </c>
      <c r="H54" t="b">
        <v>0</v>
      </c>
      <c r="I54" t="b">
        <v>0</v>
      </c>
      <c r="J54" t="s">
        <v>123</v>
      </c>
      <c r="L54">
        <v>150</v>
      </c>
      <c r="M54" t="s">
        <v>5</v>
      </c>
      <c r="N54" s="7" t="str">
        <f t="shared" si="3"/>
        <v>Zucker</v>
      </c>
      <c r="O54" t="s">
        <v>7</v>
      </c>
    </row>
    <row r="55" spans="2:19" x14ac:dyDescent="0.2">
      <c r="B55">
        <f t="shared" si="2"/>
        <v>1</v>
      </c>
      <c r="C55" t="str">
        <f>INDEX('Datos con descripcion y nombre'!A:A,MATCH(D55,'Datos con descripcion y nombre'!B:B,FALSE),1)</f>
        <v>Bananenkuchen</v>
      </c>
      <c r="D55" t="s">
        <v>122</v>
      </c>
      <c r="E55" t="s">
        <v>2627</v>
      </c>
      <c r="F55">
        <v>125</v>
      </c>
      <c r="G55" t="b">
        <v>1</v>
      </c>
      <c r="H55" t="b">
        <v>0</v>
      </c>
      <c r="I55" t="b">
        <v>0</v>
      </c>
      <c r="J55" t="s">
        <v>123</v>
      </c>
      <c r="L55">
        <v>125</v>
      </c>
      <c r="M55" t="s">
        <v>5</v>
      </c>
      <c r="N55" s="7" t="str">
        <f t="shared" si="3"/>
        <v>Butter</v>
      </c>
      <c r="O55" t="s">
        <v>6</v>
      </c>
    </row>
    <row r="56" spans="2:19" x14ac:dyDescent="0.2">
      <c r="B56">
        <f t="shared" si="2"/>
        <v>2</v>
      </c>
      <c r="C56" t="str">
        <f>INDEX('Datos con descripcion y nombre'!A:A,MATCH(D56,'Datos con descripcion y nombre'!B:B,FALSE),1)</f>
        <v>Bananenkuchen</v>
      </c>
      <c r="D56" t="s">
        <v>122</v>
      </c>
      <c r="E56" t="s">
        <v>2627</v>
      </c>
      <c r="F56">
        <v>2</v>
      </c>
      <c r="G56" t="b">
        <v>1</v>
      </c>
      <c r="H56" t="b">
        <v>0</v>
      </c>
      <c r="I56" t="b">
        <v>0</v>
      </c>
      <c r="J56" t="s">
        <v>123</v>
      </c>
      <c r="L56">
        <v>2</v>
      </c>
      <c r="N56" s="7" t="str">
        <f t="shared" si="3"/>
        <v>Eier</v>
      </c>
      <c r="O56" t="s">
        <v>34</v>
      </c>
    </row>
    <row r="57" spans="2:19" x14ac:dyDescent="0.2">
      <c r="B57">
        <f t="shared" si="2"/>
        <v>3</v>
      </c>
      <c r="C57" t="str">
        <f>INDEX('Datos con descripcion y nombre'!A:A,MATCH(D57,'Datos con descripcion y nombre'!B:B,FALSE),1)</f>
        <v>Bananenkuchen</v>
      </c>
      <c r="D57" t="s">
        <v>122</v>
      </c>
      <c r="E57" t="s">
        <v>2627</v>
      </c>
      <c r="F57">
        <v>1</v>
      </c>
      <c r="G57" t="b">
        <v>1</v>
      </c>
      <c r="H57" t="b">
        <v>0</v>
      </c>
      <c r="I57" t="b">
        <v>0</v>
      </c>
      <c r="J57" t="s">
        <v>123</v>
      </c>
      <c r="L57">
        <v>1</v>
      </c>
      <c r="M57" t="s">
        <v>124</v>
      </c>
      <c r="N57" s="7" t="str">
        <f t="shared" si="3"/>
        <v>Salz</v>
      </c>
      <c r="O57" t="s">
        <v>18</v>
      </c>
    </row>
    <row r="58" spans="2:19" x14ac:dyDescent="0.2">
      <c r="B58">
        <f t="shared" si="2"/>
        <v>4</v>
      </c>
      <c r="C58" t="str">
        <f>INDEX('Datos con descripcion y nombre'!A:A,MATCH(D58,'Datos con descripcion y nombre'!B:B,FALSE),1)</f>
        <v>Bananenkuchen</v>
      </c>
      <c r="D58" t="s">
        <v>122</v>
      </c>
      <c r="E58" t="s">
        <v>2627</v>
      </c>
      <c r="F58" t="s">
        <v>2627</v>
      </c>
      <c r="G58" t="b">
        <v>1</v>
      </c>
      <c r="H58" t="b">
        <v>0</v>
      </c>
      <c r="I58" t="b">
        <v>0</v>
      </c>
      <c r="J58" t="s">
        <v>123</v>
      </c>
      <c r="N58" s="7" t="str">
        <f t="shared" si="3"/>
        <v>Vanille</v>
      </c>
      <c r="O58" t="s">
        <v>107</v>
      </c>
    </row>
    <row r="59" spans="2:19" x14ac:dyDescent="0.2">
      <c r="B59">
        <f t="shared" si="2"/>
        <v>5</v>
      </c>
      <c r="C59" t="str">
        <f>INDEX('Datos con descripcion y nombre'!A:A,MATCH(D59,'Datos con descripcion y nombre'!B:B,FALSE),1)</f>
        <v>Bananenkuchen</v>
      </c>
      <c r="D59" t="s">
        <v>122</v>
      </c>
      <c r="E59" t="s">
        <v>2627</v>
      </c>
      <c r="F59">
        <v>200</v>
      </c>
      <c r="G59" t="b">
        <v>1</v>
      </c>
      <c r="H59" t="b">
        <v>0</v>
      </c>
      <c r="I59" t="b">
        <v>0</v>
      </c>
      <c r="J59" t="s">
        <v>123</v>
      </c>
      <c r="L59">
        <v>200</v>
      </c>
      <c r="M59" t="s">
        <v>5</v>
      </c>
      <c r="N59" s="7" t="str">
        <f t="shared" si="3"/>
        <v>Mehl</v>
      </c>
      <c r="O59" t="s">
        <v>12</v>
      </c>
    </row>
    <row r="60" spans="2:19" x14ac:dyDescent="0.2">
      <c r="B60">
        <f t="shared" si="2"/>
        <v>6</v>
      </c>
      <c r="C60" t="str">
        <f>INDEX('Datos con descripcion y nombre'!A:A,MATCH(D60,'Datos con descripcion y nombre'!B:B,FALSE),1)</f>
        <v>Bananenkuchen</v>
      </c>
      <c r="D60" t="s">
        <v>122</v>
      </c>
      <c r="E60" t="s">
        <v>2627</v>
      </c>
      <c r="F60" t="s">
        <v>2627</v>
      </c>
      <c r="G60" t="b">
        <v>1</v>
      </c>
      <c r="H60" t="b">
        <v>0</v>
      </c>
      <c r="I60" t="b">
        <v>0</v>
      </c>
      <c r="J60" t="s">
        <v>123</v>
      </c>
      <c r="N60" s="7" t="str">
        <f t="shared" si="3"/>
        <v>Puddingpulver für 0,5 L. Milch</v>
      </c>
      <c r="O60" t="s">
        <v>125</v>
      </c>
      <c r="P60" t="s">
        <v>126</v>
      </c>
      <c r="Q60" t="s">
        <v>127</v>
      </c>
      <c r="R60" t="s">
        <v>19</v>
      </c>
      <c r="S60" t="s">
        <v>20</v>
      </c>
    </row>
    <row r="61" spans="2:19" x14ac:dyDescent="0.2">
      <c r="B61">
        <f t="shared" si="2"/>
        <v>7</v>
      </c>
      <c r="C61" t="str">
        <f>INDEX('Datos con descripcion y nombre'!A:A,MATCH(D61,'Datos con descripcion y nombre'!B:B,FALSE),1)</f>
        <v>Bananenkuchen</v>
      </c>
      <c r="D61" t="s">
        <v>122</v>
      </c>
      <c r="E61" t="s">
        <v>2627</v>
      </c>
      <c r="F61">
        <v>4</v>
      </c>
      <c r="G61" t="b">
        <v>1</v>
      </c>
      <c r="H61" t="b">
        <v>0</v>
      </c>
      <c r="I61" t="b">
        <v>0</v>
      </c>
      <c r="J61" t="s">
        <v>123</v>
      </c>
      <c r="L61">
        <v>4</v>
      </c>
      <c r="M61" t="s">
        <v>13</v>
      </c>
      <c r="N61" s="7" t="str">
        <f t="shared" si="3"/>
        <v>Backpulver</v>
      </c>
      <c r="O61" t="s">
        <v>25</v>
      </c>
    </row>
    <row r="62" spans="2:19" x14ac:dyDescent="0.2">
      <c r="B62">
        <f t="shared" si="2"/>
        <v>8</v>
      </c>
      <c r="C62" t="str">
        <f>INDEX('Datos con descripcion y nombre'!A:A,MATCH(D62,'Datos con descripcion y nombre'!B:B,FALSE),1)</f>
        <v>Bananenkuchen</v>
      </c>
      <c r="D62" t="s">
        <v>122</v>
      </c>
      <c r="E62" t="s">
        <v>2627</v>
      </c>
      <c r="F62">
        <v>1</v>
      </c>
      <c r="G62" t="b">
        <v>1</v>
      </c>
      <c r="H62" t="b">
        <v>0</v>
      </c>
      <c r="I62" t="b">
        <v>0</v>
      </c>
      <c r="J62" t="s">
        <v>123</v>
      </c>
      <c r="L62">
        <v>1</v>
      </c>
      <c r="M62" t="s">
        <v>17</v>
      </c>
      <c r="N62" s="7" t="str">
        <f t="shared" si="3"/>
        <v>Milch</v>
      </c>
      <c r="O62" t="s">
        <v>20</v>
      </c>
    </row>
    <row r="63" spans="2:19" x14ac:dyDescent="0.2">
      <c r="B63">
        <f t="shared" si="2"/>
        <v>9</v>
      </c>
      <c r="C63" t="str">
        <f>INDEX('Datos con descripcion y nombre'!A:A,MATCH(D63,'Datos con descripcion y nombre'!B:B,FALSE),1)</f>
        <v>Bananenkuchen</v>
      </c>
      <c r="D63" t="s">
        <v>122</v>
      </c>
      <c r="E63" t="s">
        <v>2627</v>
      </c>
      <c r="F63">
        <v>3</v>
      </c>
      <c r="G63" t="b">
        <v>1</v>
      </c>
      <c r="H63" t="b">
        <v>0</v>
      </c>
      <c r="I63" t="b">
        <v>0</v>
      </c>
      <c r="J63" t="s">
        <v>123</v>
      </c>
      <c r="L63">
        <v>3</v>
      </c>
      <c r="N63" s="7" t="str">
        <f t="shared" si="3"/>
        <v>reife Bananen (püriert)</v>
      </c>
      <c r="O63" t="s">
        <v>128</v>
      </c>
      <c r="P63" t="s">
        <v>129</v>
      </c>
      <c r="R63" t="s">
        <v>130</v>
      </c>
    </row>
    <row r="64" spans="2:19" x14ac:dyDescent="0.2">
      <c r="B64">
        <f t="shared" si="2"/>
        <v>10</v>
      </c>
      <c r="C64" t="str">
        <f>INDEX('Datos con descripcion y nombre'!A:A,MATCH(D64,'Datos con descripcion y nombre'!B:B,FALSE),1)</f>
        <v>Bananenkuchen</v>
      </c>
      <c r="D64" t="s">
        <v>122</v>
      </c>
      <c r="E64" t="s">
        <v>2627</v>
      </c>
      <c r="F64" t="s">
        <v>2627</v>
      </c>
      <c r="G64" t="b">
        <v>1</v>
      </c>
      <c r="H64" t="b">
        <v>0</v>
      </c>
      <c r="I64" t="b">
        <v>0</v>
      </c>
      <c r="J64" t="s">
        <v>123</v>
      </c>
      <c r="N64" s="7" t="str">
        <f t="shared" si="3"/>
        <v>(Gehackte Mandeln)</v>
      </c>
      <c r="O64" t="s">
        <v>131</v>
      </c>
      <c r="P64" t="s">
        <v>132</v>
      </c>
    </row>
    <row r="65" spans="2:23" x14ac:dyDescent="0.2">
      <c r="B65">
        <f t="shared" si="2"/>
        <v>11</v>
      </c>
      <c r="C65" t="str">
        <f>INDEX('Datos con descripcion y nombre'!A:A,MATCH(D65,'Datos con descripcion y nombre'!B:B,FALSE),1)</f>
        <v>Bananenkuchen</v>
      </c>
      <c r="D65" t="s">
        <v>122</v>
      </c>
      <c r="E65" t="s">
        <v>2627</v>
      </c>
      <c r="F65" t="s">
        <v>2627</v>
      </c>
      <c r="G65" t="b">
        <v>1</v>
      </c>
      <c r="H65" t="b">
        <v>0</v>
      </c>
      <c r="I65" t="b">
        <v>0</v>
      </c>
      <c r="J65" t="s">
        <v>123</v>
      </c>
      <c r="N65" s="7" t="str">
        <f t="shared" si="3"/>
        <v>Schokolade (a gusto)</v>
      </c>
      <c r="O65" t="s">
        <v>133</v>
      </c>
      <c r="P65" t="s">
        <v>134</v>
      </c>
      <c r="Q65" t="s">
        <v>135</v>
      </c>
    </row>
    <row r="66" spans="2:23" x14ac:dyDescent="0.2">
      <c r="B66">
        <f t="shared" si="2"/>
        <v>0</v>
      </c>
      <c r="C66" t="str">
        <f>INDEX('Datos con descripcion y nombre'!A:A,MATCH(D66,'Datos con descripcion y nombre'!B:B,FALSE),1)</f>
        <v>Bananen-Teesemmel</v>
      </c>
      <c r="D66" t="s">
        <v>2671</v>
      </c>
      <c r="E66" t="s">
        <v>2627</v>
      </c>
      <c r="F66">
        <v>3</v>
      </c>
      <c r="G66" t="b">
        <v>1</v>
      </c>
      <c r="H66" t="b">
        <v>0</v>
      </c>
      <c r="I66" t="b">
        <v>1</v>
      </c>
      <c r="J66" t="s">
        <v>2520</v>
      </c>
      <c r="L66">
        <v>3</v>
      </c>
      <c r="N66" s="7" t="str">
        <f t="shared" si="3"/>
        <v>grosse reife Bananen</v>
      </c>
      <c r="O66" t="s">
        <v>143</v>
      </c>
      <c r="P66" t="s">
        <v>128</v>
      </c>
      <c r="Q66" t="s">
        <v>129</v>
      </c>
    </row>
    <row r="67" spans="2:23" x14ac:dyDescent="0.2">
      <c r="B67">
        <f t="shared" si="2"/>
        <v>1</v>
      </c>
      <c r="C67" t="str">
        <f>INDEX('Datos con descripcion y nombre'!A:A,MATCH(D67,'Datos con descripcion y nombre'!B:B,FALSE),1)</f>
        <v>Bananen-Teesemmel</v>
      </c>
      <c r="D67" t="str">
        <f t="shared" ref="D67:D73" si="4">+D66</f>
        <v>Bananen-Teesemmel</v>
      </c>
      <c r="E67" t="s">
        <v>2627</v>
      </c>
      <c r="F67">
        <v>44289</v>
      </c>
      <c r="G67" t="b">
        <v>1</v>
      </c>
      <c r="H67" t="b">
        <v>0</v>
      </c>
      <c r="I67" t="b">
        <v>1</v>
      </c>
      <c r="J67" t="s">
        <v>2520</v>
      </c>
      <c r="L67" s="3">
        <v>0.75</v>
      </c>
      <c r="M67" t="s">
        <v>144</v>
      </c>
      <c r="N67" s="7" t="str">
        <f t="shared" si="3"/>
        <v>Zucker</v>
      </c>
      <c r="O67" t="s">
        <v>7</v>
      </c>
    </row>
    <row r="68" spans="2:23" x14ac:dyDescent="0.2">
      <c r="B68">
        <f t="shared" si="2"/>
        <v>2</v>
      </c>
      <c r="C68" t="str">
        <f>INDEX('Datos con descripcion y nombre'!A:A,MATCH(D68,'Datos con descripcion y nombre'!B:B,FALSE),1)</f>
        <v>Bananen-Teesemmel</v>
      </c>
      <c r="D68" t="str">
        <f t="shared" si="4"/>
        <v>Bananen-Teesemmel</v>
      </c>
      <c r="E68" t="s">
        <v>2627</v>
      </c>
      <c r="F68">
        <v>1</v>
      </c>
      <c r="G68" t="b">
        <v>1</v>
      </c>
      <c r="H68" t="b">
        <v>0</v>
      </c>
      <c r="I68" t="b">
        <v>1</v>
      </c>
      <c r="J68" t="s">
        <v>2520</v>
      </c>
      <c r="L68">
        <v>1</v>
      </c>
      <c r="N68" s="7" t="str">
        <f t="shared" si="3"/>
        <v>Ei</v>
      </c>
      <c r="O68" t="s">
        <v>9</v>
      </c>
    </row>
    <row r="69" spans="2:23" x14ac:dyDescent="0.2">
      <c r="B69">
        <f t="shared" si="2"/>
        <v>3</v>
      </c>
      <c r="C69" t="str">
        <f>INDEX('Datos con descripcion y nombre'!A:A,MATCH(D69,'Datos con descripcion y nombre'!B:B,FALSE),1)</f>
        <v>Bananen-Teesemmel</v>
      </c>
      <c r="D69" t="str">
        <f t="shared" si="4"/>
        <v>Bananen-Teesemmel</v>
      </c>
      <c r="E69" t="s">
        <v>2627</v>
      </c>
      <c r="F69">
        <v>1</v>
      </c>
      <c r="G69" t="b">
        <v>1</v>
      </c>
      <c r="H69" t="b">
        <v>0</v>
      </c>
      <c r="I69" t="b">
        <v>1</v>
      </c>
      <c r="J69" t="s">
        <v>2520</v>
      </c>
      <c r="L69">
        <v>1</v>
      </c>
      <c r="M69" t="s">
        <v>13</v>
      </c>
      <c r="N69" s="7" t="str">
        <f t="shared" si="3"/>
        <v>Backpulver</v>
      </c>
      <c r="O69" t="s">
        <v>25</v>
      </c>
    </row>
    <row r="70" spans="2:23" x14ac:dyDescent="0.2">
      <c r="B70">
        <f t="shared" si="2"/>
        <v>4</v>
      </c>
      <c r="C70" t="str">
        <f>INDEX('Datos con descripcion y nombre'!A:A,MATCH(D70,'Datos con descripcion y nombre'!B:B,FALSE),1)</f>
        <v>Bananen-Teesemmel</v>
      </c>
      <c r="D70" t="str">
        <f t="shared" si="4"/>
        <v>Bananen-Teesemmel</v>
      </c>
      <c r="E70" t="s">
        <v>2627</v>
      </c>
      <c r="F70">
        <v>1</v>
      </c>
      <c r="G70" t="b">
        <v>1</v>
      </c>
      <c r="H70" t="b">
        <v>0</v>
      </c>
      <c r="I70" t="b">
        <v>1</v>
      </c>
      <c r="J70" t="s">
        <v>2520</v>
      </c>
      <c r="L70">
        <v>1</v>
      </c>
      <c r="M70" t="s">
        <v>13</v>
      </c>
      <c r="N70" s="7" t="str">
        <f t="shared" si="3"/>
        <v>Backsoda</v>
      </c>
      <c r="O70" t="s">
        <v>145</v>
      </c>
    </row>
    <row r="71" spans="2:23" x14ac:dyDescent="0.2">
      <c r="B71">
        <f t="shared" si="2"/>
        <v>5</v>
      </c>
      <c r="C71" t="str">
        <f>INDEX('Datos con descripcion y nombre'!A:A,MATCH(D71,'Datos con descripcion y nombre'!B:B,FALSE),1)</f>
        <v>Bananen-Teesemmel</v>
      </c>
      <c r="D71" t="str">
        <f t="shared" si="4"/>
        <v>Bananen-Teesemmel</v>
      </c>
      <c r="E71" t="s">
        <v>2627</v>
      </c>
      <c r="F71">
        <v>44228</v>
      </c>
      <c r="G71" t="b">
        <v>1</v>
      </c>
      <c r="H71" t="b">
        <v>0</v>
      </c>
      <c r="I71" t="b">
        <v>1</v>
      </c>
      <c r="J71" t="s">
        <v>2520</v>
      </c>
      <c r="L71" s="3">
        <v>0.5</v>
      </c>
      <c r="M71" t="s">
        <v>13</v>
      </c>
      <c r="N71" s="7" t="str">
        <f t="shared" si="3"/>
        <v>Salz</v>
      </c>
      <c r="O71" t="s">
        <v>18</v>
      </c>
    </row>
    <row r="72" spans="2:23" x14ac:dyDescent="0.2">
      <c r="B72">
        <f t="shared" si="2"/>
        <v>6</v>
      </c>
      <c r="C72" t="str">
        <f>INDEX('Datos con descripcion y nombre'!A:A,MATCH(D72,'Datos con descripcion y nombre'!B:B,FALSE),1)</f>
        <v>Bananen-Teesemmel</v>
      </c>
      <c r="D72" t="str">
        <f t="shared" si="4"/>
        <v>Bananen-Teesemmel</v>
      </c>
      <c r="E72" t="s">
        <v>2627</v>
      </c>
      <c r="F72">
        <v>1</v>
      </c>
      <c r="G72" t="b">
        <v>1</v>
      </c>
      <c r="H72" t="b">
        <v>0</v>
      </c>
      <c r="I72" t="b">
        <v>1</v>
      </c>
      <c r="J72" t="s">
        <v>2520</v>
      </c>
      <c r="L72" s="3">
        <v>1.5</v>
      </c>
      <c r="M72" t="s">
        <v>144</v>
      </c>
      <c r="N72" s="7" t="str">
        <f t="shared" si="3"/>
        <v>Mehl</v>
      </c>
      <c r="P72" t="s">
        <v>12</v>
      </c>
    </row>
    <row r="73" spans="2:23" x14ac:dyDescent="0.2">
      <c r="B73">
        <f t="shared" si="2"/>
        <v>7</v>
      </c>
      <c r="C73" t="str">
        <f>INDEX('Datos con descripcion y nombre'!A:A,MATCH(D73,'Datos con descripcion y nombre'!B:B,FALSE),1)</f>
        <v>Bananen-Teesemmel</v>
      </c>
      <c r="D73" t="str">
        <f t="shared" si="4"/>
        <v>Bananen-Teesemmel</v>
      </c>
      <c r="E73" t="s">
        <v>2627</v>
      </c>
      <c r="F73">
        <v>44256</v>
      </c>
      <c r="G73" t="b">
        <v>1</v>
      </c>
      <c r="H73" t="b">
        <v>0</v>
      </c>
      <c r="I73" t="b">
        <v>1</v>
      </c>
      <c r="J73" t="s">
        <v>2520</v>
      </c>
      <c r="L73" s="3">
        <v>0.33333333333333331</v>
      </c>
      <c r="M73" t="s">
        <v>144</v>
      </c>
      <c r="N73" s="7" t="str">
        <f t="shared" si="3"/>
        <v>zerlassene Butter oder Margarine</v>
      </c>
      <c r="O73" t="s">
        <v>146</v>
      </c>
      <c r="P73" t="s">
        <v>6</v>
      </c>
      <c r="Q73" t="s">
        <v>24</v>
      </c>
      <c r="R73" t="s">
        <v>147</v>
      </c>
    </row>
    <row r="74" spans="2:23" x14ac:dyDescent="0.2">
      <c r="B74">
        <f t="shared" si="2"/>
        <v>0</v>
      </c>
      <c r="C74" t="str">
        <f>INDEX('Datos con descripcion y nombre'!A:A,MATCH(D74,'Datos con descripcion y nombre'!B:B,FALSE),1)</f>
        <v>Bienenstich</v>
      </c>
      <c r="D74" t="s">
        <v>181</v>
      </c>
      <c r="E74" t="s">
        <v>2627</v>
      </c>
      <c r="F74">
        <v>100</v>
      </c>
      <c r="G74" t="b">
        <v>1</v>
      </c>
      <c r="H74" t="b">
        <v>0</v>
      </c>
      <c r="I74" t="b">
        <v>1</v>
      </c>
      <c r="J74" t="s">
        <v>2521</v>
      </c>
      <c r="L74">
        <v>100</v>
      </c>
      <c r="M74" t="s">
        <v>5</v>
      </c>
      <c r="N74" s="7" t="str">
        <f t="shared" si="3"/>
        <v>Butter</v>
      </c>
      <c r="O74" t="s">
        <v>6</v>
      </c>
    </row>
    <row r="75" spans="2:23" x14ac:dyDescent="0.2">
      <c r="B75">
        <f t="shared" si="2"/>
        <v>1</v>
      </c>
      <c r="C75" t="str">
        <f>INDEX('Datos con descripcion y nombre'!A:A,MATCH(D75,'Datos con descripcion y nombre'!B:B,FALSE),1)</f>
        <v>Bienenstich</v>
      </c>
      <c r="D75" t="s">
        <v>181</v>
      </c>
      <c r="E75" t="s">
        <v>2627</v>
      </c>
      <c r="F75">
        <v>200</v>
      </c>
      <c r="G75" t="b">
        <v>1</v>
      </c>
      <c r="H75" t="b">
        <v>0</v>
      </c>
      <c r="I75" t="b">
        <v>1</v>
      </c>
      <c r="J75" t="s">
        <v>2521</v>
      </c>
      <c r="L75">
        <v>200</v>
      </c>
      <c r="M75" t="s">
        <v>5</v>
      </c>
      <c r="N75" s="7" t="str">
        <f t="shared" si="3"/>
        <v>Zucker oder 100 gr. Zucker und 3 Essl. Honig</v>
      </c>
      <c r="O75" t="s">
        <v>7</v>
      </c>
      <c r="P75" t="s">
        <v>24</v>
      </c>
      <c r="Q75">
        <v>100</v>
      </c>
      <c r="R75" t="s">
        <v>5</v>
      </c>
      <c r="S75" t="s">
        <v>7</v>
      </c>
      <c r="T75" t="s">
        <v>90</v>
      </c>
      <c r="U75">
        <v>3</v>
      </c>
      <c r="V75" t="s">
        <v>17</v>
      </c>
      <c r="W75" t="s">
        <v>182</v>
      </c>
    </row>
    <row r="76" spans="2:23" x14ac:dyDescent="0.2">
      <c r="B76">
        <f t="shared" si="2"/>
        <v>2</v>
      </c>
      <c r="C76" t="str">
        <f>INDEX('Datos con descripcion y nombre'!A:A,MATCH(D76,'Datos con descripcion y nombre'!B:B,FALSE),1)</f>
        <v>Bienenstich</v>
      </c>
      <c r="D76" t="s">
        <v>181</v>
      </c>
      <c r="E76" t="s">
        <v>2627</v>
      </c>
      <c r="F76">
        <v>200</v>
      </c>
      <c r="G76" t="b">
        <v>1</v>
      </c>
      <c r="H76" t="b">
        <v>0</v>
      </c>
      <c r="I76" t="b">
        <v>1</v>
      </c>
      <c r="J76" t="s">
        <v>2521</v>
      </c>
      <c r="L76">
        <v>200</v>
      </c>
      <c r="M76" t="s">
        <v>5</v>
      </c>
      <c r="N76" s="7" t="str">
        <f t="shared" si="3"/>
        <v>Manis</v>
      </c>
      <c r="O76" t="s">
        <v>183</v>
      </c>
    </row>
    <row r="77" spans="2:23" x14ac:dyDescent="0.2">
      <c r="B77">
        <f t="shared" si="2"/>
        <v>3</v>
      </c>
      <c r="C77" t="str">
        <f>INDEX('Datos con descripcion y nombre'!A:A,MATCH(D77,'Datos con descripcion y nombre'!B:B,FALSE),1)</f>
        <v>Bienenstich</v>
      </c>
      <c r="D77" t="s">
        <v>181</v>
      </c>
      <c r="E77" t="s">
        <v>2627</v>
      </c>
      <c r="F77" t="s">
        <v>2627</v>
      </c>
      <c r="G77" t="b">
        <v>1</v>
      </c>
      <c r="H77" t="b">
        <v>0</v>
      </c>
      <c r="I77" t="b">
        <v>1</v>
      </c>
      <c r="J77" t="s">
        <v>2521</v>
      </c>
      <c r="N77" s="7" t="str">
        <f t="shared" si="3"/>
        <v>Mandelöl oder Vanillie</v>
      </c>
      <c r="O77" t="s">
        <v>184</v>
      </c>
      <c r="P77" t="s">
        <v>24</v>
      </c>
      <c r="Q77" t="s">
        <v>185</v>
      </c>
    </row>
    <row r="78" spans="2:23" x14ac:dyDescent="0.2">
      <c r="B78">
        <f t="shared" si="2"/>
        <v>4</v>
      </c>
      <c r="C78" t="str">
        <f>INDEX('Datos con descripcion y nombre'!A:A,MATCH(D78,'Datos con descripcion y nombre'!B:B,FALSE),1)</f>
        <v>Bienenstich</v>
      </c>
      <c r="D78" t="s">
        <v>181</v>
      </c>
      <c r="E78" t="s">
        <v>2627</v>
      </c>
      <c r="F78" t="s">
        <v>2627</v>
      </c>
      <c r="G78" t="b">
        <v>1</v>
      </c>
      <c r="H78" t="b">
        <v>0</v>
      </c>
      <c r="I78" t="b">
        <v>1</v>
      </c>
      <c r="J78" t="s">
        <v>2521</v>
      </c>
      <c r="L78" t="s">
        <v>187</v>
      </c>
      <c r="M78" t="s">
        <v>188</v>
      </c>
      <c r="N78" s="7" t="str">
        <f t="shared" si="3"/>
        <v>Milch</v>
      </c>
      <c r="O78" t="s">
        <v>20</v>
      </c>
    </row>
    <row r="79" spans="2:23" x14ac:dyDescent="0.2">
      <c r="B79">
        <f t="shared" si="2"/>
        <v>0</v>
      </c>
      <c r="C79" t="str">
        <f>INDEX('Datos con descripcion y nombre'!A:A,MATCH(D79,'Datos con descripcion y nombre'!B:B,FALSE),1)</f>
        <v>Biscuit</v>
      </c>
      <c r="D79" t="s">
        <v>189</v>
      </c>
      <c r="E79" t="s">
        <v>2627</v>
      </c>
      <c r="F79">
        <v>1</v>
      </c>
      <c r="G79" t="b">
        <v>1</v>
      </c>
      <c r="H79" t="b">
        <v>0</v>
      </c>
      <c r="I79" t="b">
        <v>1</v>
      </c>
      <c r="J79" t="s">
        <v>2522</v>
      </c>
      <c r="L79">
        <v>1</v>
      </c>
      <c r="M79" t="s">
        <v>2627</v>
      </c>
      <c r="N79" s="7" t="str">
        <f t="shared" si="3"/>
        <v>Ei</v>
      </c>
      <c r="O79" t="s">
        <v>9</v>
      </c>
    </row>
    <row r="80" spans="2:23" x14ac:dyDescent="0.2">
      <c r="B80">
        <f t="shared" si="2"/>
        <v>1</v>
      </c>
      <c r="C80" t="str">
        <f>INDEX('Datos con descripcion y nombre'!A:A,MATCH(D80,'Datos con descripcion y nombre'!B:B,FALSE),1)</f>
        <v>Biscuit</v>
      </c>
      <c r="D80" t="s">
        <v>189</v>
      </c>
      <c r="E80" t="s">
        <v>2627</v>
      </c>
      <c r="F80">
        <v>50</v>
      </c>
      <c r="G80" t="b">
        <v>1</v>
      </c>
      <c r="H80" t="b">
        <v>0</v>
      </c>
      <c r="I80" t="b">
        <v>1</v>
      </c>
      <c r="J80" t="s">
        <v>2522</v>
      </c>
      <c r="L80">
        <v>50</v>
      </c>
      <c r="M80" t="s">
        <v>191</v>
      </c>
      <c r="N80" s="7" t="str">
        <f t="shared" si="3"/>
        <v>Zucker</v>
      </c>
      <c r="O80" t="s">
        <v>7</v>
      </c>
    </row>
    <row r="81" spans="2:17" x14ac:dyDescent="0.2">
      <c r="B81">
        <f t="shared" si="2"/>
        <v>2</v>
      </c>
      <c r="C81" t="str">
        <f>INDEX('Datos con descripcion y nombre'!A:A,MATCH(D81,'Datos con descripcion y nombre'!B:B,FALSE),1)</f>
        <v>Biscuit</v>
      </c>
      <c r="D81" t="s">
        <v>189</v>
      </c>
      <c r="E81" t="s">
        <v>2627</v>
      </c>
      <c r="F81">
        <v>50</v>
      </c>
      <c r="G81" t="b">
        <v>1</v>
      </c>
      <c r="H81" t="b">
        <v>0</v>
      </c>
      <c r="I81" t="b">
        <v>1</v>
      </c>
      <c r="J81" t="s">
        <v>2522</v>
      </c>
      <c r="L81">
        <v>50</v>
      </c>
      <c r="M81" t="s">
        <v>191</v>
      </c>
      <c r="N81" s="7" t="str">
        <f t="shared" si="3"/>
        <v>Mehl</v>
      </c>
      <c r="O81" t="s">
        <v>12</v>
      </c>
    </row>
    <row r="82" spans="2:17" x14ac:dyDescent="0.2">
      <c r="B82">
        <f t="shared" si="2"/>
        <v>3</v>
      </c>
      <c r="C82" t="str">
        <f>INDEX('Datos con descripcion y nombre'!A:A,MATCH(D82,'Datos con descripcion y nombre'!B:B,FALSE),1)</f>
        <v>Biscuit</v>
      </c>
      <c r="D82" t="s">
        <v>189</v>
      </c>
      <c r="E82" t="s">
        <v>2627</v>
      </c>
      <c r="F82">
        <v>44228</v>
      </c>
      <c r="G82" t="b">
        <v>1</v>
      </c>
      <c r="H82" t="b">
        <v>0</v>
      </c>
      <c r="I82" t="b">
        <v>1</v>
      </c>
      <c r="J82" t="s">
        <v>2522</v>
      </c>
      <c r="L82" s="3">
        <v>0.5</v>
      </c>
      <c r="M82" t="s">
        <v>192</v>
      </c>
      <c r="N82" s="7" t="str">
        <f t="shared" si="3"/>
        <v>Backpulver</v>
      </c>
      <c r="O82" t="s">
        <v>25</v>
      </c>
    </row>
    <row r="83" spans="2:17" x14ac:dyDescent="0.2">
      <c r="B83">
        <f t="shared" si="2"/>
        <v>0</v>
      </c>
      <c r="C83" t="str">
        <f>INDEX('Datos con descripcion y nombre'!A:A,MATCH(D83,'Datos con descripcion y nombre'!B:B,FALSE),1)</f>
        <v>Biscuitrolle</v>
      </c>
      <c r="D83" t="s">
        <v>193</v>
      </c>
      <c r="E83" t="s">
        <v>2627</v>
      </c>
      <c r="F83">
        <v>6</v>
      </c>
      <c r="G83" t="b">
        <v>1</v>
      </c>
      <c r="H83" t="b">
        <v>0</v>
      </c>
      <c r="I83" t="b">
        <v>1</v>
      </c>
      <c r="J83" t="s">
        <v>2523</v>
      </c>
      <c r="L83">
        <v>6</v>
      </c>
      <c r="N83" s="7" t="str">
        <f t="shared" si="3"/>
        <v>Eier (Eischnee)</v>
      </c>
      <c r="O83" t="s">
        <v>34</v>
      </c>
      <c r="P83" t="s">
        <v>190</v>
      </c>
    </row>
    <row r="84" spans="2:17" x14ac:dyDescent="0.2">
      <c r="B84">
        <f t="shared" si="2"/>
        <v>1</v>
      </c>
      <c r="C84" t="str">
        <f>INDEX('Datos con descripcion y nombre'!A:A,MATCH(D84,'Datos con descripcion y nombre'!B:B,FALSE),1)</f>
        <v>Biscuitrolle</v>
      </c>
      <c r="D84" t="s">
        <v>193</v>
      </c>
      <c r="E84" t="s">
        <v>2627</v>
      </c>
      <c r="F84">
        <v>100</v>
      </c>
      <c r="G84" t="b">
        <v>1</v>
      </c>
      <c r="H84" t="b">
        <v>0</v>
      </c>
      <c r="I84" t="b">
        <v>1</v>
      </c>
      <c r="J84" t="s">
        <v>2523</v>
      </c>
      <c r="L84">
        <v>100</v>
      </c>
      <c r="M84" t="s">
        <v>191</v>
      </c>
      <c r="N84" s="7" t="str">
        <f t="shared" si="3"/>
        <v>Zucker</v>
      </c>
      <c r="O84" t="s">
        <v>7</v>
      </c>
    </row>
    <row r="85" spans="2:17" x14ac:dyDescent="0.2">
      <c r="B85">
        <f t="shared" si="2"/>
        <v>2</v>
      </c>
      <c r="C85" t="str">
        <f>INDEX('Datos con descripcion y nombre'!A:A,MATCH(D85,'Datos con descripcion y nombre'!B:B,FALSE),1)</f>
        <v>Biscuitrolle</v>
      </c>
      <c r="D85" t="s">
        <v>193</v>
      </c>
      <c r="E85" t="s">
        <v>2627</v>
      </c>
      <c r="F85">
        <v>120</v>
      </c>
      <c r="G85" t="b">
        <v>1</v>
      </c>
      <c r="H85" t="b">
        <v>0</v>
      </c>
      <c r="I85" t="b">
        <v>1</v>
      </c>
      <c r="J85" t="s">
        <v>2523</v>
      </c>
      <c r="L85">
        <v>120</v>
      </c>
      <c r="M85" t="s">
        <v>191</v>
      </c>
      <c r="N85" s="7" t="str">
        <f t="shared" si="3"/>
        <v>Mehl</v>
      </c>
      <c r="O85" t="s">
        <v>12</v>
      </c>
    </row>
    <row r="86" spans="2:17" x14ac:dyDescent="0.2">
      <c r="B86">
        <f t="shared" si="2"/>
        <v>3</v>
      </c>
      <c r="C86" t="str">
        <f>INDEX('Datos con descripcion y nombre'!A:A,MATCH(D86,'Datos con descripcion y nombre'!B:B,FALSE),1)</f>
        <v>Biscuitrolle</v>
      </c>
      <c r="D86" t="s">
        <v>193</v>
      </c>
      <c r="E86" t="s">
        <v>2627</v>
      </c>
      <c r="F86" t="s">
        <v>2627</v>
      </c>
      <c r="G86" t="b">
        <v>1</v>
      </c>
      <c r="H86" t="b">
        <v>0</v>
      </c>
      <c r="I86" t="b">
        <v>1</v>
      </c>
      <c r="J86" t="s">
        <v>2523</v>
      </c>
      <c r="N86" s="7" t="str">
        <f t="shared" si="3"/>
        <v>Salz</v>
      </c>
      <c r="O86" t="s">
        <v>18</v>
      </c>
    </row>
    <row r="87" spans="2:17" x14ac:dyDescent="0.2">
      <c r="B87">
        <f t="shared" si="2"/>
        <v>4</v>
      </c>
      <c r="C87" t="str">
        <f>INDEX('Datos con descripcion y nombre'!A:A,MATCH(D87,'Datos con descripcion y nombre'!B:B,FALSE),1)</f>
        <v>Biscuitrolle</v>
      </c>
      <c r="D87" t="s">
        <v>193</v>
      </c>
      <c r="E87" t="s">
        <v>2627</v>
      </c>
      <c r="F87" t="s">
        <v>2627</v>
      </c>
      <c r="G87" t="b">
        <v>1</v>
      </c>
      <c r="H87" t="b">
        <v>0</v>
      </c>
      <c r="I87" t="b">
        <v>1</v>
      </c>
      <c r="J87" t="s">
        <v>2523</v>
      </c>
      <c r="N87" s="7" t="str">
        <f t="shared" si="3"/>
        <v>Zitronenschale</v>
      </c>
      <c r="O87" t="s">
        <v>10</v>
      </c>
    </row>
    <row r="88" spans="2:17" x14ac:dyDescent="0.2">
      <c r="B88">
        <f t="shared" si="2"/>
        <v>0</v>
      </c>
      <c r="C88" t="str">
        <f>INDEX('Datos con descripcion y nombre'!A:A,MATCH(D88,'Datos con descripcion y nombre'!B:B,FALSE),1)</f>
        <v>Bombones</v>
      </c>
      <c r="D88" t="s">
        <v>194</v>
      </c>
      <c r="E88" t="s">
        <v>2627</v>
      </c>
      <c r="F88">
        <v>1</v>
      </c>
      <c r="G88" t="b">
        <v>1</v>
      </c>
      <c r="H88" t="b">
        <v>0</v>
      </c>
      <c r="I88" t="b">
        <v>0</v>
      </c>
      <c r="J88" t="s">
        <v>195</v>
      </c>
      <c r="L88">
        <v>1</v>
      </c>
      <c r="M88" t="s">
        <v>196</v>
      </c>
      <c r="N88" s="7" t="str">
        <f t="shared" si="3"/>
        <v>leche condensada</v>
      </c>
      <c r="O88" t="s">
        <v>197</v>
      </c>
      <c r="P88" t="s">
        <v>198</v>
      </c>
    </row>
    <row r="89" spans="2:17" x14ac:dyDescent="0.2">
      <c r="B89">
        <f t="shared" si="2"/>
        <v>1</v>
      </c>
      <c r="C89" t="str">
        <f>INDEX('Datos con descripcion y nombre'!A:A,MATCH(D89,'Datos con descripcion y nombre'!B:B,FALSE),1)</f>
        <v>Bombones</v>
      </c>
      <c r="D89" t="s">
        <v>194</v>
      </c>
      <c r="E89" t="s">
        <v>2627</v>
      </c>
      <c r="F89">
        <v>1</v>
      </c>
      <c r="G89" t="b">
        <v>1</v>
      </c>
      <c r="H89" t="b">
        <v>0</v>
      </c>
      <c r="I89" t="b">
        <v>0</v>
      </c>
      <c r="J89" t="s">
        <v>195</v>
      </c>
      <c r="L89">
        <v>1</v>
      </c>
      <c r="M89" t="s">
        <v>199</v>
      </c>
      <c r="N89" s="7" t="str">
        <f t="shared" si="3"/>
        <v>manteca</v>
      </c>
      <c r="O89" t="s">
        <v>200</v>
      </c>
    </row>
    <row r="90" spans="2:17" x14ac:dyDescent="0.2">
      <c r="B90">
        <f t="shared" si="2"/>
        <v>2</v>
      </c>
      <c r="C90" t="str">
        <f>INDEX('Datos con descripcion y nombre'!A:A,MATCH(D90,'Datos con descripcion y nombre'!B:B,FALSE),1)</f>
        <v>Bombones</v>
      </c>
      <c r="D90" t="s">
        <v>194</v>
      </c>
      <c r="E90" t="s">
        <v>2627</v>
      </c>
      <c r="F90">
        <v>1</v>
      </c>
      <c r="G90" t="b">
        <v>1</v>
      </c>
      <c r="H90" t="b">
        <v>0</v>
      </c>
      <c r="I90" t="b">
        <v>0</v>
      </c>
      <c r="J90" t="s">
        <v>195</v>
      </c>
      <c r="L90">
        <v>1</v>
      </c>
      <c r="N90" s="7" t="str">
        <f t="shared" si="3"/>
        <v>yema</v>
      </c>
      <c r="O90" t="s">
        <v>201</v>
      </c>
    </row>
    <row r="91" spans="2:17" x14ac:dyDescent="0.2">
      <c r="B91">
        <f t="shared" si="2"/>
        <v>3</v>
      </c>
      <c r="C91" t="str">
        <f>INDEX('Datos con descripcion y nombre'!A:A,MATCH(D91,'Datos con descripcion y nombre'!B:B,FALSE),1)</f>
        <v>Bombones</v>
      </c>
      <c r="D91" t="s">
        <v>194</v>
      </c>
      <c r="E91" t="s">
        <v>2627</v>
      </c>
      <c r="F91" t="s">
        <v>2627</v>
      </c>
      <c r="G91" t="b">
        <v>1</v>
      </c>
      <c r="H91" t="b">
        <v>0</v>
      </c>
      <c r="I91" t="b">
        <v>0</v>
      </c>
      <c r="J91" t="s">
        <v>195</v>
      </c>
      <c r="L91">
        <v>2</v>
      </c>
      <c r="M91" t="s">
        <v>204</v>
      </c>
      <c r="N91" s="7" t="str">
        <f t="shared" si="3"/>
        <v>chocolate</v>
      </c>
      <c r="O91" t="s">
        <v>205</v>
      </c>
    </row>
    <row r="92" spans="2:17" x14ac:dyDescent="0.2">
      <c r="B92">
        <f t="shared" si="2"/>
        <v>4</v>
      </c>
      <c r="C92" t="str">
        <f>INDEX('Datos con descripcion y nombre'!A:A,MATCH(D92,'Datos con descripcion y nombre'!B:B,FALSE),1)</f>
        <v>Bombones</v>
      </c>
      <c r="D92" t="s">
        <v>194</v>
      </c>
      <c r="E92" t="s">
        <v>2627</v>
      </c>
      <c r="F92">
        <v>100</v>
      </c>
      <c r="G92" t="b">
        <v>1</v>
      </c>
      <c r="H92" t="b">
        <v>0</v>
      </c>
      <c r="I92" t="b">
        <v>0</v>
      </c>
      <c r="J92" t="s">
        <v>195</v>
      </c>
      <c r="L92">
        <v>100</v>
      </c>
      <c r="M92" t="s">
        <v>191</v>
      </c>
      <c r="N92" s="7" t="str">
        <f t="shared" si="3"/>
        <v>cocoa rallado</v>
      </c>
      <c r="O92" t="s">
        <v>247</v>
      </c>
      <c r="P92" t="s">
        <v>1011</v>
      </c>
    </row>
    <row r="93" spans="2:17" x14ac:dyDescent="0.2">
      <c r="B93">
        <f t="shared" si="2"/>
        <v>0</v>
      </c>
      <c r="C93" t="str">
        <f>INDEX('Datos con descripcion y nombre'!A:A,MATCH(D93,'Datos con descripcion y nombre'!B:B,FALSE),1)</f>
        <v>Brownies1</v>
      </c>
      <c r="D93" t="s">
        <v>2628</v>
      </c>
      <c r="E93" t="s">
        <v>2627</v>
      </c>
      <c r="F93">
        <v>100</v>
      </c>
      <c r="G93" t="b">
        <v>1</v>
      </c>
      <c r="H93" t="b">
        <v>0</v>
      </c>
      <c r="I93" t="b">
        <v>0</v>
      </c>
      <c r="J93" t="s">
        <v>209</v>
      </c>
      <c r="L93">
        <v>100</v>
      </c>
      <c r="M93" t="s">
        <v>5</v>
      </c>
      <c r="N93" s="7" t="str">
        <f t="shared" si="3"/>
        <v>manteca</v>
      </c>
      <c r="O93" t="s">
        <v>200</v>
      </c>
    </row>
    <row r="94" spans="2:17" x14ac:dyDescent="0.2">
      <c r="B94">
        <f t="shared" si="2"/>
        <v>1</v>
      </c>
      <c r="C94" t="str">
        <f>INDEX('Datos con descripcion y nombre'!A:A,MATCH(D94,'Datos con descripcion y nombre'!B:B,FALSE),1)</f>
        <v>Brownies1</v>
      </c>
      <c r="D94" t="s">
        <v>2628</v>
      </c>
      <c r="E94" t="s">
        <v>2627</v>
      </c>
      <c r="F94">
        <v>1</v>
      </c>
      <c r="G94" t="b">
        <v>1</v>
      </c>
      <c r="H94" t="b">
        <v>0</v>
      </c>
      <c r="I94" t="b">
        <v>0</v>
      </c>
      <c r="J94" t="s">
        <v>209</v>
      </c>
      <c r="L94" s="3">
        <v>1.5</v>
      </c>
      <c r="M94" t="s">
        <v>199</v>
      </c>
      <c r="N94" s="7" t="str">
        <f t="shared" si="3"/>
        <v>chocolate en polvo</v>
      </c>
      <c r="O94" t="s">
        <v>205</v>
      </c>
      <c r="P94" t="s">
        <v>210</v>
      </c>
      <c r="Q94" t="s">
        <v>211</v>
      </c>
    </row>
    <row r="95" spans="2:17" x14ac:dyDescent="0.2">
      <c r="B95">
        <f t="shared" ref="B95:B158" si="5">IF(NOT(C95=C94),0,B94+1)</f>
        <v>2</v>
      </c>
      <c r="C95" t="str">
        <f>INDEX('Datos con descripcion y nombre'!A:A,MATCH(D95,'Datos con descripcion y nombre'!B:B,FALSE),1)</f>
        <v>Brownies1</v>
      </c>
      <c r="D95" t="s">
        <v>2628</v>
      </c>
      <c r="E95" t="s">
        <v>2627</v>
      </c>
      <c r="F95">
        <v>2</v>
      </c>
      <c r="G95" t="b">
        <v>1</v>
      </c>
      <c r="H95" t="b">
        <v>0</v>
      </c>
      <c r="I95" t="b">
        <v>0</v>
      </c>
      <c r="J95" t="s">
        <v>209</v>
      </c>
      <c r="L95">
        <v>2</v>
      </c>
      <c r="N95" s="7" t="str">
        <f t="shared" si="3"/>
        <v>huevos</v>
      </c>
      <c r="O95" t="s">
        <v>215</v>
      </c>
    </row>
    <row r="96" spans="2:17" x14ac:dyDescent="0.2">
      <c r="B96">
        <f t="shared" si="5"/>
        <v>3</v>
      </c>
      <c r="C96" t="str">
        <f>INDEX('Datos con descripcion y nombre'!A:A,MATCH(D96,'Datos con descripcion y nombre'!B:B,FALSE),1)</f>
        <v>Brownies1</v>
      </c>
      <c r="D96" t="s">
        <v>2628</v>
      </c>
      <c r="E96" t="s">
        <v>2627</v>
      </c>
      <c r="F96">
        <v>230</v>
      </c>
      <c r="G96" t="b">
        <v>1</v>
      </c>
      <c r="H96" t="b">
        <v>0</v>
      </c>
      <c r="I96" t="b">
        <v>0</v>
      </c>
      <c r="J96" t="s">
        <v>209</v>
      </c>
      <c r="L96">
        <v>230</v>
      </c>
      <c r="M96" t="s">
        <v>5</v>
      </c>
      <c r="N96" s="7" t="str">
        <f t="shared" si="3"/>
        <v>azúcar</v>
      </c>
      <c r="O96" t="s">
        <v>216</v>
      </c>
    </row>
    <row r="97" spans="2:18" x14ac:dyDescent="0.2">
      <c r="B97">
        <f t="shared" si="5"/>
        <v>4</v>
      </c>
      <c r="C97" t="str">
        <f>INDEX('Datos con descripcion y nombre'!A:A,MATCH(D97,'Datos con descripcion y nombre'!B:B,FALSE),1)</f>
        <v>Brownies1</v>
      </c>
      <c r="D97" t="s">
        <v>2628</v>
      </c>
      <c r="E97" t="s">
        <v>2627</v>
      </c>
      <c r="F97">
        <v>44228</v>
      </c>
      <c r="G97" t="b">
        <v>1</v>
      </c>
      <c r="H97" t="b">
        <v>0</v>
      </c>
      <c r="I97" t="b">
        <v>0</v>
      </c>
      <c r="J97" t="s">
        <v>209</v>
      </c>
      <c r="L97" s="3">
        <v>0.5</v>
      </c>
      <c r="M97" t="s">
        <v>217</v>
      </c>
      <c r="N97" s="7" t="str">
        <f t="shared" si="3"/>
        <v>vainlla</v>
      </c>
      <c r="O97" t="s">
        <v>218</v>
      </c>
    </row>
    <row r="98" spans="2:18" x14ac:dyDescent="0.2">
      <c r="B98">
        <f t="shared" si="5"/>
        <v>5</v>
      </c>
      <c r="C98" t="str">
        <f>INDEX('Datos con descripcion y nombre'!A:A,MATCH(D98,'Datos con descripcion y nombre'!B:B,FALSE),1)</f>
        <v>Brownies1</v>
      </c>
      <c r="D98" t="s">
        <v>2628</v>
      </c>
      <c r="E98" t="s">
        <v>2627</v>
      </c>
      <c r="F98">
        <v>150</v>
      </c>
      <c r="G98" t="b">
        <v>1</v>
      </c>
      <c r="H98" t="b">
        <v>0</v>
      </c>
      <c r="I98" t="b">
        <v>0</v>
      </c>
      <c r="J98" t="s">
        <v>209</v>
      </c>
      <c r="L98">
        <v>150</v>
      </c>
      <c r="M98" t="s">
        <v>5</v>
      </c>
      <c r="N98" s="7" t="str">
        <f t="shared" si="3"/>
        <v>harina</v>
      </c>
      <c r="O98" t="s">
        <v>223</v>
      </c>
    </row>
    <row r="99" spans="2:18" x14ac:dyDescent="0.2">
      <c r="B99">
        <f t="shared" si="5"/>
        <v>6</v>
      </c>
      <c r="C99" t="str">
        <f>INDEX('Datos con descripcion y nombre'!A:A,MATCH(D99,'Datos con descripcion y nombre'!B:B,FALSE),1)</f>
        <v>Brownies1</v>
      </c>
      <c r="D99" t="s">
        <v>2628</v>
      </c>
      <c r="E99" t="s">
        <v>2627</v>
      </c>
      <c r="F99">
        <v>1</v>
      </c>
      <c r="G99" t="b">
        <v>1</v>
      </c>
      <c r="H99" t="b">
        <v>0</v>
      </c>
      <c r="I99" t="b">
        <v>0</v>
      </c>
      <c r="J99" t="s">
        <v>209</v>
      </c>
      <c r="L99">
        <v>1</v>
      </c>
      <c r="M99" t="s">
        <v>217</v>
      </c>
      <c r="N99" s="7" t="str">
        <f t="shared" si="3"/>
        <v>royal</v>
      </c>
      <c r="O99" t="s">
        <v>224</v>
      </c>
    </row>
    <row r="100" spans="2:18" x14ac:dyDescent="0.2">
      <c r="B100">
        <f t="shared" si="5"/>
        <v>7</v>
      </c>
      <c r="C100" t="str">
        <f>INDEX('Datos con descripcion y nombre'!A:A,MATCH(D100,'Datos con descripcion y nombre'!B:B,FALSE),1)</f>
        <v>Brownies1</v>
      </c>
      <c r="D100" t="s">
        <v>2628</v>
      </c>
      <c r="E100" t="s">
        <v>2627</v>
      </c>
      <c r="F100">
        <v>1</v>
      </c>
      <c r="G100" t="b">
        <v>1</v>
      </c>
      <c r="H100" t="b">
        <v>0</v>
      </c>
      <c r="I100" t="b">
        <v>0</v>
      </c>
      <c r="J100" t="s">
        <v>209</v>
      </c>
      <c r="L100">
        <v>1</v>
      </c>
      <c r="M100" t="s">
        <v>225</v>
      </c>
      <c r="N100" s="7" t="str">
        <f t="shared" si="3"/>
        <v>sal</v>
      </c>
      <c r="O100" t="s">
        <v>226</v>
      </c>
    </row>
    <row r="101" spans="2:18" x14ac:dyDescent="0.2">
      <c r="B101">
        <f t="shared" si="5"/>
        <v>8</v>
      </c>
      <c r="C101" t="str">
        <f>INDEX('Datos con descripcion y nombre'!A:A,MATCH(D101,'Datos con descripcion y nombre'!B:B,FALSE),1)</f>
        <v>Brownies1</v>
      </c>
      <c r="D101" t="s">
        <v>2628</v>
      </c>
      <c r="E101" t="s">
        <v>2627</v>
      </c>
      <c r="F101">
        <v>44228</v>
      </c>
      <c r="G101" t="b">
        <v>1</v>
      </c>
      <c r="H101" t="b">
        <v>0</v>
      </c>
      <c r="I101" t="b">
        <v>0</v>
      </c>
      <c r="J101" t="s">
        <v>227</v>
      </c>
      <c r="L101" s="3">
        <v>0.5</v>
      </c>
      <c r="M101" t="s">
        <v>229</v>
      </c>
      <c r="N101" s="7" t="str">
        <f t="shared" si="3"/>
        <v>nueces picadas (125 gr.)</v>
      </c>
      <c r="O101" t="s">
        <v>230</v>
      </c>
      <c r="P101" t="s">
        <v>231</v>
      </c>
      <c r="Q101" t="s">
        <v>232</v>
      </c>
      <c r="R101" t="s">
        <v>233</v>
      </c>
    </row>
    <row r="102" spans="2:18" x14ac:dyDescent="0.2">
      <c r="B102">
        <f t="shared" si="5"/>
        <v>0</v>
      </c>
      <c r="C102" t="str">
        <f>INDEX('Datos con descripcion y nombre'!A:A,MATCH(D102,'Datos con descripcion y nombre'!B:B,FALSE),1)</f>
        <v>Brownies2 con aceite</v>
      </c>
      <c r="D102" t="s">
        <v>2629</v>
      </c>
      <c r="E102" t="s">
        <v>2627</v>
      </c>
      <c r="F102">
        <v>1</v>
      </c>
      <c r="G102" t="b">
        <v>1</v>
      </c>
      <c r="H102" t="b">
        <v>0</v>
      </c>
      <c r="I102" t="b">
        <v>1</v>
      </c>
      <c r="J102" t="s">
        <v>2616</v>
      </c>
      <c r="L102">
        <v>1</v>
      </c>
      <c r="M102" t="s">
        <v>243</v>
      </c>
      <c r="N102" s="7" t="str">
        <f t="shared" si="3"/>
        <v>aceite</v>
      </c>
      <c r="O102" t="s">
        <v>242</v>
      </c>
    </row>
    <row r="103" spans="2:18" x14ac:dyDescent="0.2">
      <c r="B103">
        <f t="shared" si="5"/>
        <v>1</v>
      </c>
      <c r="C103" t="str">
        <f>INDEX('Datos con descripcion y nombre'!A:A,MATCH(D103,'Datos con descripcion y nombre'!B:B,FALSE),1)</f>
        <v>Brownies2 con aceite</v>
      </c>
      <c r="D103" t="s">
        <v>2629</v>
      </c>
      <c r="E103" t="s">
        <v>2627</v>
      </c>
      <c r="F103">
        <v>2</v>
      </c>
      <c r="G103" t="b">
        <v>1</v>
      </c>
      <c r="H103" t="b">
        <v>0</v>
      </c>
      <c r="I103" t="b">
        <v>1</v>
      </c>
      <c r="J103" t="s">
        <v>2616</v>
      </c>
      <c r="L103">
        <v>2</v>
      </c>
      <c r="M103" t="s">
        <v>243</v>
      </c>
      <c r="N103" s="7" t="str">
        <f t="shared" si="3"/>
        <v>azucar</v>
      </c>
      <c r="O103" t="s">
        <v>244</v>
      </c>
    </row>
    <row r="104" spans="2:18" x14ac:dyDescent="0.2">
      <c r="B104">
        <f t="shared" si="5"/>
        <v>2</v>
      </c>
      <c r="C104" t="str">
        <f>INDEX('Datos con descripcion y nombre'!A:A,MATCH(D104,'Datos con descripcion y nombre'!B:B,FALSE),1)</f>
        <v>Brownies2 con aceite</v>
      </c>
      <c r="D104" t="s">
        <v>2629</v>
      </c>
      <c r="E104" t="s">
        <v>2627</v>
      </c>
      <c r="F104">
        <v>4</v>
      </c>
      <c r="G104" t="b">
        <v>1</v>
      </c>
      <c r="H104" t="b">
        <v>0</v>
      </c>
      <c r="I104" t="b">
        <v>1</v>
      </c>
      <c r="J104" t="s">
        <v>2616</v>
      </c>
      <c r="L104">
        <v>4</v>
      </c>
      <c r="N104" s="7" t="str">
        <f t="shared" si="3"/>
        <v>huevos</v>
      </c>
      <c r="O104" t="s">
        <v>215</v>
      </c>
    </row>
    <row r="105" spans="2:18" x14ac:dyDescent="0.2">
      <c r="B105">
        <f t="shared" si="5"/>
        <v>3</v>
      </c>
      <c r="C105" t="str">
        <f>INDEX('Datos con descripcion y nombre'!A:A,MATCH(D105,'Datos con descripcion y nombre'!B:B,FALSE),1)</f>
        <v>Brownies2 con aceite</v>
      </c>
      <c r="D105" t="s">
        <v>2629</v>
      </c>
      <c r="E105" t="s">
        <v>2627</v>
      </c>
      <c r="F105">
        <v>2</v>
      </c>
      <c r="G105" t="b">
        <v>1</v>
      </c>
      <c r="H105" t="b">
        <v>0</v>
      </c>
      <c r="I105" t="b">
        <v>1</v>
      </c>
      <c r="J105" t="s">
        <v>2616</v>
      </c>
      <c r="L105">
        <v>2</v>
      </c>
      <c r="M105" t="s">
        <v>245</v>
      </c>
      <c r="N105" s="7" t="str">
        <f t="shared" si="3"/>
        <v>vainilla</v>
      </c>
      <c r="O105" t="s">
        <v>246</v>
      </c>
    </row>
    <row r="106" spans="2:18" x14ac:dyDescent="0.2">
      <c r="B106">
        <f t="shared" si="5"/>
        <v>4</v>
      </c>
      <c r="C106" t="str">
        <f>INDEX('Datos con descripcion y nombre'!A:A,MATCH(D106,'Datos con descripcion y nombre'!B:B,FALSE),1)</f>
        <v>Brownies2 con aceite</v>
      </c>
      <c r="D106" t="s">
        <v>2629</v>
      </c>
      <c r="E106" t="s">
        <v>2627</v>
      </c>
      <c r="F106">
        <v>44257</v>
      </c>
      <c r="G106" t="b">
        <v>1</v>
      </c>
      <c r="H106" t="b">
        <v>0</v>
      </c>
      <c r="I106" t="b">
        <v>1</v>
      </c>
      <c r="J106" t="s">
        <v>2616</v>
      </c>
      <c r="L106" s="3">
        <v>0.66666666666666663</v>
      </c>
      <c r="M106" t="s">
        <v>243</v>
      </c>
      <c r="N106" s="7" t="str">
        <f t="shared" si="3"/>
        <v>cocoa</v>
      </c>
      <c r="O106" t="s">
        <v>247</v>
      </c>
    </row>
    <row r="107" spans="2:18" x14ac:dyDescent="0.2">
      <c r="B107">
        <f t="shared" si="5"/>
        <v>5</v>
      </c>
      <c r="C107" t="str">
        <f>INDEX('Datos con descripcion y nombre'!A:A,MATCH(D107,'Datos con descripcion y nombre'!B:B,FALSE),1)</f>
        <v>Brownies2 con aceite</v>
      </c>
      <c r="D107" t="s">
        <v>2629</v>
      </c>
      <c r="E107" t="s">
        <v>2627</v>
      </c>
      <c r="F107">
        <v>1</v>
      </c>
      <c r="G107" t="b">
        <v>1</v>
      </c>
      <c r="H107" t="b">
        <v>0</v>
      </c>
      <c r="I107" t="b">
        <v>1</v>
      </c>
      <c r="J107" t="s">
        <v>2616</v>
      </c>
      <c r="L107">
        <v>1</v>
      </c>
      <c r="M107" t="s">
        <v>243</v>
      </c>
      <c r="N107" s="7" t="str">
        <f t="shared" si="3"/>
        <v>harina</v>
      </c>
      <c r="O107" t="s">
        <v>223</v>
      </c>
    </row>
    <row r="108" spans="2:18" x14ac:dyDescent="0.2">
      <c r="B108">
        <f t="shared" si="5"/>
        <v>6</v>
      </c>
      <c r="C108" t="str">
        <f>INDEX('Datos con descripcion y nombre'!A:A,MATCH(D108,'Datos con descripcion y nombre'!B:B,FALSE),1)</f>
        <v>Brownies2 con aceite</v>
      </c>
      <c r="D108" t="s">
        <v>2629</v>
      </c>
      <c r="E108" t="s">
        <v>2627</v>
      </c>
      <c r="F108" t="s">
        <v>2627</v>
      </c>
      <c r="G108" t="b">
        <v>1</v>
      </c>
      <c r="H108" t="b">
        <v>0</v>
      </c>
      <c r="I108" t="b">
        <v>1</v>
      </c>
      <c r="J108" t="s">
        <v>2616</v>
      </c>
      <c r="L108" s="3">
        <v>0.5</v>
      </c>
      <c r="M108" t="s">
        <v>248</v>
      </c>
      <c r="N108" s="7" t="str">
        <f t="shared" si="3"/>
        <v>sal</v>
      </c>
      <c r="O108" t="s">
        <v>226</v>
      </c>
    </row>
    <row r="109" spans="2:18" x14ac:dyDescent="0.2">
      <c r="B109">
        <f t="shared" si="5"/>
        <v>7</v>
      </c>
      <c r="C109" t="str">
        <f>INDEX('Datos con descripcion y nombre'!A:A,MATCH(D109,'Datos con descripcion y nombre'!B:B,FALSE),1)</f>
        <v>Brownies2 con aceite</v>
      </c>
      <c r="D109" t="s">
        <v>2629</v>
      </c>
      <c r="E109" t="s">
        <v>2627</v>
      </c>
      <c r="F109" t="s">
        <v>2627</v>
      </c>
      <c r="G109" t="b">
        <v>1</v>
      </c>
      <c r="H109" t="b">
        <v>0</v>
      </c>
      <c r="I109" t="b">
        <v>1</v>
      </c>
      <c r="J109" t="s">
        <v>2616</v>
      </c>
      <c r="L109" s="3">
        <v>0.5</v>
      </c>
      <c r="M109" t="s">
        <v>248</v>
      </c>
      <c r="N109" s="7" t="str">
        <f t="shared" si="3"/>
        <v>polvo de hornear</v>
      </c>
      <c r="O109" t="s">
        <v>211</v>
      </c>
      <c r="P109" t="s">
        <v>235</v>
      </c>
      <c r="Q109" t="s">
        <v>250</v>
      </c>
    </row>
    <row r="110" spans="2:18" x14ac:dyDescent="0.2">
      <c r="B110">
        <f t="shared" si="5"/>
        <v>0</v>
      </c>
      <c r="C110" t="str">
        <f>INDEX('Datos con descripcion y nombre'!A:A,MATCH(D110,'Datos con descripcion y nombre'!B:B,FALSE),1)</f>
        <v>Brownies3</v>
      </c>
      <c r="D110" t="s">
        <v>2630</v>
      </c>
      <c r="E110" t="s">
        <v>2627</v>
      </c>
      <c r="F110">
        <v>4</v>
      </c>
      <c r="G110" t="b">
        <v>1</v>
      </c>
      <c r="H110" t="b">
        <v>0</v>
      </c>
      <c r="I110" t="b">
        <v>0</v>
      </c>
      <c r="J110" t="s">
        <v>251</v>
      </c>
      <c r="L110">
        <v>4</v>
      </c>
      <c r="N110" s="7" t="str">
        <f t="shared" si="3"/>
        <v>huevos</v>
      </c>
      <c r="O110" t="s">
        <v>215</v>
      </c>
    </row>
    <row r="111" spans="2:18" x14ac:dyDescent="0.2">
      <c r="B111">
        <f t="shared" si="5"/>
        <v>1</v>
      </c>
      <c r="C111" t="str">
        <f>INDEX('Datos con descripcion y nombre'!A:A,MATCH(D111,'Datos con descripcion y nombre'!B:B,FALSE),1)</f>
        <v>Brownies3</v>
      </c>
      <c r="D111" t="s">
        <v>2630</v>
      </c>
      <c r="E111" t="s">
        <v>2627</v>
      </c>
      <c r="F111">
        <v>2</v>
      </c>
      <c r="G111" t="b">
        <v>1</v>
      </c>
      <c r="H111" t="b">
        <v>0</v>
      </c>
      <c r="I111" t="b">
        <v>0</v>
      </c>
      <c r="J111" t="s">
        <v>251</v>
      </c>
      <c r="L111">
        <v>2</v>
      </c>
      <c r="M111" t="s">
        <v>253</v>
      </c>
      <c r="N111" s="7" t="str">
        <f t="shared" si="3"/>
        <v>azucar</v>
      </c>
      <c r="O111" t="s">
        <v>244</v>
      </c>
    </row>
    <row r="112" spans="2:18" x14ac:dyDescent="0.2">
      <c r="B112">
        <f t="shared" si="5"/>
        <v>2</v>
      </c>
      <c r="C112" t="str">
        <f>INDEX('Datos con descripcion y nombre'!A:A,MATCH(D112,'Datos con descripcion y nombre'!B:B,FALSE),1)</f>
        <v>Brownies3</v>
      </c>
      <c r="D112" t="s">
        <v>2630</v>
      </c>
      <c r="E112" t="s">
        <v>2627</v>
      </c>
      <c r="F112">
        <v>2</v>
      </c>
      <c r="G112" t="b">
        <v>1</v>
      </c>
      <c r="H112" t="b">
        <v>0</v>
      </c>
      <c r="I112" t="b">
        <v>0</v>
      </c>
      <c r="J112" t="s">
        <v>251</v>
      </c>
      <c r="L112">
        <v>2</v>
      </c>
      <c r="M112" t="s">
        <v>245</v>
      </c>
      <c r="N112" s="7" t="str">
        <f t="shared" si="3"/>
        <v>vainilla</v>
      </c>
      <c r="O112" t="s">
        <v>246</v>
      </c>
    </row>
    <row r="113" spans="2:15" x14ac:dyDescent="0.2">
      <c r="B113">
        <f t="shared" si="5"/>
        <v>3</v>
      </c>
      <c r="C113" t="str">
        <f>INDEX('Datos con descripcion y nombre'!A:A,MATCH(D113,'Datos con descripcion y nombre'!B:B,FALSE),1)</f>
        <v>Brownies3</v>
      </c>
      <c r="D113" t="s">
        <v>2630</v>
      </c>
      <c r="E113" t="s">
        <v>2627</v>
      </c>
      <c r="F113" t="s">
        <v>2627</v>
      </c>
      <c r="G113" t="b">
        <v>1</v>
      </c>
      <c r="H113" t="b">
        <v>0</v>
      </c>
      <c r="I113" t="b">
        <v>0</v>
      </c>
      <c r="J113" t="s">
        <v>2345</v>
      </c>
      <c r="L113" s="3">
        <v>0.75</v>
      </c>
      <c r="M113" t="s">
        <v>253</v>
      </c>
      <c r="N113" s="7" t="str">
        <f t="shared" ref="N113:N176" si="6">_xlfn.TEXTJOIN(" ",TRUE, O113:BH113)</f>
        <v>manteca</v>
      </c>
      <c r="O113" t="s">
        <v>200</v>
      </c>
    </row>
    <row r="114" spans="2:15" x14ac:dyDescent="0.2">
      <c r="B114">
        <f t="shared" si="5"/>
        <v>4</v>
      </c>
      <c r="C114" t="str">
        <f>INDEX('Datos con descripcion y nombre'!A:A,MATCH(D114,'Datos con descripcion y nombre'!B:B,FALSE),1)</f>
        <v>Brownies3</v>
      </c>
      <c r="D114" t="s">
        <v>2630</v>
      </c>
      <c r="E114" t="s">
        <v>2627</v>
      </c>
      <c r="F114">
        <v>1</v>
      </c>
      <c r="G114" t="b">
        <v>1</v>
      </c>
      <c r="H114" t="b">
        <v>0</v>
      </c>
      <c r="I114" t="b">
        <v>0</v>
      </c>
      <c r="J114" t="s">
        <v>2345</v>
      </c>
      <c r="L114" s="3">
        <v>1.3333333333333333</v>
      </c>
      <c r="M114" t="s">
        <v>229</v>
      </c>
      <c r="N114" s="7" t="str">
        <f t="shared" si="6"/>
        <v>harina</v>
      </c>
      <c r="O114" t="s">
        <v>223</v>
      </c>
    </row>
    <row r="115" spans="2:15" x14ac:dyDescent="0.2">
      <c r="B115">
        <f t="shared" si="5"/>
        <v>5</v>
      </c>
      <c r="C115" t="str">
        <f>INDEX('Datos con descripcion y nombre'!A:A,MATCH(D115,'Datos con descripcion y nombre'!B:B,FALSE),1)</f>
        <v>Brownies3</v>
      </c>
      <c r="D115" t="s">
        <v>2630</v>
      </c>
      <c r="E115" t="s">
        <v>2627</v>
      </c>
      <c r="F115" t="s">
        <v>2627</v>
      </c>
      <c r="G115" t="b">
        <v>1</v>
      </c>
      <c r="H115" t="b">
        <v>0</v>
      </c>
      <c r="I115" t="b">
        <v>0</v>
      </c>
      <c r="J115" t="s">
        <v>2345</v>
      </c>
      <c r="L115" s="3">
        <v>0.75</v>
      </c>
      <c r="M115" t="s">
        <v>229</v>
      </c>
      <c r="N115" s="7" t="str">
        <f t="shared" si="6"/>
        <v>cocoa</v>
      </c>
      <c r="O115" t="s">
        <v>247</v>
      </c>
    </row>
    <row r="116" spans="2:15" x14ac:dyDescent="0.2">
      <c r="B116">
        <f t="shared" si="5"/>
        <v>6</v>
      </c>
      <c r="C116" t="str">
        <f>INDEX('Datos con descripcion y nombre'!A:A,MATCH(D116,'Datos con descripcion y nombre'!B:B,FALSE),1)</f>
        <v>Brownies3</v>
      </c>
      <c r="D116" t="s">
        <v>2630</v>
      </c>
      <c r="E116" t="s">
        <v>2627</v>
      </c>
      <c r="F116" t="s">
        <v>2627</v>
      </c>
      <c r="G116" t="b">
        <v>1</v>
      </c>
      <c r="H116" t="b">
        <v>0</v>
      </c>
      <c r="I116" t="b">
        <v>0</v>
      </c>
      <c r="J116" t="s">
        <v>2345</v>
      </c>
      <c r="L116" s="3">
        <v>0.75</v>
      </c>
      <c r="M116" t="s">
        <v>248</v>
      </c>
      <c r="N116" s="7" t="str">
        <f t="shared" si="6"/>
        <v>royal</v>
      </c>
      <c r="O116" t="s">
        <v>224</v>
      </c>
    </row>
    <row r="117" spans="2:15" x14ac:dyDescent="0.2">
      <c r="B117">
        <f t="shared" si="5"/>
        <v>7</v>
      </c>
      <c r="C117" t="str">
        <f>INDEX('Datos con descripcion y nombre'!A:A,MATCH(D117,'Datos con descripcion y nombre'!B:B,FALSE),1)</f>
        <v>Brownies3</v>
      </c>
      <c r="D117" t="s">
        <v>2630</v>
      </c>
      <c r="E117" t="s">
        <v>2627</v>
      </c>
      <c r="F117" t="s">
        <v>2627</v>
      </c>
      <c r="G117" t="b">
        <v>1</v>
      </c>
      <c r="H117" t="b">
        <v>0</v>
      </c>
      <c r="I117" t="b">
        <v>0</v>
      </c>
      <c r="J117" t="s">
        <v>2345</v>
      </c>
      <c r="L117" s="3">
        <v>0.5</v>
      </c>
      <c r="M117" t="s">
        <v>248</v>
      </c>
      <c r="N117" s="7" t="str">
        <f t="shared" si="6"/>
        <v>sal</v>
      </c>
      <c r="O117" t="s">
        <v>226</v>
      </c>
    </row>
    <row r="118" spans="2:15" x14ac:dyDescent="0.2">
      <c r="B118">
        <f t="shared" si="5"/>
        <v>0</v>
      </c>
      <c r="C118" t="str">
        <f>INDEX('Datos con descripcion y nombre'!A:A,MATCH(D118,'Datos con descripcion y nombre'!B:B,FALSE),1)</f>
        <v>Brownies4</v>
      </c>
      <c r="D118" t="s">
        <v>2631</v>
      </c>
      <c r="E118" t="s">
        <v>2627</v>
      </c>
      <c r="F118">
        <v>1</v>
      </c>
      <c r="G118" t="b">
        <v>1</v>
      </c>
      <c r="H118" t="b">
        <v>0</v>
      </c>
      <c r="I118" t="b">
        <v>0</v>
      </c>
      <c r="J118" t="s">
        <v>293</v>
      </c>
      <c r="L118">
        <v>1</v>
      </c>
      <c r="M118" t="s">
        <v>144</v>
      </c>
      <c r="N118" s="7" t="str">
        <f t="shared" si="6"/>
        <v>Manteca </v>
      </c>
      <c r="O118" t="s">
        <v>294</v>
      </c>
    </row>
    <row r="119" spans="2:15" x14ac:dyDescent="0.2">
      <c r="B119">
        <f t="shared" si="5"/>
        <v>1</v>
      </c>
      <c r="C119" t="str">
        <f>INDEX('Datos con descripcion y nombre'!A:A,MATCH(D119,'Datos con descripcion y nombre'!B:B,FALSE),1)</f>
        <v>Brownies4</v>
      </c>
      <c r="D119" t="s">
        <v>2631</v>
      </c>
      <c r="E119" t="s">
        <v>2627</v>
      </c>
      <c r="F119">
        <v>44257</v>
      </c>
      <c r="G119" t="b">
        <v>1</v>
      </c>
      <c r="H119" t="b">
        <v>0</v>
      </c>
      <c r="I119" t="b">
        <v>0</v>
      </c>
      <c r="J119" t="s">
        <v>293</v>
      </c>
      <c r="L119" s="3">
        <v>0.66666666666666663</v>
      </c>
      <c r="M119" t="s">
        <v>144</v>
      </c>
      <c r="N119" s="7" t="str">
        <f t="shared" si="6"/>
        <v>harina</v>
      </c>
      <c r="O119" t="s">
        <v>223</v>
      </c>
    </row>
    <row r="120" spans="2:15" x14ac:dyDescent="0.2">
      <c r="B120">
        <f t="shared" si="5"/>
        <v>2</v>
      </c>
      <c r="C120" t="str">
        <f>INDEX('Datos con descripcion y nombre'!A:A,MATCH(D120,'Datos con descripcion y nombre'!B:B,FALSE),1)</f>
        <v>Brownies4</v>
      </c>
      <c r="D120" t="s">
        <v>2631</v>
      </c>
      <c r="E120" t="s">
        <v>2627</v>
      </c>
      <c r="F120">
        <v>2</v>
      </c>
      <c r="G120" t="b">
        <v>1</v>
      </c>
      <c r="H120" t="b">
        <v>0</v>
      </c>
      <c r="I120" t="b">
        <v>0</v>
      </c>
      <c r="J120" t="s">
        <v>293</v>
      </c>
      <c r="L120">
        <v>2</v>
      </c>
      <c r="M120" t="s">
        <v>144</v>
      </c>
      <c r="N120" s="7" t="str">
        <f t="shared" si="6"/>
        <v>azúcar</v>
      </c>
      <c r="O120" t="s">
        <v>216</v>
      </c>
    </row>
    <row r="121" spans="2:15" x14ac:dyDescent="0.2">
      <c r="B121">
        <f t="shared" si="5"/>
        <v>3</v>
      </c>
      <c r="C121" t="str">
        <f>INDEX('Datos con descripcion y nombre'!A:A,MATCH(D121,'Datos con descripcion y nombre'!B:B,FALSE),1)</f>
        <v>Brownies4</v>
      </c>
      <c r="D121" t="s">
        <v>2631</v>
      </c>
      <c r="E121" t="s">
        <v>2627</v>
      </c>
      <c r="F121">
        <v>4</v>
      </c>
      <c r="G121" t="b">
        <v>1</v>
      </c>
      <c r="H121" t="b">
        <v>0</v>
      </c>
      <c r="I121" t="b">
        <v>0</v>
      </c>
      <c r="J121" t="s">
        <v>293</v>
      </c>
      <c r="L121">
        <v>4</v>
      </c>
      <c r="N121" s="7" t="str">
        <f t="shared" si="6"/>
        <v>huevos</v>
      </c>
      <c r="O121" t="s">
        <v>215</v>
      </c>
    </row>
    <row r="122" spans="2:15" x14ac:dyDescent="0.2">
      <c r="B122">
        <f t="shared" si="5"/>
        <v>4</v>
      </c>
      <c r="C122" t="str">
        <f>INDEX('Datos con descripcion y nombre'!A:A,MATCH(D122,'Datos con descripcion y nombre'!B:B,FALSE),1)</f>
        <v>Brownies4</v>
      </c>
      <c r="D122" t="s">
        <v>2631</v>
      </c>
      <c r="E122" t="s">
        <v>2627</v>
      </c>
      <c r="F122">
        <v>44228</v>
      </c>
      <c r="G122" t="b">
        <v>1</v>
      </c>
      <c r="H122" t="b">
        <v>0</v>
      </c>
      <c r="I122" t="b">
        <v>0</v>
      </c>
      <c r="J122" t="s">
        <v>293</v>
      </c>
      <c r="L122" s="3">
        <v>0.5</v>
      </c>
      <c r="M122" t="s">
        <v>295</v>
      </c>
      <c r="N122" s="7" t="str">
        <f t="shared" si="6"/>
        <v>Vainilla</v>
      </c>
      <c r="O122" t="s">
        <v>296</v>
      </c>
    </row>
    <row r="123" spans="2:15" x14ac:dyDescent="0.2">
      <c r="B123">
        <f t="shared" si="5"/>
        <v>5</v>
      </c>
      <c r="C123" t="str">
        <f>INDEX('Datos con descripcion y nombre'!A:A,MATCH(D123,'Datos con descripcion y nombre'!B:B,FALSE),1)</f>
        <v>Brownies4</v>
      </c>
      <c r="D123" t="s">
        <v>2631</v>
      </c>
      <c r="E123" t="s">
        <v>2627</v>
      </c>
      <c r="F123">
        <v>44289</v>
      </c>
      <c r="G123" t="b">
        <v>1</v>
      </c>
      <c r="H123" t="b">
        <v>0</v>
      </c>
      <c r="I123" t="b">
        <v>0</v>
      </c>
      <c r="J123" t="s">
        <v>293</v>
      </c>
      <c r="L123" s="3">
        <v>0.75</v>
      </c>
      <c r="M123" t="s">
        <v>144</v>
      </c>
      <c r="N123" s="7" t="str">
        <f t="shared" si="6"/>
        <v>Cocoa</v>
      </c>
      <c r="O123" t="s">
        <v>297</v>
      </c>
    </row>
    <row r="124" spans="2:15" x14ac:dyDescent="0.2">
      <c r="B124">
        <f t="shared" si="5"/>
        <v>6</v>
      </c>
      <c r="C124" t="str">
        <f>INDEX('Datos con descripcion y nombre'!A:A,MATCH(D124,'Datos con descripcion y nombre'!B:B,FALSE),1)</f>
        <v>Brownies4</v>
      </c>
      <c r="D124" t="s">
        <v>2631</v>
      </c>
      <c r="E124" t="s">
        <v>2627</v>
      </c>
      <c r="F124">
        <v>44228</v>
      </c>
      <c r="G124" t="b">
        <v>1</v>
      </c>
      <c r="H124" t="b">
        <v>0</v>
      </c>
      <c r="I124" t="b">
        <v>0</v>
      </c>
      <c r="J124" t="s">
        <v>293</v>
      </c>
      <c r="L124" s="3">
        <v>0.5</v>
      </c>
      <c r="M124" t="s">
        <v>248</v>
      </c>
      <c r="N124" s="7" t="str">
        <f t="shared" si="6"/>
        <v>royal</v>
      </c>
      <c r="O124" t="s">
        <v>224</v>
      </c>
    </row>
    <row r="125" spans="2:15" x14ac:dyDescent="0.2">
      <c r="B125">
        <f t="shared" si="5"/>
        <v>7</v>
      </c>
      <c r="C125" t="str">
        <f>INDEX('Datos con descripcion y nombre'!A:A,MATCH(D125,'Datos con descripcion y nombre'!B:B,FALSE),1)</f>
        <v>Brownies4</v>
      </c>
      <c r="D125" t="s">
        <v>2631</v>
      </c>
      <c r="E125" t="s">
        <v>2627</v>
      </c>
      <c r="F125">
        <v>44228</v>
      </c>
      <c r="G125" t="b">
        <v>1</v>
      </c>
      <c r="H125" t="b">
        <v>0</v>
      </c>
      <c r="I125" t="b">
        <v>0</v>
      </c>
      <c r="J125" t="s">
        <v>293</v>
      </c>
      <c r="L125" s="3">
        <v>0.5</v>
      </c>
      <c r="M125" t="s">
        <v>248</v>
      </c>
      <c r="N125" s="7" t="str">
        <f t="shared" si="6"/>
        <v>sal</v>
      </c>
      <c r="O125" t="s">
        <v>226</v>
      </c>
    </row>
    <row r="126" spans="2:15" x14ac:dyDescent="0.2">
      <c r="B126">
        <f t="shared" si="5"/>
        <v>0</v>
      </c>
      <c r="C126" t="str">
        <f>INDEX('Datos con descripcion y nombre'!A:A,MATCH(D126,'Datos con descripcion y nombre'!B:B,FALSE),1)</f>
        <v>Butterbrezel</v>
      </c>
      <c r="D126" t="s">
        <v>304</v>
      </c>
      <c r="E126" t="s">
        <v>2627</v>
      </c>
      <c r="F126" t="s">
        <v>2627</v>
      </c>
      <c r="G126" t="b">
        <v>1</v>
      </c>
      <c r="H126" t="b">
        <v>0</v>
      </c>
      <c r="I126" t="b">
        <v>1</v>
      </c>
      <c r="J126" t="s">
        <v>2525</v>
      </c>
      <c r="L126" t="s">
        <v>305</v>
      </c>
      <c r="M126" t="s">
        <v>5</v>
      </c>
      <c r="N126" s="7" t="str">
        <f t="shared" si="6"/>
        <v>Mehl</v>
      </c>
      <c r="O126" t="s">
        <v>12</v>
      </c>
    </row>
    <row r="127" spans="2:15" x14ac:dyDescent="0.2">
      <c r="B127">
        <f t="shared" si="5"/>
        <v>1</v>
      </c>
      <c r="C127" t="str">
        <f>INDEX('Datos con descripcion y nombre'!A:A,MATCH(D127,'Datos con descripcion y nombre'!B:B,FALSE),1)</f>
        <v>Butterbrezel</v>
      </c>
      <c r="D127" t="s">
        <v>304</v>
      </c>
      <c r="E127" t="s">
        <v>2627</v>
      </c>
      <c r="F127">
        <v>70</v>
      </c>
      <c r="G127" t="b">
        <v>1</v>
      </c>
      <c r="H127" t="b">
        <v>0</v>
      </c>
      <c r="I127" t="b">
        <v>1</v>
      </c>
      <c r="J127" t="s">
        <v>2525</v>
      </c>
      <c r="L127">
        <v>70</v>
      </c>
      <c r="M127" t="s">
        <v>5</v>
      </c>
      <c r="N127" s="7" t="str">
        <f t="shared" si="6"/>
        <v>Zucker</v>
      </c>
      <c r="O127" t="s">
        <v>7</v>
      </c>
    </row>
    <row r="128" spans="2:15" x14ac:dyDescent="0.2">
      <c r="B128">
        <f t="shared" si="5"/>
        <v>2</v>
      </c>
      <c r="C128" t="str">
        <f>INDEX('Datos con descripcion y nombre'!A:A,MATCH(D128,'Datos con descripcion y nombre'!B:B,FALSE),1)</f>
        <v>Butterbrezel</v>
      </c>
      <c r="D128" t="s">
        <v>304</v>
      </c>
      <c r="E128" t="s">
        <v>2627</v>
      </c>
      <c r="F128">
        <v>140</v>
      </c>
      <c r="G128" t="b">
        <v>1</v>
      </c>
      <c r="H128" t="b">
        <v>0</v>
      </c>
      <c r="I128" t="b">
        <v>1</v>
      </c>
      <c r="J128" t="s">
        <v>2525</v>
      </c>
      <c r="L128">
        <v>140</v>
      </c>
      <c r="M128" t="s">
        <v>5</v>
      </c>
      <c r="N128" s="7" t="str">
        <f t="shared" si="6"/>
        <v>Butter</v>
      </c>
      <c r="O128" t="s">
        <v>6</v>
      </c>
    </row>
    <row r="129" spans="2:27" x14ac:dyDescent="0.2">
      <c r="B129">
        <f t="shared" si="5"/>
        <v>3</v>
      </c>
      <c r="C129" t="str">
        <f>INDEX('Datos con descripcion y nombre'!A:A,MATCH(D129,'Datos con descripcion y nombre'!B:B,FALSE),1)</f>
        <v>Butterbrezel</v>
      </c>
      <c r="D129" t="s">
        <v>304</v>
      </c>
      <c r="E129" t="s">
        <v>2627</v>
      </c>
      <c r="F129">
        <v>2</v>
      </c>
      <c r="G129" t="b">
        <v>1</v>
      </c>
      <c r="H129" t="b">
        <v>0</v>
      </c>
      <c r="I129" t="b">
        <v>1</v>
      </c>
      <c r="J129" t="s">
        <v>2525</v>
      </c>
      <c r="L129">
        <v>2</v>
      </c>
      <c r="M129" t="s">
        <v>70</v>
      </c>
      <c r="N129" s="7" t="str">
        <f t="shared" si="6"/>
        <v>0</v>
      </c>
      <c r="O129">
        <v>0</v>
      </c>
    </row>
    <row r="130" spans="2:27" x14ac:dyDescent="0.2">
      <c r="B130">
        <f t="shared" si="5"/>
        <v>4</v>
      </c>
      <c r="C130" t="str">
        <f>INDEX('Datos con descripcion y nombre'!A:A,MATCH(D130,'Datos con descripcion y nombre'!B:B,FALSE),1)</f>
        <v>Butterbrezel</v>
      </c>
      <c r="D130" t="s">
        <v>304</v>
      </c>
      <c r="E130" t="s">
        <v>2627</v>
      </c>
      <c r="F130" t="s">
        <v>2627</v>
      </c>
      <c r="G130" t="b">
        <v>1</v>
      </c>
      <c r="H130" t="b">
        <v>0</v>
      </c>
      <c r="I130" t="b">
        <v>1</v>
      </c>
      <c r="J130" t="s">
        <v>2525</v>
      </c>
      <c r="N130" s="7" t="str">
        <f t="shared" si="6"/>
        <v>Zitronenschale</v>
      </c>
      <c r="O130" t="s">
        <v>10</v>
      </c>
    </row>
    <row r="131" spans="2:27" x14ac:dyDescent="0.2">
      <c r="B131">
        <f t="shared" si="5"/>
        <v>0</v>
      </c>
      <c r="C131" t="str">
        <f>INDEX('Datos con descripcion y nombre'!A:A,MATCH(D131,'Datos con descripcion y nombre'!B:B,FALSE),1)</f>
        <v>Budín de frutas “de 2“</v>
      </c>
      <c r="D131" t="s">
        <v>312</v>
      </c>
      <c r="E131" t="s">
        <v>2627</v>
      </c>
      <c r="F131">
        <v>2</v>
      </c>
      <c r="G131" t="b">
        <v>1</v>
      </c>
      <c r="H131" t="b">
        <v>0</v>
      </c>
      <c r="I131" t="b">
        <v>1</v>
      </c>
      <c r="J131" t="s">
        <v>2526</v>
      </c>
      <c r="L131">
        <v>2</v>
      </c>
      <c r="N131" s="7" t="str">
        <f t="shared" si="6"/>
        <v>manzanas</v>
      </c>
      <c r="O131" t="s">
        <v>316</v>
      </c>
    </row>
    <row r="132" spans="2:27" x14ac:dyDescent="0.2">
      <c r="B132">
        <f t="shared" si="5"/>
        <v>1</v>
      </c>
      <c r="C132" t="str">
        <f>INDEX('Datos con descripcion y nombre'!A:A,MATCH(D132,'Datos con descripcion y nombre'!B:B,FALSE),1)</f>
        <v>Budín de frutas “de 2“</v>
      </c>
      <c r="D132" t="s">
        <v>312</v>
      </c>
      <c r="E132" t="s">
        <v>2627</v>
      </c>
      <c r="F132">
        <v>2</v>
      </c>
      <c r="G132" t="b">
        <v>1</v>
      </c>
      <c r="H132" t="b">
        <v>0</v>
      </c>
      <c r="I132" t="b">
        <v>1</v>
      </c>
      <c r="J132" t="s">
        <v>2526</v>
      </c>
      <c r="L132">
        <v>2</v>
      </c>
      <c r="N132" s="7" t="str">
        <f t="shared" si="6"/>
        <v>bananas</v>
      </c>
      <c r="O132" t="s">
        <v>317</v>
      </c>
    </row>
    <row r="133" spans="2:27" x14ac:dyDescent="0.2">
      <c r="B133">
        <f t="shared" si="5"/>
        <v>2</v>
      </c>
      <c r="C133" t="str">
        <f>INDEX('Datos con descripcion y nombre'!A:A,MATCH(D133,'Datos con descripcion y nombre'!B:B,FALSE),1)</f>
        <v>Budín de frutas “de 2“</v>
      </c>
      <c r="D133" t="s">
        <v>312</v>
      </c>
      <c r="E133" t="s">
        <v>2627</v>
      </c>
      <c r="F133">
        <v>2</v>
      </c>
      <c r="G133" t="b">
        <v>1</v>
      </c>
      <c r="H133" t="b">
        <v>0</v>
      </c>
      <c r="I133" t="b">
        <v>1</v>
      </c>
      <c r="J133" t="s">
        <v>2526</v>
      </c>
      <c r="L133">
        <v>2</v>
      </c>
      <c r="N133" s="7" t="str">
        <f t="shared" si="6"/>
        <v>naranjas</v>
      </c>
      <c r="O133" t="s">
        <v>318</v>
      </c>
    </row>
    <row r="134" spans="2:27" x14ac:dyDescent="0.2">
      <c r="B134">
        <f t="shared" si="5"/>
        <v>3</v>
      </c>
      <c r="C134" t="str">
        <f>INDEX('Datos con descripcion y nombre'!A:A,MATCH(D134,'Datos con descripcion y nombre'!B:B,FALSE),1)</f>
        <v>Budín de frutas “de 2“</v>
      </c>
      <c r="D134" t="s">
        <v>312</v>
      </c>
      <c r="E134" t="s">
        <v>2627</v>
      </c>
      <c r="F134">
        <v>2</v>
      </c>
      <c r="G134" t="b">
        <v>1</v>
      </c>
      <c r="H134" t="b">
        <v>0</v>
      </c>
      <c r="I134" t="b">
        <v>1</v>
      </c>
      <c r="J134" t="s">
        <v>2526</v>
      </c>
      <c r="L134">
        <v>2</v>
      </c>
      <c r="M134" t="s">
        <v>144</v>
      </c>
      <c r="N134" s="7" t="str">
        <f t="shared" si="6"/>
        <v>azucar</v>
      </c>
      <c r="O134" t="s">
        <v>244</v>
      </c>
    </row>
    <row r="135" spans="2:27" x14ac:dyDescent="0.2">
      <c r="B135">
        <f t="shared" si="5"/>
        <v>4</v>
      </c>
      <c r="C135" t="str">
        <f>INDEX('Datos con descripcion y nombre'!A:A,MATCH(D135,'Datos con descripcion y nombre'!B:B,FALSE),1)</f>
        <v>Budín de frutas “de 2“</v>
      </c>
      <c r="D135" t="s">
        <v>312</v>
      </c>
      <c r="E135" t="s">
        <v>2627</v>
      </c>
      <c r="F135">
        <v>2</v>
      </c>
      <c r="G135" t="b">
        <v>1</v>
      </c>
      <c r="H135" t="b">
        <v>0</v>
      </c>
      <c r="I135" t="b">
        <v>1</v>
      </c>
      <c r="J135" t="s">
        <v>2526</v>
      </c>
      <c r="L135">
        <v>2</v>
      </c>
      <c r="M135" t="s">
        <v>144</v>
      </c>
      <c r="N135" s="7" t="str">
        <f t="shared" si="6"/>
        <v>harina</v>
      </c>
      <c r="O135" t="s">
        <v>223</v>
      </c>
    </row>
    <row r="136" spans="2:27" x14ac:dyDescent="0.2">
      <c r="B136">
        <f t="shared" si="5"/>
        <v>5</v>
      </c>
      <c r="C136" t="str">
        <f>INDEX('Datos con descripcion y nombre'!A:A,MATCH(D136,'Datos con descripcion y nombre'!B:B,FALSE),1)</f>
        <v>Budín de frutas “de 2“</v>
      </c>
      <c r="D136" t="s">
        <v>312</v>
      </c>
      <c r="E136" t="s">
        <v>2627</v>
      </c>
      <c r="F136" t="s">
        <v>2627</v>
      </c>
      <c r="G136" t="b">
        <v>1</v>
      </c>
      <c r="H136" t="b">
        <v>0</v>
      </c>
      <c r="I136" t="b">
        <v>1</v>
      </c>
      <c r="J136" t="s">
        <v>2526</v>
      </c>
      <c r="N136" s="7" t="str">
        <f t="shared" si="6"/>
        <v>Royal</v>
      </c>
      <c r="O136" t="s">
        <v>14</v>
      </c>
    </row>
    <row r="137" spans="2:27" x14ac:dyDescent="0.2">
      <c r="B137">
        <f t="shared" si="5"/>
        <v>6</v>
      </c>
      <c r="C137" t="str">
        <f>INDEX('Datos con descripcion y nombre'!A:A,MATCH(D137,'Datos con descripcion y nombre'!B:B,FALSE),1)</f>
        <v>Budín de frutas “de 2“</v>
      </c>
      <c r="D137" t="s">
        <v>312</v>
      </c>
      <c r="E137" t="s">
        <v>2627</v>
      </c>
      <c r="F137">
        <v>2</v>
      </c>
      <c r="G137" t="b">
        <v>1</v>
      </c>
      <c r="H137" t="b">
        <v>0</v>
      </c>
      <c r="I137" t="b">
        <v>1</v>
      </c>
      <c r="J137" t="s">
        <v>2526</v>
      </c>
      <c r="L137">
        <v>2</v>
      </c>
      <c r="N137" s="7" t="str">
        <f t="shared" si="6"/>
        <v>huevos</v>
      </c>
      <c r="O137" t="s">
        <v>215</v>
      </c>
    </row>
    <row r="138" spans="2:27" x14ac:dyDescent="0.2">
      <c r="B138">
        <f t="shared" si="5"/>
        <v>0</v>
      </c>
      <c r="C138" t="str">
        <f>INDEX('Datos con descripcion y nombre'!A:A,MATCH(D138,'Datos con descripcion y nombre'!B:B,FALSE),1)</f>
        <v>Cachapas- tortillas de choclo</v>
      </c>
      <c r="D138" t="s">
        <v>319</v>
      </c>
      <c r="E138" t="s">
        <v>2627</v>
      </c>
      <c r="F138">
        <v>3</v>
      </c>
      <c r="G138" t="b">
        <v>1</v>
      </c>
      <c r="H138" t="b">
        <v>0</v>
      </c>
      <c r="I138" t="b">
        <v>0</v>
      </c>
      <c r="J138" t="s">
        <v>144</v>
      </c>
      <c r="L138">
        <v>3</v>
      </c>
      <c r="M138" t="s">
        <v>323</v>
      </c>
      <c r="N138" s="7" t="str">
        <f t="shared" si="6"/>
        <v>chocl molido (400 gr. c/u)</v>
      </c>
      <c r="O138" t="s">
        <v>2355</v>
      </c>
      <c r="P138" t="s">
        <v>749</v>
      </c>
      <c r="Q138" t="s">
        <v>324</v>
      </c>
      <c r="R138" t="s">
        <v>5</v>
      </c>
      <c r="S138" t="s">
        <v>325</v>
      </c>
    </row>
    <row r="139" spans="2:27" x14ac:dyDescent="0.2">
      <c r="B139">
        <f t="shared" si="5"/>
        <v>1</v>
      </c>
      <c r="C139" t="str">
        <f>INDEX('Datos con descripcion y nombre'!A:A,MATCH(D139,'Datos con descripcion y nombre'!B:B,FALSE),1)</f>
        <v>Cachapas- tortillas de choclo</v>
      </c>
      <c r="D139" t="s">
        <v>319</v>
      </c>
      <c r="E139" t="s">
        <v>2627</v>
      </c>
      <c r="F139">
        <v>1</v>
      </c>
      <c r="G139" t="b">
        <v>1</v>
      </c>
      <c r="H139" t="b">
        <v>0</v>
      </c>
      <c r="I139" t="b">
        <v>0</v>
      </c>
      <c r="J139" t="s">
        <v>144</v>
      </c>
      <c r="L139" s="3">
        <v>1.5</v>
      </c>
      <c r="M139" t="s">
        <v>144</v>
      </c>
      <c r="N139" s="7" t="str">
        <f t="shared" si="6"/>
        <v>harina (o hasta 2)</v>
      </c>
      <c r="O139" t="s">
        <v>2634</v>
      </c>
    </row>
    <row r="140" spans="2:27" x14ac:dyDescent="0.2">
      <c r="B140">
        <f t="shared" si="5"/>
        <v>2</v>
      </c>
      <c r="C140" t="str">
        <f>INDEX('Datos con descripcion y nombre'!A:A,MATCH(D140,'Datos con descripcion y nombre'!B:B,FALSE),1)</f>
        <v>Cachapas- tortillas de choclo</v>
      </c>
      <c r="D140" t="s">
        <v>319</v>
      </c>
      <c r="E140" t="s">
        <v>2627</v>
      </c>
      <c r="F140">
        <v>4</v>
      </c>
      <c r="G140" t="b">
        <v>1</v>
      </c>
      <c r="H140" t="b">
        <v>0</v>
      </c>
      <c r="I140" t="b">
        <v>0</v>
      </c>
      <c r="J140" t="s">
        <v>144</v>
      </c>
      <c r="L140">
        <v>4</v>
      </c>
      <c r="N140" s="7" t="str">
        <f t="shared" si="6"/>
        <v>huevos (a cantidad de personas) son los que dan consistencia a la masa. </v>
      </c>
      <c r="O140" t="s">
        <v>215</v>
      </c>
      <c r="P140" t="s">
        <v>134</v>
      </c>
      <c r="Q140" t="s">
        <v>327</v>
      </c>
      <c r="R140" t="s">
        <v>235</v>
      </c>
      <c r="S140" t="s">
        <v>328</v>
      </c>
      <c r="T140" t="s">
        <v>329</v>
      </c>
      <c r="U140" t="s">
        <v>287</v>
      </c>
      <c r="V140" t="s">
        <v>330</v>
      </c>
      <c r="W140" t="s">
        <v>331</v>
      </c>
      <c r="X140" t="s">
        <v>332</v>
      </c>
      <c r="Y140" t="s">
        <v>221</v>
      </c>
      <c r="Z140" t="s">
        <v>291</v>
      </c>
      <c r="AA140" t="s">
        <v>333</v>
      </c>
    </row>
    <row r="141" spans="2:27" x14ac:dyDescent="0.2">
      <c r="B141">
        <f t="shared" si="5"/>
        <v>3</v>
      </c>
      <c r="C141" t="str">
        <f>INDEX('Datos con descripcion y nombre'!A:A,MATCH(D141,'Datos con descripcion y nombre'!B:B,FALSE),1)</f>
        <v>Cachapas- tortillas de choclo</v>
      </c>
      <c r="D141" t="s">
        <v>319</v>
      </c>
      <c r="E141" t="s">
        <v>2627</v>
      </c>
      <c r="F141" t="s">
        <v>2627</v>
      </c>
      <c r="G141" t="b">
        <v>1</v>
      </c>
      <c r="H141" t="b">
        <v>0</v>
      </c>
      <c r="I141" t="b">
        <v>0</v>
      </c>
      <c r="J141" t="s">
        <v>144</v>
      </c>
      <c r="N141" s="7" t="str">
        <f t="shared" si="6"/>
        <v>Sal</v>
      </c>
      <c r="O141" t="s">
        <v>334</v>
      </c>
    </row>
    <row r="142" spans="2:27" x14ac:dyDescent="0.2">
      <c r="B142">
        <f t="shared" si="5"/>
        <v>4</v>
      </c>
      <c r="C142" t="str">
        <f>INDEX('Datos con descripcion y nombre'!A:A,MATCH(D142,'Datos con descripcion y nombre'!B:B,FALSE),1)</f>
        <v>Cachapas- tortillas de choclo</v>
      </c>
      <c r="D142" t="s">
        <v>319</v>
      </c>
      <c r="E142" t="s">
        <v>2627</v>
      </c>
      <c r="F142">
        <v>44228</v>
      </c>
      <c r="G142" t="b">
        <v>1</v>
      </c>
      <c r="H142" t="b">
        <v>0</v>
      </c>
      <c r="I142" t="b">
        <v>0</v>
      </c>
      <c r="J142" t="s">
        <v>144</v>
      </c>
      <c r="L142" s="3">
        <v>0.5</v>
      </c>
      <c r="M142" t="s">
        <v>144</v>
      </c>
      <c r="N142" s="7" t="str">
        <f t="shared" si="6"/>
        <v>Leche</v>
      </c>
      <c r="O142" t="s">
        <v>335</v>
      </c>
    </row>
    <row r="143" spans="2:27" x14ac:dyDescent="0.2">
      <c r="B143">
        <f t="shared" si="5"/>
        <v>0</v>
      </c>
      <c r="C143" t="str">
        <f>INDEX('Datos con descripcion y nombre'!A:A,MATCH(D143,'Datos con descripcion y nombre'!B:B,FALSE),1)</f>
        <v>Chocolate chip cookies</v>
      </c>
      <c r="D143" t="s">
        <v>366</v>
      </c>
      <c r="E143" t="s">
        <v>2627</v>
      </c>
      <c r="F143">
        <v>200</v>
      </c>
      <c r="G143" t="b">
        <v>1</v>
      </c>
      <c r="H143" t="b">
        <v>0</v>
      </c>
      <c r="I143" t="b">
        <v>0</v>
      </c>
      <c r="J143" t="s">
        <v>369</v>
      </c>
      <c r="L143">
        <v>200</v>
      </c>
      <c r="M143" t="s">
        <v>5</v>
      </c>
      <c r="N143" s="7" t="str">
        <f t="shared" si="6"/>
        <v>Butter </v>
      </c>
      <c r="O143" t="s">
        <v>370</v>
      </c>
    </row>
    <row r="144" spans="2:27" x14ac:dyDescent="0.2">
      <c r="B144">
        <f t="shared" si="5"/>
        <v>1</v>
      </c>
      <c r="C144" t="str">
        <f>INDEX('Datos con descripcion y nombre'!A:A,MATCH(D144,'Datos con descripcion y nombre'!B:B,FALSE),1)</f>
        <v>Chocolate chip cookies</v>
      </c>
      <c r="D144" t="s">
        <v>366</v>
      </c>
      <c r="E144" t="s">
        <v>2627</v>
      </c>
      <c r="F144">
        <v>44289</v>
      </c>
      <c r="G144" t="b">
        <v>1</v>
      </c>
      <c r="H144" t="b">
        <v>0</v>
      </c>
      <c r="I144" t="b">
        <v>0</v>
      </c>
      <c r="J144" t="s">
        <v>369</v>
      </c>
      <c r="L144" s="3">
        <v>0.75</v>
      </c>
      <c r="M144" t="s">
        <v>144</v>
      </c>
      <c r="N144" s="7" t="str">
        <f t="shared" si="6"/>
        <v>Weissen Zucker</v>
      </c>
      <c r="O144" t="s">
        <v>371</v>
      </c>
      <c r="P144" t="s">
        <v>7</v>
      </c>
    </row>
    <row r="145" spans="2:17" x14ac:dyDescent="0.2">
      <c r="B145">
        <f t="shared" si="5"/>
        <v>2</v>
      </c>
      <c r="C145" t="str">
        <f>INDEX('Datos con descripcion y nombre'!A:A,MATCH(D145,'Datos con descripcion y nombre'!B:B,FALSE),1)</f>
        <v>Chocolate chip cookies</v>
      </c>
      <c r="D145" t="s">
        <v>366</v>
      </c>
      <c r="E145" t="s">
        <v>2627</v>
      </c>
      <c r="F145">
        <v>44289</v>
      </c>
      <c r="G145" t="b">
        <v>1</v>
      </c>
      <c r="H145" t="b">
        <v>0</v>
      </c>
      <c r="I145" t="b">
        <v>0</v>
      </c>
      <c r="J145" t="s">
        <v>369</v>
      </c>
      <c r="L145" s="3">
        <v>0.75</v>
      </c>
      <c r="M145" t="s">
        <v>144</v>
      </c>
      <c r="N145" s="7" t="str">
        <f t="shared" si="6"/>
        <v>Braunen Zucker</v>
      </c>
      <c r="O145" t="s">
        <v>372</v>
      </c>
      <c r="P145" t="s">
        <v>7</v>
      </c>
    </row>
    <row r="146" spans="2:17" x14ac:dyDescent="0.2">
      <c r="B146">
        <f t="shared" si="5"/>
        <v>3</v>
      </c>
      <c r="C146" t="str">
        <f>INDEX('Datos con descripcion y nombre'!A:A,MATCH(D146,'Datos con descripcion y nombre'!B:B,FALSE),1)</f>
        <v>Chocolate chip cookies</v>
      </c>
      <c r="D146" t="s">
        <v>366</v>
      </c>
      <c r="E146" t="s">
        <v>2627</v>
      </c>
      <c r="F146">
        <v>2</v>
      </c>
      <c r="G146" t="b">
        <v>1</v>
      </c>
      <c r="H146" t="b">
        <v>0</v>
      </c>
      <c r="I146" t="b">
        <v>0</v>
      </c>
      <c r="J146" t="s">
        <v>369</v>
      </c>
      <c r="L146">
        <v>2</v>
      </c>
      <c r="N146" s="7" t="str">
        <f t="shared" si="6"/>
        <v>Eier</v>
      </c>
      <c r="O146" t="s">
        <v>34</v>
      </c>
    </row>
    <row r="147" spans="2:17" x14ac:dyDescent="0.2">
      <c r="B147">
        <f t="shared" si="5"/>
        <v>4</v>
      </c>
      <c r="C147" t="str">
        <f>INDEX('Datos con descripcion y nombre'!A:A,MATCH(D147,'Datos con descripcion y nombre'!B:B,FALSE),1)</f>
        <v>Chocolate chip cookies</v>
      </c>
      <c r="D147" t="s">
        <v>366</v>
      </c>
      <c r="E147" t="s">
        <v>2627</v>
      </c>
      <c r="F147">
        <v>2</v>
      </c>
      <c r="G147" t="b">
        <v>1</v>
      </c>
      <c r="H147" t="b">
        <v>0</v>
      </c>
      <c r="I147" t="b">
        <v>0</v>
      </c>
      <c r="J147" t="s">
        <v>369</v>
      </c>
      <c r="L147">
        <v>2</v>
      </c>
      <c r="M147" t="s">
        <v>13</v>
      </c>
      <c r="N147" s="7" t="str">
        <f t="shared" si="6"/>
        <v>Vanillie</v>
      </c>
      <c r="O147" t="s">
        <v>185</v>
      </c>
    </row>
    <row r="148" spans="2:17" x14ac:dyDescent="0.2">
      <c r="B148">
        <f t="shared" si="5"/>
        <v>5</v>
      </c>
      <c r="C148" t="str">
        <f>INDEX('Datos con descripcion y nombre'!A:A,MATCH(D148,'Datos con descripcion y nombre'!B:B,FALSE),1)</f>
        <v>Chocolate chip cookies</v>
      </c>
      <c r="D148" t="s">
        <v>366</v>
      </c>
      <c r="E148" t="s">
        <v>2627</v>
      </c>
      <c r="F148">
        <v>2</v>
      </c>
      <c r="G148" t="b">
        <v>1</v>
      </c>
      <c r="H148" t="b">
        <v>0</v>
      </c>
      <c r="I148" t="b">
        <v>0</v>
      </c>
      <c r="J148" t="s">
        <v>369</v>
      </c>
      <c r="L148" s="3">
        <v>2.25</v>
      </c>
      <c r="M148" t="s">
        <v>144</v>
      </c>
      <c r="N148" s="7" t="str">
        <f t="shared" si="6"/>
        <v>Mehl</v>
      </c>
      <c r="O148" t="s">
        <v>12</v>
      </c>
    </row>
    <row r="149" spans="2:17" x14ac:dyDescent="0.2">
      <c r="B149">
        <f t="shared" si="5"/>
        <v>6</v>
      </c>
      <c r="C149" t="str">
        <f>INDEX('Datos con descripcion y nombre'!A:A,MATCH(D149,'Datos con descripcion y nombre'!B:B,FALSE),1)</f>
        <v>Chocolate chip cookies</v>
      </c>
      <c r="D149" t="s">
        <v>366</v>
      </c>
      <c r="E149" t="s">
        <v>2627</v>
      </c>
      <c r="F149">
        <v>44228</v>
      </c>
      <c r="G149" t="b">
        <v>1</v>
      </c>
      <c r="H149" t="b">
        <v>0</v>
      </c>
      <c r="I149" t="b">
        <v>0</v>
      </c>
      <c r="J149" t="s">
        <v>369</v>
      </c>
      <c r="L149" s="3">
        <v>0.5</v>
      </c>
      <c r="M149" t="s">
        <v>13</v>
      </c>
      <c r="N149" s="7" t="str">
        <f t="shared" si="6"/>
        <v>Natron</v>
      </c>
      <c r="O149" t="s">
        <v>373</v>
      </c>
    </row>
    <row r="150" spans="2:17" x14ac:dyDescent="0.2">
      <c r="B150">
        <f t="shared" si="5"/>
        <v>7</v>
      </c>
      <c r="C150" t="str">
        <f>INDEX('Datos con descripcion y nombre'!A:A,MATCH(D150,'Datos con descripcion y nombre'!B:B,FALSE),1)</f>
        <v>Chocolate chip cookies</v>
      </c>
      <c r="D150" t="s">
        <v>366</v>
      </c>
      <c r="E150" t="s">
        <v>2627</v>
      </c>
      <c r="F150">
        <v>1</v>
      </c>
      <c r="G150" t="b">
        <v>1</v>
      </c>
      <c r="H150" t="b">
        <v>0</v>
      </c>
      <c r="I150" t="b">
        <v>0</v>
      </c>
      <c r="J150" t="s">
        <v>369</v>
      </c>
      <c r="L150">
        <v>1</v>
      </c>
      <c r="M150" t="s">
        <v>13</v>
      </c>
      <c r="N150" s="7" t="str">
        <f t="shared" si="6"/>
        <v>Salz</v>
      </c>
      <c r="O150" t="s">
        <v>18</v>
      </c>
    </row>
    <row r="151" spans="2:17" x14ac:dyDescent="0.2">
      <c r="B151">
        <f t="shared" si="5"/>
        <v>8</v>
      </c>
      <c r="C151" t="str">
        <f>INDEX('Datos con descripcion y nombre'!A:A,MATCH(D151,'Datos con descripcion y nombre'!B:B,FALSE),1)</f>
        <v>Chocolate chip cookies</v>
      </c>
      <c r="D151" t="s">
        <v>366</v>
      </c>
      <c r="E151" t="s">
        <v>2627</v>
      </c>
      <c r="F151">
        <v>200</v>
      </c>
      <c r="G151" t="b">
        <v>1</v>
      </c>
      <c r="H151" t="b">
        <v>0</v>
      </c>
      <c r="I151" t="b">
        <v>0</v>
      </c>
      <c r="J151" t="s">
        <v>369</v>
      </c>
      <c r="L151">
        <v>200</v>
      </c>
      <c r="M151" t="s">
        <v>5</v>
      </c>
      <c r="N151" s="7" t="str">
        <f t="shared" si="6"/>
        <v>Schokoladenstücke</v>
      </c>
      <c r="O151" t="s">
        <v>374</v>
      </c>
    </row>
    <row r="152" spans="2:17" x14ac:dyDescent="0.2">
      <c r="B152">
        <f t="shared" si="5"/>
        <v>9</v>
      </c>
      <c r="C152" t="str">
        <f>INDEX('Datos con descripcion y nombre'!A:A,MATCH(D152,'Datos con descripcion y nombre'!B:B,FALSE),1)</f>
        <v>Chocolate chip cookies</v>
      </c>
      <c r="D152" t="s">
        <v>366</v>
      </c>
      <c r="E152" t="s">
        <v>2627</v>
      </c>
      <c r="F152">
        <v>1</v>
      </c>
      <c r="G152" t="b">
        <v>1</v>
      </c>
      <c r="H152" t="b">
        <v>0</v>
      </c>
      <c r="I152" t="b">
        <v>0</v>
      </c>
      <c r="J152" t="s">
        <v>369</v>
      </c>
      <c r="L152">
        <v>1</v>
      </c>
      <c r="M152" t="s">
        <v>144</v>
      </c>
      <c r="N152" s="7" t="str">
        <f t="shared" si="6"/>
        <v>Kokosnussflocken</v>
      </c>
      <c r="O152" t="s">
        <v>375</v>
      </c>
    </row>
    <row r="153" spans="2:17" x14ac:dyDescent="0.2">
      <c r="B153">
        <f t="shared" si="5"/>
        <v>0</v>
      </c>
      <c r="C153" t="str">
        <f>INDEX('Datos con descripcion y nombre'!A:A,MATCH(D153,'Datos con descripcion y nombre'!B:B,FALSE),1)</f>
        <v>Ciabattabrot</v>
      </c>
      <c r="D153" t="s">
        <v>376</v>
      </c>
      <c r="E153" t="s">
        <v>2627</v>
      </c>
      <c r="F153">
        <v>750</v>
      </c>
      <c r="G153" t="b">
        <v>1</v>
      </c>
      <c r="H153" t="b">
        <v>0</v>
      </c>
      <c r="I153" t="b">
        <v>0</v>
      </c>
      <c r="J153" t="s">
        <v>377</v>
      </c>
      <c r="L153">
        <v>750</v>
      </c>
      <c r="M153" t="s">
        <v>191</v>
      </c>
      <c r="N153" s="7" t="str">
        <f t="shared" si="6"/>
        <v>Mehl</v>
      </c>
      <c r="O153" t="s">
        <v>12</v>
      </c>
    </row>
    <row r="154" spans="2:17" x14ac:dyDescent="0.2">
      <c r="B154">
        <f t="shared" si="5"/>
        <v>1</v>
      </c>
      <c r="C154" t="str">
        <f>INDEX('Datos con descripcion y nombre'!A:A,MATCH(D154,'Datos con descripcion y nombre'!B:B,FALSE),1)</f>
        <v>Ciabattabrot</v>
      </c>
      <c r="D154" t="s">
        <v>376</v>
      </c>
      <c r="E154" t="s">
        <v>2627</v>
      </c>
      <c r="F154">
        <v>40</v>
      </c>
      <c r="G154" t="b">
        <v>1</v>
      </c>
      <c r="H154" t="b">
        <v>0</v>
      </c>
      <c r="I154" t="b">
        <v>0</v>
      </c>
      <c r="J154" t="s">
        <v>377</v>
      </c>
      <c r="L154">
        <v>40</v>
      </c>
      <c r="M154" t="s">
        <v>191</v>
      </c>
      <c r="N154" s="7" t="str">
        <f t="shared" si="6"/>
        <v>Hefe</v>
      </c>
      <c r="O154" t="s">
        <v>378</v>
      </c>
    </row>
    <row r="155" spans="2:17" x14ac:dyDescent="0.2">
      <c r="B155">
        <f t="shared" si="5"/>
        <v>2</v>
      </c>
      <c r="C155" t="str">
        <f>INDEX('Datos con descripcion y nombre'!A:A,MATCH(D155,'Datos con descripcion y nombre'!B:B,FALSE),1)</f>
        <v>Ciabattabrot</v>
      </c>
      <c r="D155" t="s">
        <v>376</v>
      </c>
      <c r="E155" t="s">
        <v>2627</v>
      </c>
      <c r="F155">
        <v>500</v>
      </c>
      <c r="G155" t="b">
        <v>1</v>
      </c>
      <c r="H155" t="b">
        <v>0</v>
      </c>
      <c r="I155" t="b">
        <v>0</v>
      </c>
      <c r="J155" t="s">
        <v>377</v>
      </c>
      <c r="L155">
        <v>500</v>
      </c>
      <c r="M155" t="s">
        <v>191</v>
      </c>
      <c r="N155" s="7" t="str">
        <f t="shared" si="6"/>
        <v>lauwarmes Wasser</v>
      </c>
      <c r="O155" t="s">
        <v>379</v>
      </c>
      <c r="P155" t="s">
        <v>57</v>
      </c>
    </row>
    <row r="156" spans="2:17" x14ac:dyDescent="0.2">
      <c r="B156">
        <f t="shared" si="5"/>
        <v>3</v>
      </c>
      <c r="C156" t="str">
        <f>INDEX('Datos con descripcion y nombre'!A:A,MATCH(D156,'Datos con descripcion y nombre'!B:B,FALSE),1)</f>
        <v>Ciabattabrot</v>
      </c>
      <c r="D156" t="s">
        <v>376</v>
      </c>
      <c r="E156" t="s">
        <v>2627</v>
      </c>
      <c r="F156">
        <v>2</v>
      </c>
      <c r="G156" t="b">
        <v>1</v>
      </c>
      <c r="H156" t="b">
        <v>0</v>
      </c>
      <c r="I156" t="b">
        <v>0</v>
      </c>
      <c r="J156" t="s">
        <v>377</v>
      </c>
      <c r="L156">
        <v>2</v>
      </c>
      <c r="M156" t="s">
        <v>380</v>
      </c>
      <c r="N156" s="7" t="str">
        <f t="shared" si="6"/>
        <v>Zucker</v>
      </c>
      <c r="O156" t="s">
        <v>7</v>
      </c>
    </row>
    <row r="157" spans="2:17" x14ac:dyDescent="0.2">
      <c r="B157">
        <f t="shared" si="5"/>
        <v>4</v>
      </c>
      <c r="C157" t="str">
        <f>INDEX('Datos con descripcion y nombre'!A:A,MATCH(D157,'Datos con descripcion y nombre'!B:B,FALSE),1)</f>
        <v>Ciabattabrot</v>
      </c>
      <c r="D157" t="s">
        <v>376</v>
      </c>
      <c r="E157" t="s">
        <v>2627</v>
      </c>
      <c r="F157">
        <v>160</v>
      </c>
      <c r="G157" t="b">
        <v>1</v>
      </c>
      <c r="H157" t="b">
        <v>0</v>
      </c>
      <c r="I157" t="b">
        <v>0</v>
      </c>
      <c r="J157" t="s">
        <v>377</v>
      </c>
      <c r="L157">
        <v>160</v>
      </c>
      <c r="M157" t="s">
        <v>381</v>
      </c>
      <c r="N157" s="7" t="str">
        <f t="shared" si="6"/>
        <v>Olivenöl</v>
      </c>
      <c r="O157" t="s">
        <v>382</v>
      </c>
    </row>
    <row r="158" spans="2:17" x14ac:dyDescent="0.2">
      <c r="B158">
        <f t="shared" si="5"/>
        <v>5</v>
      </c>
      <c r="C158" t="str">
        <f>INDEX('Datos con descripcion y nombre'!A:A,MATCH(D158,'Datos con descripcion y nombre'!B:B,FALSE),1)</f>
        <v>Ciabattabrot</v>
      </c>
      <c r="D158" t="s">
        <v>376</v>
      </c>
      <c r="E158" t="s">
        <v>2627</v>
      </c>
      <c r="F158">
        <v>3</v>
      </c>
      <c r="G158" t="b">
        <v>1</v>
      </c>
      <c r="H158" t="b">
        <v>0</v>
      </c>
      <c r="I158" t="b">
        <v>0</v>
      </c>
      <c r="J158" t="s">
        <v>377</v>
      </c>
      <c r="L158">
        <v>3</v>
      </c>
      <c r="M158" t="s">
        <v>380</v>
      </c>
      <c r="N158" s="7" t="str">
        <f t="shared" si="6"/>
        <v>Salz</v>
      </c>
      <c r="O158" t="s">
        <v>18</v>
      </c>
    </row>
    <row r="159" spans="2:17" x14ac:dyDescent="0.2">
      <c r="B159">
        <f t="shared" ref="B159:B222" si="7">IF(NOT(C159=C158),0,B158+1)</f>
        <v>0</v>
      </c>
      <c r="C159" t="str">
        <f>INDEX('Datos con descripcion y nombre'!A:A,MATCH(D159,'Datos con descripcion y nombre'!B:B,FALSE),1)</f>
        <v>Cookies crocantes de coc y girasol</v>
      </c>
      <c r="D159" t="s">
        <v>383</v>
      </c>
      <c r="E159" t="s">
        <v>2627</v>
      </c>
      <c r="F159">
        <v>1</v>
      </c>
      <c r="G159" t="b">
        <v>1</v>
      </c>
      <c r="H159" t="b">
        <v>0</v>
      </c>
      <c r="I159" t="b">
        <v>1</v>
      </c>
      <c r="J159" t="s">
        <v>2530</v>
      </c>
      <c r="L159" s="3">
        <v>1.25</v>
      </c>
      <c r="M159" t="s">
        <v>229</v>
      </c>
      <c r="N159" s="7" t="str">
        <f t="shared" si="6"/>
        <v>harina (150 gr)</v>
      </c>
      <c r="O159" t="s">
        <v>223</v>
      </c>
      <c r="P159" t="s">
        <v>387</v>
      </c>
      <c r="Q159" t="s">
        <v>388</v>
      </c>
    </row>
    <row r="160" spans="2:17" x14ac:dyDescent="0.2">
      <c r="B160">
        <f t="shared" si="7"/>
        <v>1</v>
      </c>
      <c r="C160" t="str">
        <f>INDEX('Datos con descripcion y nombre'!A:A,MATCH(D160,'Datos con descripcion y nombre'!B:B,FALSE),1)</f>
        <v>Cookies crocantes de coc y girasol</v>
      </c>
      <c r="D160" t="s">
        <v>383</v>
      </c>
      <c r="E160" t="s">
        <v>2627</v>
      </c>
      <c r="F160">
        <v>1</v>
      </c>
      <c r="G160" t="b">
        <v>1</v>
      </c>
      <c r="H160" t="b">
        <v>0</v>
      </c>
      <c r="I160" t="b">
        <v>1</v>
      </c>
      <c r="J160" t="s">
        <v>2530</v>
      </c>
      <c r="L160">
        <v>1</v>
      </c>
      <c r="M160" t="s">
        <v>248</v>
      </c>
      <c r="N160" s="7" t="str">
        <f t="shared" si="6"/>
        <v>polv de hornear</v>
      </c>
      <c r="O160" t="s">
        <v>2344</v>
      </c>
      <c r="P160" t="s">
        <v>235</v>
      </c>
      <c r="Q160" t="s">
        <v>250</v>
      </c>
    </row>
    <row r="161" spans="2:24" x14ac:dyDescent="0.2">
      <c r="B161">
        <f t="shared" si="7"/>
        <v>2</v>
      </c>
      <c r="C161" t="str">
        <f>INDEX('Datos con descripcion y nombre'!A:A,MATCH(D161,'Datos con descripcion y nombre'!B:B,FALSE),1)</f>
        <v>Cookies crocantes de coc y girasol</v>
      </c>
      <c r="D161" t="s">
        <v>383</v>
      </c>
      <c r="E161" t="s">
        <v>2627</v>
      </c>
      <c r="F161" t="s">
        <v>2627</v>
      </c>
      <c r="G161" t="b">
        <v>1</v>
      </c>
      <c r="H161" t="b">
        <v>0</v>
      </c>
      <c r="I161" t="b">
        <v>1</v>
      </c>
      <c r="J161" t="s">
        <v>2530</v>
      </c>
      <c r="L161" s="3">
        <v>0.5</v>
      </c>
      <c r="M161" t="s">
        <v>248</v>
      </c>
      <c r="N161" s="7" t="str">
        <f t="shared" si="6"/>
        <v>canela</v>
      </c>
      <c r="O161" t="s">
        <v>389</v>
      </c>
    </row>
    <row r="162" spans="2:24" x14ac:dyDescent="0.2">
      <c r="B162">
        <f t="shared" si="7"/>
        <v>3</v>
      </c>
      <c r="C162" t="str">
        <f>INDEX('Datos con descripcion y nombre'!A:A,MATCH(D162,'Datos con descripcion y nombre'!B:B,FALSE),1)</f>
        <v>Cookies crocantes de coc y girasol</v>
      </c>
      <c r="D162" t="s">
        <v>383</v>
      </c>
      <c r="E162" t="s">
        <v>2627</v>
      </c>
      <c r="F162" t="s">
        <v>2627</v>
      </c>
      <c r="G162" t="b">
        <v>1</v>
      </c>
      <c r="H162" t="b">
        <v>0</v>
      </c>
      <c r="I162" t="b">
        <v>1</v>
      </c>
      <c r="J162" t="s">
        <v>2530</v>
      </c>
      <c r="L162" s="3">
        <v>0.25</v>
      </c>
      <c r="M162" t="s">
        <v>248</v>
      </c>
      <c r="N162" s="7" t="str">
        <f t="shared" si="6"/>
        <v>sal</v>
      </c>
      <c r="O162" t="s">
        <v>226</v>
      </c>
    </row>
    <row r="163" spans="2:24" x14ac:dyDescent="0.2">
      <c r="B163">
        <f t="shared" si="7"/>
        <v>4</v>
      </c>
      <c r="C163" t="str">
        <f>INDEX('Datos con descripcion y nombre'!A:A,MATCH(D163,'Datos con descripcion y nombre'!B:B,FALSE),1)</f>
        <v>Cookies crocantes de coc y girasol</v>
      </c>
      <c r="D163" t="s">
        <v>383</v>
      </c>
      <c r="E163" t="s">
        <v>2627</v>
      </c>
      <c r="F163" t="s">
        <v>2627</v>
      </c>
      <c r="G163" t="b">
        <v>1</v>
      </c>
      <c r="H163" t="b">
        <v>0</v>
      </c>
      <c r="I163" t="b">
        <v>1</v>
      </c>
      <c r="J163" t="s">
        <v>2530</v>
      </c>
      <c r="L163" s="3">
        <v>0.25</v>
      </c>
      <c r="M163" t="s">
        <v>229</v>
      </c>
      <c r="N163" s="7" t="str">
        <f t="shared" si="6"/>
        <v>avena instantanea (30 gr)</v>
      </c>
      <c r="O163" t="s">
        <v>391</v>
      </c>
      <c r="P163" t="s">
        <v>392</v>
      </c>
      <c r="S163" t="s">
        <v>390</v>
      </c>
      <c r="T163" t="s">
        <v>388</v>
      </c>
    </row>
    <row r="164" spans="2:24" x14ac:dyDescent="0.2">
      <c r="B164">
        <f t="shared" si="7"/>
        <v>5</v>
      </c>
      <c r="C164" t="str">
        <f>INDEX('Datos con descripcion y nombre'!A:A,MATCH(D164,'Datos con descripcion y nombre'!B:B,FALSE),1)</f>
        <v>Cookies crocantes de coc y girasol</v>
      </c>
      <c r="D164" t="s">
        <v>383</v>
      </c>
      <c r="E164" t="s">
        <v>2627</v>
      </c>
      <c r="F164" t="s">
        <v>2627</v>
      </c>
      <c r="G164" t="b">
        <v>1</v>
      </c>
      <c r="H164" t="b">
        <v>0</v>
      </c>
      <c r="I164" t="b">
        <v>1</v>
      </c>
      <c r="J164" t="s">
        <v>2530</v>
      </c>
      <c r="L164" s="3">
        <v>0.5</v>
      </c>
      <c r="M164" t="s">
        <v>229</v>
      </c>
      <c r="N164" s="7" t="str">
        <f t="shared" si="6"/>
        <v>coc rallado (50 gr)</v>
      </c>
      <c r="O164" t="s">
        <v>2339</v>
      </c>
      <c r="P164" t="s">
        <v>1011</v>
      </c>
      <c r="S164" t="s">
        <v>393</v>
      </c>
      <c r="T164" t="s">
        <v>388</v>
      </c>
    </row>
    <row r="165" spans="2:24" x14ac:dyDescent="0.2">
      <c r="B165">
        <f t="shared" si="7"/>
        <v>6</v>
      </c>
      <c r="C165" t="str">
        <f>INDEX('Datos con descripcion y nombre'!A:A,MATCH(D165,'Datos con descripcion y nombre'!B:B,FALSE),1)</f>
        <v>Cookies crocantes de coc y girasol</v>
      </c>
      <c r="D165" t="s">
        <v>383</v>
      </c>
      <c r="E165" t="s">
        <v>2627</v>
      </c>
      <c r="F165" t="s">
        <v>2627</v>
      </c>
      <c r="G165" t="b">
        <v>1</v>
      </c>
      <c r="H165" t="b">
        <v>0</v>
      </c>
      <c r="I165" t="b">
        <v>1</v>
      </c>
      <c r="J165" t="s">
        <v>2530</v>
      </c>
      <c r="L165" s="3">
        <v>0.5</v>
      </c>
      <c r="M165" t="s">
        <v>229</v>
      </c>
      <c r="N165" s="7" t="str">
        <f t="shared" si="6"/>
        <v>semillas de girasol tostadas (55 gr)</v>
      </c>
      <c r="O165" t="s">
        <v>395</v>
      </c>
      <c r="P165" t="s">
        <v>235</v>
      </c>
      <c r="Q165" t="s">
        <v>386</v>
      </c>
      <c r="R165" t="s">
        <v>396</v>
      </c>
      <c r="S165" t="s">
        <v>394</v>
      </c>
      <c r="T165" t="s">
        <v>388</v>
      </c>
    </row>
    <row r="166" spans="2:24" x14ac:dyDescent="0.2">
      <c r="B166">
        <f t="shared" si="7"/>
        <v>7</v>
      </c>
      <c r="C166" t="str">
        <f>INDEX('Datos con descripcion y nombre'!A:A,MATCH(D166,'Datos con descripcion y nombre'!B:B,FALSE),1)</f>
        <v>Cookies crocantes de coc y girasol</v>
      </c>
      <c r="D166" t="s">
        <v>383</v>
      </c>
      <c r="E166" t="s">
        <v>2627</v>
      </c>
      <c r="F166" t="s">
        <v>2627</v>
      </c>
      <c r="G166" t="b">
        <v>1</v>
      </c>
      <c r="H166" t="b">
        <v>0</v>
      </c>
      <c r="I166" t="b">
        <v>1</v>
      </c>
      <c r="J166" t="s">
        <v>2530</v>
      </c>
      <c r="L166" s="3">
        <v>0.5</v>
      </c>
      <c r="M166" t="s">
        <v>229</v>
      </c>
      <c r="N166" s="7" t="str">
        <f t="shared" si="6"/>
        <v>manteca a temp ambiente (100 gr)</v>
      </c>
      <c r="O166" t="s">
        <v>200</v>
      </c>
      <c r="P166" t="s">
        <v>221</v>
      </c>
      <c r="Q166" t="s">
        <v>398</v>
      </c>
      <c r="R166" t="s">
        <v>399</v>
      </c>
      <c r="S166" t="s">
        <v>397</v>
      </c>
      <c r="T166" t="s">
        <v>388</v>
      </c>
    </row>
    <row r="167" spans="2:24" x14ac:dyDescent="0.2">
      <c r="B167">
        <f t="shared" si="7"/>
        <v>8</v>
      </c>
      <c r="C167" t="str">
        <f>INDEX('Datos con descripcion y nombre'!A:A,MATCH(D167,'Datos con descripcion y nombre'!B:B,FALSE),1)</f>
        <v>Cookies crocantes de coc y girasol</v>
      </c>
      <c r="D167" t="s">
        <v>383</v>
      </c>
      <c r="E167" t="s">
        <v>2627</v>
      </c>
      <c r="F167" t="s">
        <v>2627</v>
      </c>
      <c r="G167" t="b">
        <v>1</v>
      </c>
      <c r="H167" t="b">
        <v>0</v>
      </c>
      <c r="I167" t="b">
        <v>1</v>
      </c>
      <c r="J167" t="s">
        <v>2530</v>
      </c>
      <c r="L167" s="3">
        <v>0.5</v>
      </c>
      <c r="M167" t="s">
        <v>229</v>
      </c>
      <c r="N167" s="7" t="str">
        <f t="shared" si="6"/>
        <v>azucar blanco (100 gr)</v>
      </c>
      <c r="O167" t="s">
        <v>244</v>
      </c>
      <c r="P167" t="s">
        <v>400</v>
      </c>
      <c r="S167" t="s">
        <v>397</v>
      </c>
      <c r="T167" t="s">
        <v>388</v>
      </c>
    </row>
    <row r="168" spans="2:24" x14ac:dyDescent="0.2">
      <c r="B168">
        <f t="shared" si="7"/>
        <v>9</v>
      </c>
      <c r="C168" t="str">
        <f>INDEX('Datos con descripcion y nombre'!A:A,MATCH(D168,'Datos con descripcion y nombre'!B:B,FALSE),1)</f>
        <v>Cookies crocantes de coc y girasol</v>
      </c>
      <c r="D168" t="s">
        <v>383</v>
      </c>
      <c r="E168" t="s">
        <v>2627</v>
      </c>
      <c r="F168" t="s">
        <v>2627</v>
      </c>
      <c r="G168" t="b">
        <v>1</v>
      </c>
      <c r="H168" t="b">
        <v>0</v>
      </c>
      <c r="I168" t="b">
        <v>1</v>
      </c>
      <c r="J168" t="s">
        <v>2530</v>
      </c>
      <c r="L168" s="3">
        <v>0.5</v>
      </c>
      <c r="M168" t="s">
        <v>229</v>
      </c>
      <c r="N168" s="7" t="str">
        <f t="shared" si="6"/>
        <v>azucar rubio (100 gr)</v>
      </c>
      <c r="O168" t="s">
        <v>244</v>
      </c>
      <c r="P168" t="s">
        <v>401</v>
      </c>
      <c r="S168" t="s">
        <v>397</v>
      </c>
      <c r="T168" t="s">
        <v>388</v>
      </c>
    </row>
    <row r="169" spans="2:24" x14ac:dyDescent="0.2">
      <c r="B169">
        <f t="shared" si="7"/>
        <v>10</v>
      </c>
      <c r="C169" t="str">
        <f>INDEX('Datos con descripcion y nombre'!A:A,MATCH(D169,'Datos con descripcion y nombre'!B:B,FALSE),1)</f>
        <v>Cookies crocantes de coc y girasol</v>
      </c>
      <c r="D169" t="s">
        <v>383</v>
      </c>
      <c r="E169" t="s">
        <v>2627</v>
      </c>
      <c r="F169">
        <v>1</v>
      </c>
      <c r="G169" t="b">
        <v>1</v>
      </c>
      <c r="H169" t="b">
        <v>0</v>
      </c>
      <c r="I169" t="b">
        <v>1</v>
      </c>
      <c r="J169" t="s">
        <v>2530</v>
      </c>
      <c r="L169">
        <v>1</v>
      </c>
      <c r="N169" s="7" t="str">
        <f t="shared" si="6"/>
        <v>huevo</v>
      </c>
      <c r="O169" t="s">
        <v>402</v>
      </c>
    </row>
    <row r="170" spans="2:24" x14ac:dyDescent="0.2">
      <c r="B170">
        <f t="shared" si="7"/>
        <v>11</v>
      </c>
      <c r="C170" t="str">
        <f>INDEX('Datos con descripcion y nombre'!A:A,MATCH(D170,'Datos con descripcion y nombre'!B:B,FALSE),1)</f>
        <v>Cookies crocantes de coc y girasol</v>
      </c>
      <c r="D170" t="s">
        <v>383</v>
      </c>
      <c r="E170" t="s">
        <v>2627</v>
      </c>
      <c r="F170">
        <v>1</v>
      </c>
      <c r="G170" t="b">
        <v>1</v>
      </c>
      <c r="H170" t="b">
        <v>0</v>
      </c>
      <c r="I170" t="b">
        <v>1</v>
      </c>
      <c r="J170" t="s">
        <v>2530</v>
      </c>
      <c r="L170">
        <v>1</v>
      </c>
      <c r="M170" t="s">
        <v>248</v>
      </c>
      <c r="N170" s="7" t="str">
        <f t="shared" si="6"/>
        <v>vainilla</v>
      </c>
      <c r="O170" t="s">
        <v>246</v>
      </c>
    </row>
    <row r="171" spans="2:24" x14ac:dyDescent="0.2">
      <c r="B171">
        <f t="shared" si="7"/>
        <v>0</v>
      </c>
      <c r="C171" t="str">
        <f>INDEX('Datos con descripcion y nombre'!A:A,MATCH(D171,'Datos con descripcion y nombre'!B:B,FALSE),1)</f>
        <v>Copper carots</v>
      </c>
      <c r="D171" t="s">
        <v>465</v>
      </c>
      <c r="E171" t="s">
        <v>2627</v>
      </c>
      <c r="F171">
        <v>1</v>
      </c>
      <c r="G171" t="b">
        <v>1</v>
      </c>
      <c r="H171" t="b">
        <v>0</v>
      </c>
      <c r="I171" t="b">
        <v>0</v>
      </c>
      <c r="J171" t="s">
        <v>467</v>
      </c>
      <c r="L171">
        <v>1</v>
      </c>
      <c r="M171" t="s">
        <v>36</v>
      </c>
      <c r="N171" s="7" t="str">
        <f t="shared" si="6"/>
        <v>zanahorias cortadas en rodajas y hervidas hasta estar “al dente”</v>
      </c>
      <c r="O171" t="s">
        <v>468</v>
      </c>
      <c r="P171" t="s">
        <v>469</v>
      </c>
      <c r="Q171" t="s">
        <v>210</v>
      </c>
      <c r="R171" t="s">
        <v>470</v>
      </c>
      <c r="S171" t="s">
        <v>266</v>
      </c>
      <c r="T171" t="s">
        <v>471</v>
      </c>
      <c r="U171" t="s">
        <v>420</v>
      </c>
      <c r="V171" t="s">
        <v>472</v>
      </c>
      <c r="W171" t="s">
        <v>473</v>
      </c>
      <c r="X171" t="s">
        <v>474</v>
      </c>
    </row>
    <row r="172" spans="2:24" x14ac:dyDescent="0.2">
      <c r="B172">
        <f t="shared" si="7"/>
        <v>1</v>
      </c>
      <c r="C172" t="str">
        <f>INDEX('Datos con descripcion y nombre'!A:A,MATCH(D172,'Datos con descripcion y nombre'!B:B,FALSE),1)</f>
        <v>Copper carots</v>
      </c>
      <c r="D172" t="s">
        <v>465</v>
      </c>
      <c r="E172" t="s">
        <v>2627</v>
      </c>
      <c r="F172">
        <v>100</v>
      </c>
      <c r="G172" t="b">
        <v>1</v>
      </c>
      <c r="H172" t="b">
        <v>0</v>
      </c>
      <c r="I172" t="b">
        <v>0</v>
      </c>
      <c r="J172" t="s">
        <v>467</v>
      </c>
      <c r="L172">
        <v>100</v>
      </c>
      <c r="M172" t="s">
        <v>191</v>
      </c>
      <c r="N172" s="7" t="str">
        <f t="shared" si="6"/>
        <v>morrones verdes en fina juliana</v>
      </c>
      <c r="O172" t="s">
        <v>475</v>
      </c>
      <c r="P172" t="s">
        <v>476</v>
      </c>
      <c r="Q172" t="s">
        <v>210</v>
      </c>
      <c r="R172" t="s">
        <v>477</v>
      </c>
      <c r="S172" t="s">
        <v>478</v>
      </c>
    </row>
    <row r="173" spans="2:24" x14ac:dyDescent="0.2">
      <c r="B173">
        <f t="shared" si="7"/>
        <v>2</v>
      </c>
      <c r="C173" t="str">
        <f>INDEX('Datos con descripcion y nombre'!A:A,MATCH(D173,'Datos con descripcion y nombre'!B:B,FALSE),1)</f>
        <v>Copper carots</v>
      </c>
      <c r="D173" t="s">
        <v>465</v>
      </c>
      <c r="E173" t="s">
        <v>2627</v>
      </c>
      <c r="F173">
        <v>300</v>
      </c>
      <c r="G173" t="b">
        <v>1</v>
      </c>
      <c r="H173" t="b">
        <v>0</v>
      </c>
      <c r="I173" t="b">
        <v>0</v>
      </c>
      <c r="J173" t="s">
        <v>467</v>
      </c>
      <c r="L173">
        <v>300</v>
      </c>
      <c r="M173" t="s">
        <v>191</v>
      </c>
      <c r="N173" s="7" t="str">
        <f t="shared" si="6"/>
        <v>pulpa de tomate</v>
      </c>
      <c r="O173" t="s">
        <v>479</v>
      </c>
      <c r="P173" t="s">
        <v>235</v>
      </c>
      <c r="Q173" t="s">
        <v>480</v>
      </c>
    </row>
    <row r="174" spans="2:24" x14ac:dyDescent="0.2">
      <c r="B174">
        <f t="shared" si="7"/>
        <v>3</v>
      </c>
      <c r="C174" t="str">
        <f>INDEX('Datos con descripcion y nombre'!A:A,MATCH(D174,'Datos con descripcion y nombre'!B:B,FALSE),1)</f>
        <v>Copper carots</v>
      </c>
      <c r="D174" t="s">
        <v>465</v>
      </c>
      <c r="E174" t="s">
        <v>2627</v>
      </c>
      <c r="F174" t="s">
        <v>2627</v>
      </c>
      <c r="G174" t="b">
        <v>1</v>
      </c>
      <c r="H174" t="b">
        <v>0</v>
      </c>
      <c r="I174" t="b">
        <v>0</v>
      </c>
      <c r="J174" t="s">
        <v>467</v>
      </c>
      <c r="L174" s="3">
        <v>0.5</v>
      </c>
      <c r="M174" t="s">
        <v>229</v>
      </c>
      <c r="N174" s="7" t="str">
        <f t="shared" si="6"/>
        <v>aceite</v>
      </c>
      <c r="O174" t="s">
        <v>242</v>
      </c>
    </row>
    <row r="175" spans="2:24" x14ac:dyDescent="0.2">
      <c r="B175">
        <f t="shared" si="7"/>
        <v>4</v>
      </c>
      <c r="C175" t="str">
        <f>INDEX('Datos con descripcion y nombre'!A:A,MATCH(D175,'Datos con descripcion y nombre'!B:B,FALSE),1)</f>
        <v>Copper carots</v>
      </c>
      <c r="D175" t="s">
        <v>465</v>
      </c>
      <c r="E175" t="s">
        <v>2627</v>
      </c>
      <c r="F175">
        <v>1</v>
      </c>
      <c r="G175" t="b">
        <v>1</v>
      </c>
      <c r="H175" t="b">
        <v>0</v>
      </c>
      <c r="I175" t="b">
        <v>0</v>
      </c>
      <c r="J175" t="s">
        <v>467</v>
      </c>
      <c r="L175">
        <v>1</v>
      </c>
      <c r="M175" t="s">
        <v>217</v>
      </c>
      <c r="N175" s="7" t="str">
        <f t="shared" si="6"/>
        <v>cebolla cortada muy chiquita</v>
      </c>
      <c r="O175" t="s">
        <v>481</v>
      </c>
      <c r="P175" t="s">
        <v>482</v>
      </c>
      <c r="Q175" t="s">
        <v>483</v>
      </c>
      <c r="R175" t="s">
        <v>484</v>
      </c>
    </row>
    <row r="176" spans="2:24" x14ac:dyDescent="0.2">
      <c r="B176">
        <f t="shared" si="7"/>
        <v>5</v>
      </c>
      <c r="C176" t="str">
        <f>INDEX('Datos con descripcion y nombre'!A:A,MATCH(D176,'Datos con descripcion y nombre'!B:B,FALSE),1)</f>
        <v>Copper carots</v>
      </c>
      <c r="D176" t="s">
        <v>465</v>
      </c>
      <c r="E176" t="s">
        <v>2627</v>
      </c>
      <c r="F176">
        <v>1</v>
      </c>
      <c r="G176" t="b">
        <v>1</v>
      </c>
      <c r="H176" t="b">
        <v>0</v>
      </c>
      <c r="I176" t="b">
        <v>0</v>
      </c>
      <c r="J176" t="s">
        <v>467</v>
      </c>
      <c r="L176">
        <v>1</v>
      </c>
      <c r="M176" t="s">
        <v>229</v>
      </c>
      <c r="N176" s="7" t="str">
        <f t="shared" si="6"/>
        <v>azúcar</v>
      </c>
      <c r="O176" t="s">
        <v>216</v>
      </c>
    </row>
    <row r="177" spans="2:17" x14ac:dyDescent="0.2">
      <c r="B177">
        <f t="shared" si="7"/>
        <v>6</v>
      </c>
      <c r="C177" t="str">
        <f>INDEX('Datos con descripcion y nombre'!A:A,MATCH(D177,'Datos con descripcion y nombre'!B:B,FALSE),1)</f>
        <v>Copper carots</v>
      </c>
      <c r="D177" t="s">
        <v>465</v>
      </c>
      <c r="E177" t="s">
        <v>2627</v>
      </c>
      <c r="F177" t="s">
        <v>2627</v>
      </c>
      <c r="G177" t="b">
        <v>1</v>
      </c>
      <c r="H177" t="b">
        <v>0</v>
      </c>
      <c r="I177" t="b">
        <v>0</v>
      </c>
      <c r="J177" t="s">
        <v>467</v>
      </c>
      <c r="L177" s="3">
        <v>0.75</v>
      </c>
      <c r="M177" t="s">
        <v>229</v>
      </c>
      <c r="N177" s="7" t="str">
        <f t="shared" ref="N177:N240" si="8">_xlfn.TEXTJOIN(" ",TRUE, O177:BH177)</f>
        <v>vinagre</v>
      </c>
      <c r="O177" t="s">
        <v>485</v>
      </c>
    </row>
    <row r="178" spans="2:17" x14ac:dyDescent="0.2">
      <c r="B178">
        <f t="shared" si="7"/>
        <v>7</v>
      </c>
      <c r="C178" t="str">
        <f>INDEX('Datos con descripcion y nombre'!A:A,MATCH(D178,'Datos con descripcion y nombre'!B:B,FALSE),1)</f>
        <v>Copper carots</v>
      </c>
      <c r="D178" t="s">
        <v>465</v>
      </c>
      <c r="E178" t="s">
        <v>2627</v>
      </c>
      <c r="F178">
        <v>1</v>
      </c>
      <c r="G178" t="b">
        <v>1</v>
      </c>
      <c r="H178" t="b">
        <v>0</v>
      </c>
      <c r="I178" t="b">
        <v>0</v>
      </c>
      <c r="J178" t="s">
        <v>467</v>
      </c>
      <c r="L178">
        <v>1</v>
      </c>
      <c r="M178" t="s">
        <v>217</v>
      </c>
      <c r="N178" s="7" t="str">
        <f t="shared" si="8"/>
        <v>mostaza</v>
      </c>
      <c r="O178" t="s">
        <v>486</v>
      </c>
    </row>
    <row r="179" spans="2:17" x14ac:dyDescent="0.2">
      <c r="B179">
        <f t="shared" si="7"/>
        <v>8</v>
      </c>
      <c r="C179" t="str">
        <f>INDEX('Datos con descripcion y nombre'!A:A,MATCH(D179,'Datos con descripcion y nombre'!B:B,FALSE),1)</f>
        <v>Copper carots</v>
      </c>
      <c r="D179" t="s">
        <v>465</v>
      </c>
      <c r="E179" t="s">
        <v>2627</v>
      </c>
      <c r="F179">
        <v>2</v>
      </c>
      <c r="G179" t="b">
        <v>1</v>
      </c>
      <c r="H179" t="b">
        <v>0</v>
      </c>
      <c r="I179" t="b">
        <v>0</v>
      </c>
      <c r="J179" t="s">
        <v>467</v>
      </c>
      <c r="L179">
        <v>2</v>
      </c>
      <c r="M179" t="s">
        <v>217</v>
      </c>
      <c r="N179" s="7" t="str">
        <f t="shared" si="8"/>
        <v>salsa Worchestershire</v>
      </c>
      <c r="O179" t="s">
        <v>487</v>
      </c>
      <c r="P179" t="s">
        <v>488</v>
      </c>
    </row>
    <row r="180" spans="2:17" x14ac:dyDescent="0.2">
      <c r="B180">
        <f t="shared" si="7"/>
        <v>9</v>
      </c>
      <c r="C180" t="str">
        <f>INDEX('Datos con descripcion y nombre'!A:A,MATCH(D180,'Datos con descripcion y nombre'!B:B,FALSE),1)</f>
        <v>Copper carots</v>
      </c>
      <c r="D180" t="s">
        <v>465</v>
      </c>
      <c r="E180" t="s">
        <v>2627</v>
      </c>
      <c r="F180">
        <v>1</v>
      </c>
      <c r="G180" t="b">
        <v>1</v>
      </c>
      <c r="H180" t="b">
        <v>0</v>
      </c>
      <c r="I180" t="b">
        <v>0</v>
      </c>
      <c r="J180" t="s">
        <v>467</v>
      </c>
      <c r="L180">
        <v>1</v>
      </c>
      <c r="M180" t="s">
        <v>217</v>
      </c>
      <c r="N180" s="7" t="str">
        <f t="shared" si="8"/>
        <v>sal</v>
      </c>
      <c r="O180" t="s">
        <v>226</v>
      </c>
    </row>
    <row r="181" spans="2:17" x14ac:dyDescent="0.2">
      <c r="B181">
        <f t="shared" si="7"/>
        <v>10</v>
      </c>
      <c r="C181" t="str">
        <f>INDEX('Datos con descripcion y nombre'!A:A,MATCH(D181,'Datos con descripcion y nombre'!B:B,FALSE),1)</f>
        <v>Copper carots</v>
      </c>
      <c r="D181" t="s">
        <v>465</v>
      </c>
      <c r="E181" t="s">
        <v>2627</v>
      </c>
      <c r="F181" t="s">
        <v>2627</v>
      </c>
      <c r="G181" t="b">
        <v>1</v>
      </c>
      <c r="H181" t="b">
        <v>0</v>
      </c>
      <c r="I181" t="b">
        <v>0</v>
      </c>
      <c r="J181" t="s">
        <v>467</v>
      </c>
      <c r="L181" s="3">
        <v>0.5</v>
      </c>
      <c r="M181" t="s">
        <v>217</v>
      </c>
      <c r="N181" s="7" t="str">
        <f t="shared" si="8"/>
        <v>pimienta blanca</v>
      </c>
      <c r="O181" t="s">
        <v>489</v>
      </c>
      <c r="P181" t="s">
        <v>490</v>
      </c>
    </row>
    <row r="182" spans="2:17" x14ac:dyDescent="0.2">
      <c r="B182">
        <f t="shared" si="7"/>
        <v>0</v>
      </c>
      <c r="C182" t="str">
        <f>INDEX('Datos con descripcion y nombre'!A:A,MATCH(D182,'Datos con descripcion y nombre'!B:B,FALSE),1)</f>
        <v>Crema de naranja</v>
      </c>
      <c r="D182" t="s">
        <v>502</v>
      </c>
      <c r="E182" t="s">
        <v>2627</v>
      </c>
      <c r="F182">
        <v>2</v>
      </c>
      <c r="G182" t="b">
        <v>1</v>
      </c>
      <c r="H182" t="b">
        <v>0</v>
      </c>
      <c r="I182" t="b">
        <v>1</v>
      </c>
      <c r="J182" t="s">
        <v>2532</v>
      </c>
      <c r="L182">
        <v>2</v>
      </c>
      <c r="M182" t="s">
        <v>204</v>
      </c>
      <c r="N182" s="7" t="str">
        <f t="shared" si="8"/>
        <v>harina</v>
      </c>
      <c r="O182" t="s">
        <v>223</v>
      </c>
    </row>
    <row r="183" spans="2:17" x14ac:dyDescent="0.2">
      <c r="B183">
        <f t="shared" si="7"/>
        <v>1</v>
      </c>
      <c r="C183" t="str">
        <f>INDEX('Datos con descripcion y nombre'!A:A,MATCH(D183,'Datos con descripcion y nombre'!B:B,FALSE),1)</f>
        <v>Crema de naranja</v>
      </c>
      <c r="D183" t="s">
        <v>502</v>
      </c>
      <c r="E183" t="s">
        <v>2627</v>
      </c>
      <c r="F183">
        <v>2</v>
      </c>
      <c r="G183" t="b">
        <v>1</v>
      </c>
      <c r="H183" t="b">
        <v>0</v>
      </c>
      <c r="I183" t="b">
        <v>1</v>
      </c>
      <c r="J183" t="s">
        <v>2532</v>
      </c>
      <c r="L183">
        <v>2</v>
      </c>
      <c r="M183" t="s">
        <v>204</v>
      </c>
      <c r="N183" s="7" t="str">
        <f t="shared" si="8"/>
        <v>maicena</v>
      </c>
      <c r="O183" t="s">
        <v>503</v>
      </c>
    </row>
    <row r="184" spans="2:17" x14ac:dyDescent="0.2">
      <c r="B184">
        <f t="shared" si="7"/>
        <v>2</v>
      </c>
      <c r="C184" t="str">
        <f>INDEX('Datos con descripcion y nombre'!A:A,MATCH(D184,'Datos con descripcion y nombre'!B:B,FALSE),1)</f>
        <v>Crema de naranja</v>
      </c>
      <c r="D184" t="s">
        <v>502</v>
      </c>
      <c r="E184" t="s">
        <v>2627</v>
      </c>
      <c r="F184">
        <v>1</v>
      </c>
      <c r="G184" t="b">
        <v>1</v>
      </c>
      <c r="H184" t="b">
        <v>0</v>
      </c>
      <c r="I184" t="b">
        <v>1</v>
      </c>
      <c r="J184" t="s">
        <v>2532</v>
      </c>
      <c r="L184">
        <v>1</v>
      </c>
      <c r="M184" t="s">
        <v>144</v>
      </c>
      <c r="N184" s="7" t="str">
        <f t="shared" si="8"/>
        <v>azúcar</v>
      </c>
      <c r="O184" t="s">
        <v>216</v>
      </c>
    </row>
    <row r="185" spans="2:17" x14ac:dyDescent="0.2">
      <c r="B185">
        <f t="shared" si="7"/>
        <v>3</v>
      </c>
      <c r="C185" t="str">
        <f>INDEX('Datos con descripcion y nombre'!A:A,MATCH(D185,'Datos con descripcion y nombre'!B:B,FALSE),1)</f>
        <v>Crema de naranja</v>
      </c>
      <c r="D185" t="s">
        <v>502</v>
      </c>
      <c r="E185" t="s">
        <v>2627</v>
      </c>
      <c r="F185">
        <v>44228</v>
      </c>
      <c r="G185" t="b">
        <v>1</v>
      </c>
      <c r="H185" t="b">
        <v>0</v>
      </c>
      <c r="I185" t="b">
        <v>1</v>
      </c>
      <c r="J185" t="s">
        <v>2532</v>
      </c>
      <c r="L185" s="3">
        <v>0.5</v>
      </c>
      <c r="M185" t="s">
        <v>144</v>
      </c>
      <c r="N185" s="7" t="str">
        <f t="shared" si="8"/>
        <v>agua</v>
      </c>
      <c r="O185" t="s">
        <v>504</v>
      </c>
    </row>
    <row r="186" spans="2:17" x14ac:dyDescent="0.2">
      <c r="B186">
        <f t="shared" si="7"/>
        <v>4</v>
      </c>
      <c r="C186" t="str">
        <f>INDEX('Datos con descripcion y nombre'!A:A,MATCH(D186,'Datos con descripcion y nombre'!B:B,FALSE),1)</f>
        <v>Crema de naranja</v>
      </c>
      <c r="D186" t="s">
        <v>502</v>
      </c>
      <c r="E186" t="s">
        <v>2627</v>
      </c>
      <c r="F186">
        <v>1</v>
      </c>
      <c r="G186" t="b">
        <v>1</v>
      </c>
      <c r="H186" t="b">
        <v>0</v>
      </c>
      <c r="I186" t="b">
        <v>1</v>
      </c>
      <c r="J186" t="s">
        <v>2532</v>
      </c>
      <c r="L186" s="3">
        <v>1.5</v>
      </c>
      <c r="M186" t="s">
        <v>144</v>
      </c>
      <c r="N186" s="7" t="str">
        <f t="shared" si="8"/>
        <v>jug de naranja</v>
      </c>
      <c r="O186" t="s">
        <v>2367</v>
      </c>
      <c r="P186" t="s">
        <v>235</v>
      </c>
      <c r="Q186" t="s">
        <v>363</v>
      </c>
    </row>
    <row r="187" spans="2:17" x14ac:dyDescent="0.2">
      <c r="B187">
        <f t="shared" si="7"/>
        <v>5</v>
      </c>
      <c r="C187" t="str">
        <f>INDEX('Datos con descripcion y nombre'!A:A,MATCH(D187,'Datos con descripcion y nombre'!B:B,FALSE),1)</f>
        <v>Crema de naranja</v>
      </c>
      <c r="D187" t="s">
        <v>502</v>
      </c>
      <c r="E187" t="s">
        <v>2627</v>
      </c>
      <c r="F187">
        <v>1</v>
      </c>
      <c r="G187" t="b">
        <v>1</v>
      </c>
      <c r="H187" t="b">
        <v>0</v>
      </c>
      <c r="I187" t="b">
        <v>1</v>
      </c>
      <c r="J187" t="s">
        <v>2532</v>
      </c>
      <c r="L187">
        <v>1</v>
      </c>
      <c r="N187" s="7" t="str">
        <f t="shared" si="8"/>
        <v>huevo</v>
      </c>
      <c r="O187" t="s">
        <v>402</v>
      </c>
    </row>
    <row r="188" spans="2:17" x14ac:dyDescent="0.2">
      <c r="B188">
        <f t="shared" si="7"/>
        <v>6</v>
      </c>
      <c r="C188" t="str">
        <f>INDEX('Datos con descripcion y nombre'!A:A,MATCH(D188,'Datos con descripcion y nombre'!B:B,FALSE),1)</f>
        <v>Crema de naranja</v>
      </c>
      <c r="D188" t="s">
        <v>502</v>
      </c>
      <c r="E188" t="s">
        <v>2627</v>
      </c>
      <c r="F188">
        <v>35</v>
      </c>
      <c r="G188" t="b">
        <v>1</v>
      </c>
      <c r="H188" t="b">
        <v>0</v>
      </c>
      <c r="I188" t="b">
        <v>1</v>
      </c>
      <c r="J188" t="s">
        <v>2532</v>
      </c>
      <c r="L188">
        <v>35</v>
      </c>
      <c r="M188" t="s">
        <v>191</v>
      </c>
      <c r="N188" s="7" t="str">
        <f t="shared" si="8"/>
        <v>Fécula de maíz</v>
      </c>
      <c r="O188" t="s">
        <v>506</v>
      </c>
      <c r="P188" t="s">
        <v>235</v>
      </c>
      <c r="Q188" t="s">
        <v>507</v>
      </c>
    </row>
    <row r="189" spans="2:17" x14ac:dyDescent="0.2">
      <c r="B189">
        <f t="shared" si="7"/>
        <v>7</v>
      </c>
      <c r="C189" t="str">
        <f>INDEX('Datos con descripcion y nombre'!A:A,MATCH(D189,'Datos con descripcion y nombre'!B:B,FALSE),1)</f>
        <v>Crema de naranja</v>
      </c>
      <c r="D189" t="s">
        <v>502</v>
      </c>
      <c r="E189" t="s">
        <v>2627</v>
      </c>
      <c r="F189">
        <v>100</v>
      </c>
      <c r="G189" t="b">
        <v>1</v>
      </c>
      <c r="H189" t="b">
        <v>0</v>
      </c>
      <c r="I189" t="b">
        <v>1</v>
      </c>
      <c r="J189" t="s">
        <v>2532</v>
      </c>
      <c r="L189">
        <v>100</v>
      </c>
      <c r="M189" t="s">
        <v>191</v>
      </c>
      <c r="N189" s="7" t="str">
        <f t="shared" si="8"/>
        <v>azucar</v>
      </c>
      <c r="O189" t="s">
        <v>244</v>
      </c>
    </row>
    <row r="190" spans="2:17" x14ac:dyDescent="0.2">
      <c r="B190">
        <f t="shared" si="7"/>
        <v>8</v>
      </c>
      <c r="C190" t="str">
        <f>INDEX('Datos con descripcion y nombre'!A:A,MATCH(D190,'Datos con descripcion y nombre'!B:B,FALSE),1)</f>
        <v>Crema de naranja</v>
      </c>
      <c r="D190" t="s">
        <v>502</v>
      </c>
      <c r="E190" t="s">
        <v>2627</v>
      </c>
      <c r="F190">
        <v>500</v>
      </c>
      <c r="G190" t="b">
        <v>1</v>
      </c>
      <c r="H190" t="b">
        <v>0</v>
      </c>
      <c r="I190" t="b">
        <v>1</v>
      </c>
      <c r="J190" t="s">
        <v>2532</v>
      </c>
      <c r="L190">
        <v>500</v>
      </c>
      <c r="M190" t="s">
        <v>508</v>
      </c>
      <c r="N190" s="7" t="str">
        <f t="shared" si="8"/>
        <v>leche descremada</v>
      </c>
      <c r="O190" t="s">
        <v>197</v>
      </c>
      <c r="P190" t="s">
        <v>509</v>
      </c>
    </row>
    <row r="191" spans="2:17" x14ac:dyDescent="0.2">
      <c r="B191">
        <f t="shared" si="7"/>
        <v>9</v>
      </c>
      <c r="C191" t="str">
        <f>INDEX('Datos con descripcion y nombre'!A:A,MATCH(D191,'Datos con descripcion y nombre'!B:B,FALSE),1)</f>
        <v>Crema de naranja</v>
      </c>
      <c r="D191" t="s">
        <v>502</v>
      </c>
      <c r="E191" t="s">
        <v>2627</v>
      </c>
      <c r="F191">
        <v>1</v>
      </c>
      <c r="G191" t="b">
        <v>1</v>
      </c>
      <c r="H191" t="b">
        <v>0</v>
      </c>
      <c r="I191" t="b">
        <v>1</v>
      </c>
      <c r="J191" t="s">
        <v>2532</v>
      </c>
      <c r="L191">
        <v>1</v>
      </c>
      <c r="M191" t="s">
        <v>248</v>
      </c>
      <c r="N191" s="7" t="str">
        <f t="shared" si="8"/>
        <v>vainilla</v>
      </c>
      <c r="O191" t="s">
        <v>246</v>
      </c>
    </row>
    <row r="192" spans="2:17" x14ac:dyDescent="0.2">
      <c r="B192">
        <f t="shared" si="7"/>
        <v>10</v>
      </c>
      <c r="C192" t="str">
        <f>INDEX('Datos con descripcion y nombre'!A:A,MATCH(D192,'Datos con descripcion y nombre'!B:B,FALSE),1)</f>
        <v>Crema de naranja</v>
      </c>
      <c r="D192" t="s">
        <v>502</v>
      </c>
      <c r="E192" t="s">
        <v>2627</v>
      </c>
      <c r="F192">
        <v>5</v>
      </c>
      <c r="G192" t="b">
        <v>1</v>
      </c>
      <c r="H192" t="b">
        <v>0</v>
      </c>
      <c r="I192" t="b">
        <v>1</v>
      </c>
      <c r="J192" t="s">
        <v>2532</v>
      </c>
      <c r="L192">
        <v>5</v>
      </c>
      <c r="M192" t="s">
        <v>191</v>
      </c>
      <c r="N192" s="7" t="str">
        <f t="shared" si="8"/>
        <v>manteca</v>
      </c>
      <c r="O192" t="s">
        <v>200</v>
      </c>
    </row>
    <row r="193" spans="2:22" x14ac:dyDescent="0.2">
      <c r="B193">
        <f t="shared" si="7"/>
        <v>0</v>
      </c>
      <c r="C193" t="str">
        <f>INDEX('Datos con descripcion y nombre'!A:A,MATCH(D193,'Datos con descripcion y nombre'!B:B,FALSE),1)</f>
        <v>Crumble de manzana</v>
      </c>
      <c r="D193" t="s">
        <v>555</v>
      </c>
      <c r="E193" t="s">
        <v>2627</v>
      </c>
      <c r="F193">
        <v>100</v>
      </c>
      <c r="G193" t="b">
        <v>1</v>
      </c>
      <c r="H193" t="b">
        <v>0</v>
      </c>
      <c r="I193" t="b">
        <v>0</v>
      </c>
      <c r="J193" t="s">
        <v>557</v>
      </c>
      <c r="L193">
        <v>100</v>
      </c>
      <c r="M193" t="s">
        <v>191</v>
      </c>
      <c r="N193" s="7" t="str">
        <f t="shared" si="8"/>
        <v>avena arrollada (1 taza)</v>
      </c>
      <c r="O193" t="s">
        <v>391</v>
      </c>
      <c r="P193" t="s">
        <v>559</v>
      </c>
      <c r="Q193" t="s">
        <v>22</v>
      </c>
      <c r="R193" t="s">
        <v>558</v>
      </c>
    </row>
    <row r="194" spans="2:22" x14ac:dyDescent="0.2">
      <c r="B194">
        <f t="shared" si="7"/>
        <v>1</v>
      </c>
      <c r="C194" t="str">
        <f>INDEX('Datos con descripcion y nombre'!A:A,MATCH(D194,'Datos con descripcion y nombre'!B:B,FALSE),1)</f>
        <v>Crumble de manzana</v>
      </c>
      <c r="D194" t="s">
        <v>555</v>
      </c>
      <c r="E194" t="s">
        <v>2627</v>
      </c>
      <c r="F194">
        <v>30</v>
      </c>
      <c r="G194" t="b">
        <v>1</v>
      </c>
      <c r="H194" t="b">
        <v>0</v>
      </c>
      <c r="I194" t="b">
        <v>0</v>
      </c>
      <c r="J194" t="s">
        <v>557</v>
      </c>
      <c r="L194">
        <v>30</v>
      </c>
      <c r="M194" t="s">
        <v>191</v>
      </c>
      <c r="N194" s="7" t="str">
        <f t="shared" si="8"/>
        <v>azucar rubia</v>
      </c>
      <c r="O194" t="s">
        <v>244</v>
      </c>
      <c r="P194" t="s">
        <v>560</v>
      </c>
    </row>
    <row r="195" spans="2:22" x14ac:dyDescent="0.2">
      <c r="B195">
        <f t="shared" si="7"/>
        <v>2</v>
      </c>
      <c r="C195" t="str">
        <f>INDEX('Datos con descripcion y nombre'!A:A,MATCH(D195,'Datos con descripcion y nombre'!B:B,FALSE),1)</f>
        <v>Crumble de manzana</v>
      </c>
      <c r="D195" t="s">
        <v>555</v>
      </c>
      <c r="E195" t="s">
        <v>2627</v>
      </c>
      <c r="F195" t="s">
        <v>2627</v>
      </c>
      <c r="G195" t="b">
        <v>1</v>
      </c>
      <c r="H195" t="b">
        <v>0</v>
      </c>
      <c r="I195" t="b">
        <v>0</v>
      </c>
      <c r="J195" t="s">
        <v>557</v>
      </c>
      <c r="L195" s="3">
        <v>0.5</v>
      </c>
      <c r="M195" t="s">
        <v>248</v>
      </c>
      <c r="N195" s="7" t="str">
        <f t="shared" si="8"/>
        <v>canela</v>
      </c>
      <c r="O195" t="s">
        <v>389</v>
      </c>
    </row>
    <row r="196" spans="2:22" x14ac:dyDescent="0.2">
      <c r="B196">
        <f t="shared" si="7"/>
        <v>3</v>
      </c>
      <c r="C196" t="str">
        <f>INDEX('Datos con descripcion y nombre'!A:A,MATCH(D196,'Datos con descripcion y nombre'!B:B,FALSE),1)</f>
        <v>Crumble de manzana</v>
      </c>
      <c r="D196" t="s">
        <v>555</v>
      </c>
      <c r="E196" t="s">
        <v>2627</v>
      </c>
      <c r="F196" t="s">
        <v>2627</v>
      </c>
      <c r="G196" t="b">
        <v>1</v>
      </c>
      <c r="H196" t="b">
        <v>0</v>
      </c>
      <c r="I196" t="b">
        <v>0</v>
      </c>
      <c r="J196" t="s">
        <v>557</v>
      </c>
      <c r="L196" s="3">
        <v>0.25</v>
      </c>
      <c r="M196" t="s">
        <v>248</v>
      </c>
      <c r="N196" s="7" t="str">
        <f t="shared" si="8"/>
        <v>gengibre</v>
      </c>
      <c r="O196" t="s">
        <v>561</v>
      </c>
    </row>
    <row r="197" spans="2:22" x14ac:dyDescent="0.2">
      <c r="B197">
        <f t="shared" si="7"/>
        <v>4</v>
      </c>
      <c r="C197" t="str">
        <f>INDEX('Datos con descripcion y nombre'!A:A,MATCH(D197,'Datos con descripcion y nombre'!B:B,FALSE),1)</f>
        <v>Crumble de manzana</v>
      </c>
      <c r="D197" t="s">
        <v>555</v>
      </c>
      <c r="E197" t="s">
        <v>2627</v>
      </c>
      <c r="F197" t="s">
        <v>2627</v>
      </c>
      <c r="G197" t="b">
        <v>1</v>
      </c>
      <c r="H197" t="b">
        <v>0</v>
      </c>
      <c r="I197" t="b">
        <v>0</v>
      </c>
      <c r="J197" t="s">
        <v>557</v>
      </c>
      <c r="L197" s="3">
        <v>0.25</v>
      </c>
      <c r="M197" t="s">
        <v>248</v>
      </c>
      <c r="N197" s="7" t="str">
        <f t="shared" si="8"/>
        <v>nuez moscada</v>
      </c>
      <c r="O197" t="s">
        <v>562</v>
      </c>
      <c r="P197" t="s">
        <v>563</v>
      </c>
    </row>
    <row r="198" spans="2:22" x14ac:dyDescent="0.2">
      <c r="B198">
        <f t="shared" si="7"/>
        <v>5</v>
      </c>
      <c r="C198" t="str">
        <f>INDEX('Datos con descripcion y nombre'!A:A,MATCH(D198,'Datos con descripcion y nombre'!B:B,FALSE),1)</f>
        <v>Crumble de manzana</v>
      </c>
      <c r="D198" t="s">
        <v>555</v>
      </c>
      <c r="E198" t="s">
        <v>2627</v>
      </c>
      <c r="F198" t="s">
        <v>2627</v>
      </c>
      <c r="G198" t="b">
        <v>1</v>
      </c>
      <c r="H198" t="b">
        <v>0</v>
      </c>
      <c r="I198" t="b">
        <v>0</v>
      </c>
      <c r="J198" t="s">
        <v>557</v>
      </c>
      <c r="L198" s="3">
        <v>0.25</v>
      </c>
      <c r="M198" t="s">
        <v>248</v>
      </c>
      <c r="N198" s="7" t="str">
        <f t="shared" si="8"/>
        <v>sal</v>
      </c>
      <c r="O198" t="s">
        <v>226</v>
      </c>
    </row>
    <row r="199" spans="2:22" x14ac:dyDescent="0.2">
      <c r="B199">
        <f t="shared" si="7"/>
        <v>6</v>
      </c>
      <c r="C199" t="str">
        <f>INDEX('Datos con descripcion y nombre'!A:A,MATCH(D199,'Datos con descripcion y nombre'!B:B,FALSE),1)</f>
        <v>Crumble de manzana</v>
      </c>
      <c r="D199" t="s">
        <v>555</v>
      </c>
      <c r="E199" t="s">
        <v>2627</v>
      </c>
      <c r="F199">
        <v>40</v>
      </c>
      <c r="G199" t="b">
        <v>1</v>
      </c>
      <c r="H199" t="b">
        <v>0</v>
      </c>
      <c r="I199" t="b">
        <v>0</v>
      </c>
      <c r="J199" t="s">
        <v>557</v>
      </c>
      <c r="L199">
        <v>40</v>
      </c>
      <c r="M199" t="s">
        <v>191</v>
      </c>
      <c r="N199" s="7" t="str">
        <f t="shared" si="8"/>
        <v>manteca</v>
      </c>
      <c r="O199" t="s">
        <v>200</v>
      </c>
    </row>
    <row r="200" spans="2:22" x14ac:dyDescent="0.2">
      <c r="B200">
        <f t="shared" si="7"/>
        <v>7</v>
      </c>
      <c r="C200" t="str">
        <f>INDEX('Datos con descripcion y nombre'!A:A,MATCH(D200,'Datos con descripcion y nombre'!B:B,FALSE),1)</f>
        <v>Crumble de manzana</v>
      </c>
      <c r="D200" t="s">
        <v>555</v>
      </c>
      <c r="E200" t="s">
        <v>2627</v>
      </c>
      <c r="F200">
        <v>60</v>
      </c>
      <c r="G200" t="b">
        <v>1</v>
      </c>
      <c r="H200" t="b">
        <v>0</v>
      </c>
      <c r="I200" t="b">
        <v>0</v>
      </c>
      <c r="J200" t="s">
        <v>557</v>
      </c>
      <c r="L200">
        <v>60</v>
      </c>
      <c r="M200" t="s">
        <v>191</v>
      </c>
      <c r="N200" s="7" t="str">
        <f t="shared" si="8"/>
        <v>nueces pecan almendras, picadas en pedacitos (1/2 taza)</v>
      </c>
      <c r="O200" t="s">
        <v>230</v>
      </c>
      <c r="P200" t="s">
        <v>565</v>
      </c>
      <c r="Q200" t="s">
        <v>566</v>
      </c>
      <c r="R200" t="s">
        <v>231</v>
      </c>
      <c r="S200" t="s">
        <v>210</v>
      </c>
      <c r="T200" t="s">
        <v>567</v>
      </c>
      <c r="U200" t="s">
        <v>564</v>
      </c>
      <c r="V200" t="s">
        <v>558</v>
      </c>
    </row>
    <row r="201" spans="2:22" x14ac:dyDescent="0.2">
      <c r="B201">
        <f t="shared" si="7"/>
        <v>8</v>
      </c>
      <c r="C201" t="str">
        <f>INDEX('Datos con descripcion y nombre'!A:A,MATCH(D201,'Datos con descripcion y nombre'!B:B,FALSE),1)</f>
        <v>Crumble de manzana</v>
      </c>
      <c r="D201" t="s">
        <v>555</v>
      </c>
      <c r="E201" t="s">
        <v>2627</v>
      </c>
      <c r="F201">
        <v>600</v>
      </c>
      <c r="G201" t="b">
        <v>1</v>
      </c>
      <c r="H201" t="b">
        <v>0</v>
      </c>
      <c r="I201" t="b">
        <v>0</v>
      </c>
      <c r="J201" t="s">
        <v>568</v>
      </c>
      <c r="L201">
        <v>600</v>
      </c>
      <c r="M201" t="s">
        <v>191</v>
      </c>
      <c r="N201" s="7" t="str">
        <f t="shared" si="8"/>
        <v>manzanas</v>
      </c>
      <c r="O201" t="s">
        <v>316</v>
      </c>
    </row>
    <row r="202" spans="2:22" x14ac:dyDescent="0.2">
      <c r="B202">
        <f t="shared" si="7"/>
        <v>9</v>
      </c>
      <c r="C202" t="str">
        <f>INDEX('Datos con descripcion y nombre'!A:A,MATCH(D202,'Datos con descripcion y nombre'!B:B,FALSE),1)</f>
        <v>Crumble de manzana</v>
      </c>
      <c r="D202" t="s">
        <v>555</v>
      </c>
      <c r="E202" t="s">
        <v>2627</v>
      </c>
      <c r="F202" t="s">
        <v>2627</v>
      </c>
      <c r="G202" t="b">
        <v>1</v>
      </c>
      <c r="H202" t="b">
        <v>0</v>
      </c>
      <c r="I202" t="b">
        <v>0</v>
      </c>
      <c r="J202" t="s">
        <v>568</v>
      </c>
      <c r="N202" s="7" t="str">
        <f t="shared" si="8"/>
        <v>Jugo de limon (para las manzanas)</v>
      </c>
      <c r="O202" t="s">
        <v>2635</v>
      </c>
      <c r="P202" t="s">
        <v>235</v>
      </c>
      <c r="Q202" t="s">
        <v>570</v>
      </c>
      <c r="R202" t="s">
        <v>2755</v>
      </c>
    </row>
    <row r="203" spans="2:22" x14ac:dyDescent="0.2">
      <c r="B203">
        <f t="shared" si="7"/>
        <v>10</v>
      </c>
      <c r="C203" t="str">
        <f>INDEX('Datos con descripcion y nombre'!A:A,MATCH(D203,'Datos con descripcion y nombre'!B:B,FALSE),1)</f>
        <v>Crumble de manzana</v>
      </c>
      <c r="D203" t="s">
        <v>555</v>
      </c>
      <c r="E203" t="s">
        <v>2627</v>
      </c>
      <c r="F203">
        <v>2</v>
      </c>
      <c r="G203" t="b">
        <v>1</v>
      </c>
      <c r="H203" t="b">
        <v>0</v>
      </c>
      <c r="I203" t="b">
        <v>0</v>
      </c>
      <c r="J203" t="s">
        <v>568</v>
      </c>
      <c r="L203">
        <v>2</v>
      </c>
      <c r="M203" t="s">
        <v>204</v>
      </c>
      <c r="N203" s="7" t="str">
        <f t="shared" si="8"/>
        <v>agua (para las manzanas)</v>
      </c>
      <c r="O203" t="s">
        <v>504</v>
      </c>
      <c r="P203" t="s">
        <v>2755</v>
      </c>
    </row>
    <row r="204" spans="2:22" x14ac:dyDescent="0.2">
      <c r="B204">
        <f t="shared" si="7"/>
        <v>11</v>
      </c>
      <c r="C204" t="str">
        <f>INDEX('Datos con descripcion y nombre'!A:A,MATCH(D204,'Datos con descripcion y nombre'!B:B,FALSE),1)</f>
        <v>Crumble de manzana</v>
      </c>
      <c r="D204" t="s">
        <v>555</v>
      </c>
      <c r="E204" t="s">
        <v>2627</v>
      </c>
      <c r="F204">
        <v>20</v>
      </c>
      <c r="G204" t="b">
        <v>1</v>
      </c>
      <c r="H204" t="b">
        <v>0</v>
      </c>
      <c r="I204" t="b">
        <v>0</v>
      </c>
      <c r="J204" t="s">
        <v>568</v>
      </c>
      <c r="L204">
        <v>20</v>
      </c>
      <c r="M204" t="s">
        <v>191</v>
      </c>
      <c r="N204" s="7" t="str">
        <f t="shared" si="8"/>
        <v>azucar rubia (para las manzanas)</v>
      </c>
      <c r="O204" t="s">
        <v>244</v>
      </c>
      <c r="P204" t="s">
        <v>560</v>
      </c>
      <c r="Q204" t="s">
        <v>2755</v>
      </c>
    </row>
    <row r="205" spans="2:22" x14ac:dyDescent="0.2">
      <c r="B205">
        <f t="shared" si="7"/>
        <v>12</v>
      </c>
      <c r="C205" t="str">
        <f>INDEX('Datos con descripcion y nombre'!A:A,MATCH(D205,'Datos con descripcion y nombre'!B:B,FALSE),1)</f>
        <v>Crumble de manzana</v>
      </c>
      <c r="D205" t="s">
        <v>555</v>
      </c>
      <c r="E205" t="s">
        <v>2627</v>
      </c>
      <c r="F205" t="s">
        <v>2627</v>
      </c>
      <c r="G205" t="b">
        <v>1</v>
      </c>
      <c r="H205" t="b">
        <v>0</v>
      </c>
      <c r="I205" t="b">
        <v>0</v>
      </c>
      <c r="J205" t="s">
        <v>568</v>
      </c>
      <c r="L205" s="3">
        <v>0.5</v>
      </c>
      <c r="M205" t="s">
        <v>248</v>
      </c>
      <c r="N205" s="7" t="str">
        <f t="shared" si="8"/>
        <v>canela (para las manzanas)</v>
      </c>
      <c r="O205" t="s">
        <v>389</v>
      </c>
      <c r="Q205" t="s">
        <v>2755</v>
      </c>
    </row>
    <row r="206" spans="2:22" x14ac:dyDescent="0.2">
      <c r="B206">
        <f t="shared" si="7"/>
        <v>13</v>
      </c>
      <c r="C206" t="str">
        <f>INDEX('Datos con descripcion y nombre'!A:A,MATCH(D206,'Datos con descripcion y nombre'!B:B,FALSE),1)</f>
        <v>Crumble de manzana</v>
      </c>
      <c r="D206" t="s">
        <v>555</v>
      </c>
      <c r="E206" t="s">
        <v>2627</v>
      </c>
      <c r="F206" t="s">
        <v>2627</v>
      </c>
      <c r="G206" t="b">
        <v>1</v>
      </c>
      <c r="H206" t="b">
        <v>0</v>
      </c>
      <c r="I206" t="b">
        <v>0</v>
      </c>
      <c r="J206" t="s">
        <v>568</v>
      </c>
      <c r="L206" s="3">
        <v>0.25</v>
      </c>
      <c r="M206" t="s">
        <v>248</v>
      </c>
      <c r="N206" s="7" t="str">
        <f t="shared" si="8"/>
        <v>gengibre (para las manzanas)</v>
      </c>
      <c r="O206" t="s">
        <v>561</v>
      </c>
      <c r="Q206" t="s">
        <v>2755</v>
      </c>
    </row>
    <row r="207" spans="2:22" x14ac:dyDescent="0.2">
      <c r="B207">
        <f t="shared" si="7"/>
        <v>14</v>
      </c>
      <c r="C207" t="str">
        <f>INDEX('Datos con descripcion y nombre'!A:A,MATCH(D207,'Datos con descripcion y nombre'!B:B,FALSE),1)</f>
        <v>Crumble de manzana</v>
      </c>
      <c r="D207" t="s">
        <v>555</v>
      </c>
      <c r="E207" t="s">
        <v>2627</v>
      </c>
      <c r="F207" t="s">
        <v>2627</v>
      </c>
      <c r="G207" t="b">
        <v>1</v>
      </c>
      <c r="H207" t="b">
        <v>0</v>
      </c>
      <c r="I207" t="b">
        <v>0</v>
      </c>
      <c r="J207" t="s">
        <v>568</v>
      </c>
      <c r="L207" s="3">
        <v>0.25</v>
      </c>
      <c r="M207" t="s">
        <v>248</v>
      </c>
      <c r="N207" s="7" t="str">
        <f t="shared" si="8"/>
        <v>nuez moscada (para las manzanas)</v>
      </c>
      <c r="O207" t="s">
        <v>562</v>
      </c>
      <c r="P207" t="s">
        <v>563</v>
      </c>
      <c r="Q207" t="s">
        <v>2755</v>
      </c>
    </row>
    <row r="208" spans="2:22" x14ac:dyDescent="0.2">
      <c r="B208">
        <f t="shared" si="7"/>
        <v>0</v>
      </c>
      <c r="C208" t="str">
        <f>INDEX('Datos con descripcion y nombre'!A:A,MATCH(D208,'Datos con descripcion y nombre'!B:B,FALSE),1)</f>
        <v>Cupcakes</v>
      </c>
      <c r="D208" t="s">
        <v>582</v>
      </c>
      <c r="E208" t="s">
        <v>2627</v>
      </c>
      <c r="F208">
        <v>2</v>
      </c>
      <c r="G208" t="b">
        <v>1</v>
      </c>
      <c r="H208" t="b">
        <v>0</v>
      </c>
      <c r="I208" t="b">
        <v>0</v>
      </c>
      <c r="J208" t="s">
        <v>585</v>
      </c>
      <c r="L208">
        <v>2</v>
      </c>
      <c r="N208" s="7" t="str">
        <f t="shared" si="8"/>
        <v>huevos</v>
      </c>
      <c r="O208" t="s">
        <v>215</v>
      </c>
    </row>
    <row r="209" spans="2:17" x14ac:dyDescent="0.2">
      <c r="B209">
        <f t="shared" si="7"/>
        <v>1</v>
      </c>
      <c r="C209" t="str">
        <f>INDEX('Datos con descripcion y nombre'!A:A,MATCH(D209,'Datos con descripcion y nombre'!B:B,FALSE),1)</f>
        <v>Cupcakes</v>
      </c>
      <c r="D209" t="s">
        <v>582</v>
      </c>
      <c r="E209" t="s">
        <v>2627</v>
      </c>
      <c r="F209">
        <v>1</v>
      </c>
      <c r="G209" t="b">
        <v>1</v>
      </c>
      <c r="H209" t="b">
        <v>0</v>
      </c>
      <c r="I209" t="b">
        <v>0</v>
      </c>
      <c r="J209" t="s">
        <v>585</v>
      </c>
      <c r="L209">
        <v>1</v>
      </c>
      <c r="M209" t="s">
        <v>243</v>
      </c>
      <c r="N209" s="7" t="str">
        <f t="shared" si="8"/>
        <v>azucar (200 gr)</v>
      </c>
      <c r="O209" t="s">
        <v>244</v>
      </c>
      <c r="P209" t="s">
        <v>586</v>
      </c>
      <c r="Q209" t="s">
        <v>388</v>
      </c>
    </row>
    <row r="210" spans="2:17" x14ac:dyDescent="0.2">
      <c r="B210">
        <f t="shared" si="7"/>
        <v>2</v>
      </c>
      <c r="C210" t="str">
        <f>INDEX('Datos con descripcion y nombre'!A:A,MATCH(D210,'Datos con descripcion y nombre'!B:B,FALSE),1)</f>
        <v>Cupcakes</v>
      </c>
      <c r="D210" t="s">
        <v>582</v>
      </c>
      <c r="E210" t="s">
        <v>2627</v>
      </c>
      <c r="F210">
        <v>1</v>
      </c>
      <c r="G210" t="b">
        <v>1</v>
      </c>
      <c r="H210" t="b">
        <v>0</v>
      </c>
      <c r="I210" t="b">
        <v>0</v>
      </c>
      <c r="J210" t="s">
        <v>585</v>
      </c>
      <c r="L210">
        <v>1</v>
      </c>
      <c r="M210" t="s">
        <v>248</v>
      </c>
      <c r="N210" s="7" t="str">
        <f t="shared" si="8"/>
        <v>vainilla</v>
      </c>
      <c r="O210" t="s">
        <v>246</v>
      </c>
    </row>
    <row r="211" spans="2:17" x14ac:dyDescent="0.2">
      <c r="B211">
        <f t="shared" si="7"/>
        <v>3</v>
      </c>
      <c r="C211" t="str">
        <f>INDEX('Datos con descripcion y nombre'!A:A,MATCH(D211,'Datos con descripcion y nombre'!B:B,FALSE),1)</f>
        <v>Cupcakes</v>
      </c>
      <c r="D211" t="s">
        <v>582</v>
      </c>
      <c r="E211" t="s">
        <v>2627</v>
      </c>
      <c r="F211">
        <v>1</v>
      </c>
      <c r="G211" t="b">
        <v>1</v>
      </c>
      <c r="H211" t="b">
        <v>0</v>
      </c>
      <c r="I211" t="b">
        <v>0</v>
      </c>
      <c r="J211" t="s">
        <v>585</v>
      </c>
      <c r="L211">
        <v>1</v>
      </c>
      <c r="M211" t="s">
        <v>243</v>
      </c>
      <c r="N211" s="7" t="str">
        <f t="shared" si="8"/>
        <v>leche (240 ml)</v>
      </c>
      <c r="O211" t="s">
        <v>197</v>
      </c>
      <c r="P211" t="s">
        <v>587</v>
      </c>
      <c r="Q211" t="s">
        <v>588</v>
      </c>
    </row>
    <row r="212" spans="2:17" x14ac:dyDescent="0.2">
      <c r="B212">
        <f t="shared" si="7"/>
        <v>4</v>
      </c>
      <c r="C212" t="str">
        <f>INDEX('Datos con descripcion y nombre'!A:A,MATCH(D212,'Datos con descripcion y nombre'!B:B,FALSE),1)</f>
        <v>Cupcakes</v>
      </c>
      <c r="D212" t="s">
        <v>582</v>
      </c>
      <c r="E212" t="s">
        <v>2627</v>
      </c>
      <c r="F212">
        <v>44228</v>
      </c>
      <c r="G212" t="b">
        <v>1</v>
      </c>
      <c r="H212" t="b">
        <v>0</v>
      </c>
      <c r="I212" t="b">
        <v>0</v>
      </c>
      <c r="J212" t="s">
        <v>585</v>
      </c>
      <c r="L212" s="3">
        <v>0.5</v>
      </c>
      <c r="M212" t="s">
        <v>243</v>
      </c>
      <c r="N212" s="7" t="str">
        <f t="shared" si="8"/>
        <v>aceite (120 ml)</v>
      </c>
      <c r="O212" t="s">
        <v>242</v>
      </c>
      <c r="P212" t="s">
        <v>589</v>
      </c>
      <c r="Q212" t="s">
        <v>588</v>
      </c>
    </row>
    <row r="213" spans="2:17" x14ac:dyDescent="0.2">
      <c r="B213">
        <f t="shared" si="7"/>
        <v>5</v>
      </c>
      <c r="C213" t="str">
        <f>INDEX('Datos con descripcion y nombre'!A:A,MATCH(D213,'Datos con descripcion y nombre'!B:B,FALSE),1)</f>
        <v>Cupcakes</v>
      </c>
      <c r="D213" t="s">
        <v>582</v>
      </c>
      <c r="E213" t="s">
        <v>2627</v>
      </c>
      <c r="F213">
        <v>44307</v>
      </c>
      <c r="G213" t="b">
        <v>1</v>
      </c>
      <c r="H213" t="b">
        <v>0</v>
      </c>
      <c r="I213" t="b">
        <v>0</v>
      </c>
      <c r="J213" t="s">
        <v>585</v>
      </c>
      <c r="L213" s="3">
        <v>2.25</v>
      </c>
      <c r="M213" t="s">
        <v>243</v>
      </c>
      <c r="N213" s="7" t="str">
        <f t="shared" si="8"/>
        <v>harina (315 gr)</v>
      </c>
      <c r="O213" t="s">
        <v>223</v>
      </c>
      <c r="P213" t="s">
        <v>590</v>
      </c>
      <c r="Q213" t="s">
        <v>388</v>
      </c>
    </row>
    <row r="214" spans="2:17" x14ac:dyDescent="0.2">
      <c r="B214">
        <f t="shared" si="7"/>
        <v>6</v>
      </c>
      <c r="C214" t="str">
        <f>INDEX('Datos con descripcion y nombre'!A:A,MATCH(D214,'Datos con descripcion y nombre'!B:B,FALSE),1)</f>
        <v>Cupcakes</v>
      </c>
      <c r="D214" t="s">
        <v>582</v>
      </c>
      <c r="E214" t="s">
        <v>2627</v>
      </c>
      <c r="F214">
        <v>2</v>
      </c>
      <c r="G214" t="b">
        <v>1</v>
      </c>
      <c r="H214" t="b">
        <v>0</v>
      </c>
      <c r="I214" t="b">
        <v>0</v>
      </c>
      <c r="J214" t="s">
        <v>585</v>
      </c>
      <c r="L214">
        <v>2</v>
      </c>
      <c r="M214" t="s">
        <v>245</v>
      </c>
      <c r="N214" s="7" t="str">
        <f t="shared" si="8"/>
        <v>polvo de hornear</v>
      </c>
      <c r="O214" t="s">
        <v>211</v>
      </c>
      <c r="P214" t="s">
        <v>235</v>
      </c>
      <c r="Q214" t="s">
        <v>250</v>
      </c>
    </row>
    <row r="215" spans="2:17" x14ac:dyDescent="0.2">
      <c r="B215">
        <f t="shared" si="7"/>
        <v>0</v>
      </c>
      <c r="C215" t="str">
        <f>INDEX('Datos con descripcion y nombre'!A:A,MATCH(D215,'Datos con descripcion y nombre'!B:B,FALSE),1)</f>
        <v>Doughnals</v>
      </c>
      <c r="D215" t="s">
        <v>616</v>
      </c>
      <c r="E215" t="s">
        <v>2627</v>
      </c>
      <c r="F215">
        <v>4</v>
      </c>
      <c r="G215" t="b">
        <v>1</v>
      </c>
      <c r="H215" t="b">
        <v>0</v>
      </c>
      <c r="I215" t="b">
        <v>0</v>
      </c>
      <c r="J215" t="s">
        <v>616</v>
      </c>
      <c r="L215">
        <v>4</v>
      </c>
      <c r="M215" t="s">
        <v>617</v>
      </c>
      <c r="N215" s="7" t="str">
        <f t="shared" si="8"/>
        <v>Butter </v>
      </c>
      <c r="O215" t="s">
        <v>370</v>
      </c>
    </row>
    <row r="216" spans="2:17" x14ac:dyDescent="0.2">
      <c r="B216">
        <f t="shared" si="7"/>
        <v>1</v>
      </c>
      <c r="C216" t="str">
        <f>INDEX('Datos con descripcion y nombre'!A:A,MATCH(D216,'Datos con descripcion y nombre'!B:B,FALSE),1)</f>
        <v>Doughnals</v>
      </c>
      <c r="D216" t="s">
        <v>616</v>
      </c>
      <c r="E216" t="s">
        <v>2627</v>
      </c>
      <c r="F216">
        <v>1</v>
      </c>
      <c r="G216" t="b">
        <v>1</v>
      </c>
      <c r="H216" t="b">
        <v>0</v>
      </c>
      <c r="I216" t="b">
        <v>0</v>
      </c>
      <c r="J216" t="s">
        <v>616</v>
      </c>
      <c r="L216">
        <v>1</v>
      </c>
      <c r="M216" t="s">
        <v>144</v>
      </c>
      <c r="N216" s="7" t="str">
        <f t="shared" si="8"/>
        <v>Zucker</v>
      </c>
      <c r="O216" t="s">
        <v>7</v>
      </c>
    </row>
    <row r="217" spans="2:17" x14ac:dyDescent="0.2">
      <c r="B217">
        <f t="shared" si="7"/>
        <v>2</v>
      </c>
      <c r="C217" t="str">
        <f>INDEX('Datos con descripcion y nombre'!A:A,MATCH(D217,'Datos con descripcion y nombre'!B:B,FALSE),1)</f>
        <v>Doughnals</v>
      </c>
      <c r="D217" t="s">
        <v>616</v>
      </c>
      <c r="E217" t="s">
        <v>2627</v>
      </c>
      <c r="F217">
        <v>4</v>
      </c>
      <c r="G217" t="b">
        <v>1</v>
      </c>
      <c r="H217" t="b">
        <v>0</v>
      </c>
      <c r="I217" t="b">
        <v>0</v>
      </c>
      <c r="J217" t="s">
        <v>616</v>
      </c>
      <c r="L217">
        <v>4</v>
      </c>
      <c r="M217" t="s">
        <v>144</v>
      </c>
      <c r="N217" s="7" t="str">
        <f t="shared" si="8"/>
        <v>Mehl</v>
      </c>
      <c r="O217" t="s">
        <v>12</v>
      </c>
    </row>
    <row r="218" spans="2:17" x14ac:dyDescent="0.2">
      <c r="B218">
        <f t="shared" si="7"/>
        <v>3</v>
      </c>
      <c r="C218" t="str">
        <f>INDEX('Datos con descripcion y nombre'!A:A,MATCH(D218,'Datos con descripcion y nombre'!B:B,FALSE),1)</f>
        <v>Doughnals</v>
      </c>
      <c r="D218" t="s">
        <v>616</v>
      </c>
      <c r="E218" t="s">
        <v>2627</v>
      </c>
      <c r="F218">
        <v>4</v>
      </c>
      <c r="G218" t="b">
        <v>1</v>
      </c>
      <c r="H218" t="b">
        <v>0</v>
      </c>
      <c r="I218" t="b">
        <v>0</v>
      </c>
      <c r="J218" t="s">
        <v>616</v>
      </c>
      <c r="L218">
        <v>4</v>
      </c>
      <c r="M218" t="s">
        <v>144</v>
      </c>
      <c r="N218" s="7" t="str">
        <f t="shared" si="8"/>
        <v>Backpulver</v>
      </c>
      <c r="O218" t="s">
        <v>25</v>
      </c>
    </row>
    <row r="219" spans="2:17" x14ac:dyDescent="0.2">
      <c r="B219">
        <f t="shared" si="7"/>
        <v>4</v>
      </c>
      <c r="C219" t="str">
        <f>INDEX('Datos con descripcion y nombre'!A:A,MATCH(D219,'Datos con descripcion y nombre'!B:B,FALSE),1)</f>
        <v>Doughnals</v>
      </c>
      <c r="D219" t="s">
        <v>616</v>
      </c>
      <c r="E219" t="s">
        <v>2627</v>
      </c>
      <c r="F219">
        <v>1</v>
      </c>
      <c r="G219" t="b">
        <v>1</v>
      </c>
      <c r="H219" t="b">
        <v>0</v>
      </c>
      <c r="I219" t="b">
        <v>0</v>
      </c>
      <c r="J219" t="s">
        <v>616</v>
      </c>
      <c r="L219">
        <v>1</v>
      </c>
      <c r="M219" t="s">
        <v>144</v>
      </c>
      <c r="N219" s="7" t="str">
        <f t="shared" si="8"/>
        <v>Milch</v>
      </c>
      <c r="O219" t="s">
        <v>20</v>
      </c>
    </row>
    <row r="220" spans="2:17" x14ac:dyDescent="0.2">
      <c r="B220">
        <f t="shared" si="7"/>
        <v>5</v>
      </c>
      <c r="C220" t="str">
        <f>INDEX('Datos con descripcion y nombre'!A:A,MATCH(D220,'Datos con descripcion y nombre'!B:B,FALSE),1)</f>
        <v>Doughnals</v>
      </c>
      <c r="D220" t="s">
        <v>616</v>
      </c>
      <c r="E220" t="s">
        <v>2627</v>
      </c>
      <c r="F220">
        <v>4</v>
      </c>
      <c r="G220" t="b">
        <v>1</v>
      </c>
      <c r="H220" t="b">
        <v>0</v>
      </c>
      <c r="I220" t="b">
        <v>0</v>
      </c>
      <c r="J220" t="s">
        <v>616</v>
      </c>
      <c r="L220">
        <v>4</v>
      </c>
      <c r="N220" s="7" t="str">
        <f t="shared" si="8"/>
        <v>Eier</v>
      </c>
      <c r="O220" t="s">
        <v>34</v>
      </c>
    </row>
    <row r="221" spans="2:17" x14ac:dyDescent="0.2">
      <c r="B221">
        <f t="shared" si="7"/>
        <v>6</v>
      </c>
      <c r="C221" t="str">
        <f>INDEX('Datos con descripcion y nombre'!A:A,MATCH(D221,'Datos con descripcion y nombre'!B:B,FALSE),1)</f>
        <v>Doughnals</v>
      </c>
      <c r="D221" t="s">
        <v>616</v>
      </c>
      <c r="E221" t="s">
        <v>2627</v>
      </c>
      <c r="F221" t="s">
        <v>2627</v>
      </c>
      <c r="G221" t="b">
        <v>1</v>
      </c>
      <c r="H221" t="b">
        <v>0</v>
      </c>
      <c r="I221" t="b">
        <v>0</v>
      </c>
      <c r="J221" t="s">
        <v>616</v>
      </c>
      <c r="N221" s="7" t="str">
        <f t="shared" si="8"/>
        <v>Salz</v>
      </c>
      <c r="O221" t="s">
        <v>18</v>
      </c>
    </row>
    <row r="222" spans="2:17" x14ac:dyDescent="0.2">
      <c r="B222">
        <f t="shared" si="7"/>
        <v>7</v>
      </c>
      <c r="C222" t="str">
        <f>INDEX('Datos con descripcion y nombre'!A:A,MATCH(D222,'Datos con descripcion y nombre'!B:B,FALSE),1)</f>
        <v>Doughnals</v>
      </c>
      <c r="D222" t="s">
        <v>616</v>
      </c>
      <c r="E222" t="s">
        <v>2627</v>
      </c>
      <c r="F222" t="s">
        <v>2627</v>
      </c>
      <c r="G222" t="b">
        <v>1</v>
      </c>
      <c r="H222" t="b">
        <v>0</v>
      </c>
      <c r="I222" t="b">
        <v>0</v>
      </c>
      <c r="J222" t="s">
        <v>616</v>
      </c>
      <c r="N222" s="7" t="str">
        <f t="shared" si="8"/>
        <v>Zimt</v>
      </c>
      <c r="O222" t="s">
        <v>618</v>
      </c>
    </row>
    <row r="223" spans="2:17" x14ac:dyDescent="0.2">
      <c r="B223">
        <f t="shared" ref="B223:B286" si="9">IF(NOT(C223=C222),0,B222+1)</f>
        <v>0</v>
      </c>
      <c r="C223" t="str">
        <f>INDEX('Datos con descripcion y nombre'!A:A,MATCH(D223,'Datos con descripcion y nombre'!B:B,FALSE),1)</f>
        <v>Eggnog</v>
      </c>
      <c r="D223" t="s">
        <v>619</v>
      </c>
      <c r="E223" t="s">
        <v>2627</v>
      </c>
      <c r="F223">
        <v>4</v>
      </c>
      <c r="G223" t="b">
        <v>1</v>
      </c>
      <c r="H223" t="b">
        <v>0</v>
      </c>
      <c r="I223" t="b">
        <v>1</v>
      </c>
      <c r="J223" t="s">
        <v>2535</v>
      </c>
      <c r="L223">
        <v>4</v>
      </c>
      <c r="N223" s="7" t="str">
        <f t="shared" si="8"/>
        <v>yemas</v>
      </c>
      <c r="O223" t="s">
        <v>620</v>
      </c>
    </row>
    <row r="224" spans="2:17" x14ac:dyDescent="0.2">
      <c r="B224">
        <f t="shared" si="9"/>
        <v>1</v>
      </c>
      <c r="C224" t="str">
        <f>INDEX('Datos con descripcion y nombre'!A:A,MATCH(D224,'Datos con descripcion y nombre'!B:B,FALSE),1)</f>
        <v>Eggnog</v>
      </c>
      <c r="D224" t="s">
        <v>619</v>
      </c>
      <c r="E224" t="s">
        <v>2627</v>
      </c>
      <c r="F224">
        <v>1</v>
      </c>
      <c r="G224" t="b">
        <v>1</v>
      </c>
      <c r="H224" t="b">
        <v>0</v>
      </c>
      <c r="I224" t="b">
        <v>1</v>
      </c>
      <c r="J224" t="s">
        <v>2535</v>
      </c>
      <c r="L224">
        <v>1</v>
      </c>
      <c r="M224" t="s">
        <v>229</v>
      </c>
      <c r="N224" s="7" t="str">
        <f t="shared" si="8"/>
        <v>leche</v>
      </c>
      <c r="O224" t="s">
        <v>197</v>
      </c>
    </row>
    <row r="225" spans="2:18" x14ac:dyDescent="0.2">
      <c r="B225">
        <f t="shared" si="9"/>
        <v>2</v>
      </c>
      <c r="C225" t="str">
        <f>INDEX('Datos con descripcion y nombre'!A:A,MATCH(D225,'Datos con descripcion y nombre'!B:B,FALSE),1)</f>
        <v>Eggnog</v>
      </c>
      <c r="D225" t="s">
        <v>619</v>
      </c>
      <c r="E225" t="s">
        <v>2627</v>
      </c>
      <c r="F225">
        <v>1</v>
      </c>
      <c r="G225" t="b">
        <v>1</v>
      </c>
      <c r="H225" t="b">
        <v>0</v>
      </c>
      <c r="I225" t="b">
        <v>1</v>
      </c>
      <c r="J225" t="s">
        <v>2535</v>
      </c>
      <c r="L225">
        <v>1</v>
      </c>
      <c r="M225" t="s">
        <v>229</v>
      </c>
      <c r="N225" s="7" t="str">
        <f t="shared" si="8"/>
        <v>crema de leche</v>
      </c>
      <c r="O225" t="s">
        <v>549</v>
      </c>
      <c r="P225" t="s">
        <v>235</v>
      </c>
      <c r="Q225" t="s">
        <v>197</v>
      </c>
    </row>
    <row r="226" spans="2:18" x14ac:dyDescent="0.2">
      <c r="B226">
        <f t="shared" si="9"/>
        <v>3</v>
      </c>
      <c r="C226" t="str">
        <f>INDEX('Datos con descripcion y nombre'!A:A,MATCH(D226,'Datos con descripcion y nombre'!B:B,FALSE),1)</f>
        <v>Eggnog</v>
      </c>
      <c r="D226" t="s">
        <v>619</v>
      </c>
      <c r="E226" t="s">
        <v>2627</v>
      </c>
      <c r="F226" t="s">
        <v>2627</v>
      </c>
      <c r="G226" t="b">
        <v>1</v>
      </c>
      <c r="H226" t="b">
        <v>0</v>
      </c>
      <c r="I226" t="b">
        <v>1</v>
      </c>
      <c r="J226" t="s">
        <v>2535</v>
      </c>
      <c r="L226" s="3">
        <v>0.5</v>
      </c>
      <c r="M226" t="s">
        <v>229</v>
      </c>
      <c r="N226" s="7" t="str">
        <f t="shared" si="8"/>
        <v>azucar</v>
      </c>
      <c r="O226" t="s">
        <v>244</v>
      </c>
    </row>
    <row r="227" spans="2:18" x14ac:dyDescent="0.2">
      <c r="B227">
        <f t="shared" si="9"/>
        <v>4</v>
      </c>
      <c r="C227" t="str">
        <f>INDEX('Datos con descripcion y nombre'!A:A,MATCH(D227,'Datos con descripcion y nombre'!B:B,FALSE),1)</f>
        <v>Eggnog</v>
      </c>
      <c r="D227" t="s">
        <v>619</v>
      </c>
      <c r="E227" t="s">
        <v>2627</v>
      </c>
      <c r="F227" t="s">
        <v>2627</v>
      </c>
      <c r="G227" t="b">
        <v>1</v>
      </c>
      <c r="H227" t="b">
        <v>0</v>
      </c>
      <c r="I227" t="b">
        <v>1</v>
      </c>
      <c r="J227" t="s">
        <v>2535</v>
      </c>
      <c r="L227" s="3">
        <v>0.5</v>
      </c>
      <c r="M227" t="s">
        <v>248</v>
      </c>
      <c r="N227" s="7" t="str">
        <f t="shared" si="8"/>
        <v>vainilla</v>
      </c>
      <c r="O227" t="s">
        <v>246</v>
      </c>
    </row>
    <row r="228" spans="2:18" x14ac:dyDescent="0.2">
      <c r="B228">
        <f t="shared" si="9"/>
        <v>5</v>
      </c>
      <c r="C228" t="str">
        <f>INDEX('Datos con descripcion y nombre'!A:A,MATCH(D228,'Datos con descripcion y nombre'!B:B,FALSE),1)</f>
        <v>Eggnog</v>
      </c>
      <c r="D228" t="s">
        <v>619</v>
      </c>
      <c r="E228" t="s">
        <v>2627</v>
      </c>
      <c r="F228" t="s">
        <v>2627</v>
      </c>
      <c r="G228" t="b">
        <v>1</v>
      </c>
      <c r="H228" t="b">
        <v>0</v>
      </c>
      <c r="I228" t="b">
        <v>1</v>
      </c>
      <c r="J228" t="s">
        <v>2535</v>
      </c>
      <c r="L228" s="3">
        <v>0.25</v>
      </c>
      <c r="M228" t="s">
        <v>248</v>
      </c>
      <c r="N228" s="7" t="str">
        <f t="shared" si="8"/>
        <v>nuez moscada</v>
      </c>
      <c r="O228" t="s">
        <v>562</v>
      </c>
      <c r="P228" t="s">
        <v>563</v>
      </c>
    </row>
    <row r="229" spans="2:18" x14ac:dyDescent="0.2">
      <c r="B229">
        <f t="shared" si="9"/>
        <v>6</v>
      </c>
      <c r="C229" t="str">
        <f>INDEX('Datos con descripcion y nombre'!A:A,MATCH(D229,'Datos con descripcion y nombre'!B:B,FALSE),1)</f>
        <v>Eggnog</v>
      </c>
      <c r="D229" t="s">
        <v>619</v>
      </c>
      <c r="E229" t="s">
        <v>2627</v>
      </c>
      <c r="F229" t="s">
        <v>2627</v>
      </c>
      <c r="G229" t="b">
        <v>1</v>
      </c>
      <c r="H229" t="b">
        <v>0</v>
      </c>
      <c r="I229" t="b">
        <v>1</v>
      </c>
      <c r="J229" t="s">
        <v>2535</v>
      </c>
      <c r="L229" s="3">
        <v>0.25</v>
      </c>
      <c r="M229" t="s">
        <v>248</v>
      </c>
      <c r="N229" s="7" t="str">
        <f t="shared" si="8"/>
        <v>canela</v>
      </c>
      <c r="O229" t="s">
        <v>389</v>
      </c>
    </row>
    <row r="230" spans="2:18" x14ac:dyDescent="0.2">
      <c r="B230">
        <f t="shared" si="9"/>
        <v>7</v>
      </c>
      <c r="C230" t="str">
        <f>INDEX('Datos con descripcion y nombre'!A:A,MATCH(D230,'Datos con descripcion y nombre'!B:B,FALSE),1)</f>
        <v>Eggnog</v>
      </c>
      <c r="D230" t="s">
        <v>619</v>
      </c>
      <c r="E230" t="s">
        <v>2627</v>
      </c>
      <c r="F230" t="s">
        <v>2627</v>
      </c>
      <c r="G230" t="b">
        <v>1</v>
      </c>
      <c r="H230" t="b">
        <v>0</v>
      </c>
      <c r="I230" t="b">
        <v>1</v>
      </c>
      <c r="J230" t="s">
        <v>2535</v>
      </c>
      <c r="L230" s="3">
        <v>0.75</v>
      </c>
      <c r="M230" t="s">
        <v>229</v>
      </c>
      <c r="N230" s="7" t="str">
        <f t="shared" si="8"/>
        <v>rum brandy</v>
      </c>
      <c r="O230" t="s">
        <v>621</v>
      </c>
      <c r="P230" t="s">
        <v>622</v>
      </c>
    </row>
    <row r="231" spans="2:18" x14ac:dyDescent="0.2">
      <c r="B231">
        <f t="shared" si="9"/>
        <v>0</v>
      </c>
      <c r="C231" t="str">
        <f>INDEX('Datos con descripcion y nombre'!A:A,MATCH(D231,'Datos con descripcion y nombre'!B:B,FALSE),1)</f>
        <v>Eiscrem</v>
      </c>
      <c r="D231" t="s">
        <v>660</v>
      </c>
      <c r="E231" t="s">
        <v>2627</v>
      </c>
      <c r="F231">
        <v>3</v>
      </c>
      <c r="G231" t="b">
        <v>1</v>
      </c>
      <c r="H231" t="b">
        <v>0</v>
      </c>
      <c r="I231" t="b">
        <v>0</v>
      </c>
      <c r="J231" t="s">
        <v>661</v>
      </c>
      <c r="L231">
        <v>3</v>
      </c>
      <c r="N231" s="7" t="str">
        <f t="shared" si="8"/>
        <v>Eier</v>
      </c>
      <c r="O231" t="s">
        <v>34</v>
      </c>
    </row>
    <row r="232" spans="2:18" x14ac:dyDescent="0.2">
      <c r="B232">
        <f t="shared" si="9"/>
        <v>1</v>
      </c>
      <c r="C232" t="str">
        <f>INDEX('Datos con descripcion y nombre'!A:A,MATCH(D232,'Datos con descripcion y nombre'!B:B,FALSE),1)</f>
        <v>Eiscrem</v>
      </c>
      <c r="D232" t="s">
        <v>660</v>
      </c>
      <c r="E232" t="s">
        <v>2627</v>
      </c>
      <c r="F232">
        <v>44289</v>
      </c>
      <c r="G232" t="b">
        <v>1</v>
      </c>
      <c r="H232" t="b">
        <v>0</v>
      </c>
      <c r="I232" t="b">
        <v>0</v>
      </c>
      <c r="J232" t="s">
        <v>661</v>
      </c>
      <c r="L232" s="3">
        <v>0.75</v>
      </c>
      <c r="M232" t="s">
        <v>144</v>
      </c>
      <c r="N232" s="7" t="str">
        <f t="shared" si="8"/>
        <v>Zucker </v>
      </c>
      <c r="O232" t="s">
        <v>43</v>
      </c>
    </row>
    <row r="233" spans="2:18" x14ac:dyDescent="0.2">
      <c r="B233">
        <f t="shared" si="9"/>
        <v>2</v>
      </c>
      <c r="C233" t="str">
        <f>INDEX('Datos con descripcion y nombre'!A:A,MATCH(D233,'Datos con descripcion y nombre'!B:B,FALSE),1)</f>
        <v>Eiscrem</v>
      </c>
      <c r="D233" t="s">
        <v>660</v>
      </c>
      <c r="E233" t="s">
        <v>2627</v>
      </c>
      <c r="F233">
        <v>1</v>
      </c>
      <c r="G233" t="b">
        <v>1</v>
      </c>
      <c r="H233" t="b">
        <v>0</v>
      </c>
      <c r="I233" t="b">
        <v>0</v>
      </c>
      <c r="J233" t="s">
        <v>661</v>
      </c>
      <c r="L233">
        <v>1</v>
      </c>
      <c r="M233" t="s">
        <v>144</v>
      </c>
      <c r="N233" s="7" t="str">
        <f t="shared" si="8"/>
        <v>weisses Pflanzenfett- locker gefüllt </v>
      </c>
      <c r="O233" t="s">
        <v>663</v>
      </c>
      <c r="P233" t="s">
        <v>664</v>
      </c>
      <c r="Q233" t="s">
        <v>665</v>
      </c>
      <c r="R233" t="s">
        <v>666</v>
      </c>
    </row>
    <row r="234" spans="2:18" x14ac:dyDescent="0.2">
      <c r="B234">
        <f t="shared" si="9"/>
        <v>3</v>
      </c>
      <c r="C234" t="str">
        <f>INDEX('Datos con descripcion y nombre'!A:A,MATCH(D234,'Datos con descripcion y nombre'!B:B,FALSE),1)</f>
        <v>Eiscrem</v>
      </c>
      <c r="D234" t="s">
        <v>660</v>
      </c>
      <c r="E234" t="s">
        <v>2627</v>
      </c>
      <c r="F234">
        <v>2</v>
      </c>
      <c r="G234" t="b">
        <v>1</v>
      </c>
      <c r="H234" t="b">
        <v>0</v>
      </c>
      <c r="I234" t="b">
        <v>0</v>
      </c>
      <c r="J234">
        <v>5</v>
      </c>
      <c r="L234">
        <v>2</v>
      </c>
      <c r="M234" t="s">
        <v>144</v>
      </c>
      <c r="N234" s="7" t="str">
        <f t="shared" si="8"/>
        <v>Milch.</v>
      </c>
      <c r="O234" t="s">
        <v>669</v>
      </c>
    </row>
    <row r="235" spans="2:18" x14ac:dyDescent="0.2">
      <c r="B235">
        <f t="shared" si="9"/>
        <v>4</v>
      </c>
      <c r="C235" t="str">
        <f>INDEX('Datos con descripcion y nombre'!A:A,MATCH(D235,'Datos con descripcion y nombre'!B:B,FALSE),1)</f>
        <v>Eiscrem</v>
      </c>
      <c r="D235" t="s">
        <v>660</v>
      </c>
      <c r="E235" t="s">
        <v>2627</v>
      </c>
      <c r="F235">
        <v>44289</v>
      </c>
      <c r="G235" t="b">
        <v>1</v>
      </c>
      <c r="H235" t="b">
        <v>0</v>
      </c>
      <c r="I235" t="b">
        <v>0</v>
      </c>
      <c r="J235" t="s">
        <v>670</v>
      </c>
      <c r="L235" s="3">
        <v>0.75</v>
      </c>
      <c r="M235" t="s">
        <v>13</v>
      </c>
      <c r="N235" s="7" t="str">
        <f t="shared" si="8"/>
        <v>Vanillie</v>
      </c>
      <c r="O235" t="s">
        <v>185</v>
      </c>
    </row>
    <row r="236" spans="2:18" x14ac:dyDescent="0.2">
      <c r="B236">
        <f t="shared" si="9"/>
        <v>0</v>
      </c>
      <c r="C236" t="str">
        <f>INDEX('Datos con descripcion y nombre'!A:A,MATCH(D236,'Datos con descripcion y nombre'!B:B,FALSE),1)</f>
        <v>Eiweisskuchen</v>
      </c>
      <c r="D236" t="s">
        <v>702</v>
      </c>
      <c r="E236" t="s">
        <v>2627</v>
      </c>
      <c r="F236">
        <v>7</v>
      </c>
      <c r="G236" t="b">
        <v>1</v>
      </c>
      <c r="H236" t="b">
        <v>0</v>
      </c>
      <c r="I236" t="b">
        <v>1</v>
      </c>
      <c r="J236" t="s">
        <v>2537</v>
      </c>
      <c r="L236">
        <v>7</v>
      </c>
      <c r="N236" s="7" t="str">
        <f t="shared" si="8"/>
        <v>Eiweiss</v>
      </c>
      <c r="O236" t="s">
        <v>703</v>
      </c>
    </row>
    <row r="237" spans="2:18" x14ac:dyDescent="0.2">
      <c r="B237">
        <f t="shared" si="9"/>
        <v>1</v>
      </c>
      <c r="C237" t="str">
        <f>INDEX('Datos con descripcion y nombre'!A:A,MATCH(D237,'Datos con descripcion y nombre'!B:B,FALSE),1)</f>
        <v>Eiweisskuchen</v>
      </c>
      <c r="D237" t="s">
        <v>702</v>
      </c>
      <c r="E237" t="s">
        <v>2627</v>
      </c>
      <c r="F237">
        <v>190</v>
      </c>
      <c r="G237" t="b">
        <v>1</v>
      </c>
      <c r="H237" t="b">
        <v>0</v>
      </c>
      <c r="I237" t="b">
        <v>1</v>
      </c>
      <c r="J237" t="s">
        <v>2537</v>
      </c>
      <c r="L237">
        <v>190</v>
      </c>
      <c r="M237" t="s">
        <v>5</v>
      </c>
      <c r="N237" s="7" t="str">
        <f t="shared" si="8"/>
        <v>Zucker</v>
      </c>
      <c r="O237" t="s">
        <v>7</v>
      </c>
    </row>
    <row r="238" spans="2:18" x14ac:dyDescent="0.2">
      <c r="B238">
        <f t="shared" si="9"/>
        <v>2</v>
      </c>
      <c r="C238" t="str">
        <f>INDEX('Datos con descripcion y nombre'!A:A,MATCH(D238,'Datos con descripcion y nombre'!B:B,FALSE),1)</f>
        <v>Eiweisskuchen</v>
      </c>
      <c r="D238" t="s">
        <v>702</v>
      </c>
      <c r="E238" t="s">
        <v>2627</v>
      </c>
      <c r="F238">
        <v>90</v>
      </c>
      <c r="G238" t="b">
        <v>1</v>
      </c>
      <c r="H238" t="b">
        <v>0</v>
      </c>
      <c r="I238" t="b">
        <v>1</v>
      </c>
      <c r="J238" t="s">
        <v>2537</v>
      </c>
      <c r="L238">
        <v>90</v>
      </c>
      <c r="M238" t="s">
        <v>5</v>
      </c>
      <c r="N238" s="7" t="str">
        <f t="shared" si="8"/>
        <v>Maizena</v>
      </c>
      <c r="O238" t="s">
        <v>11</v>
      </c>
    </row>
    <row r="239" spans="2:18" x14ac:dyDescent="0.2">
      <c r="B239">
        <f t="shared" si="9"/>
        <v>3</v>
      </c>
      <c r="C239" t="str">
        <f>INDEX('Datos con descripcion y nombre'!A:A,MATCH(D239,'Datos con descripcion y nombre'!B:B,FALSE),1)</f>
        <v>Eiweisskuchen</v>
      </c>
      <c r="D239" t="s">
        <v>702</v>
      </c>
      <c r="E239" t="s">
        <v>2627</v>
      </c>
      <c r="F239">
        <v>90</v>
      </c>
      <c r="G239" t="b">
        <v>1</v>
      </c>
      <c r="H239" t="b">
        <v>0</v>
      </c>
      <c r="I239" t="b">
        <v>1</v>
      </c>
      <c r="J239" t="s">
        <v>2537</v>
      </c>
      <c r="L239">
        <v>90</v>
      </c>
      <c r="M239" t="s">
        <v>5</v>
      </c>
      <c r="N239" s="7" t="str">
        <f t="shared" si="8"/>
        <v>Mehl</v>
      </c>
      <c r="O239" t="s">
        <v>12</v>
      </c>
    </row>
    <row r="240" spans="2:18" x14ac:dyDescent="0.2">
      <c r="B240">
        <f t="shared" si="9"/>
        <v>4</v>
      </c>
      <c r="C240" t="str">
        <f>INDEX('Datos con descripcion y nombre'!A:A,MATCH(D240,'Datos con descripcion y nombre'!B:B,FALSE),1)</f>
        <v>Eiweisskuchen</v>
      </c>
      <c r="D240" t="s">
        <v>702</v>
      </c>
      <c r="E240" t="s">
        <v>2627</v>
      </c>
      <c r="F240" t="s">
        <v>2627</v>
      </c>
      <c r="G240" t="b">
        <v>1</v>
      </c>
      <c r="H240" t="b">
        <v>0</v>
      </c>
      <c r="I240" t="b">
        <v>1</v>
      </c>
      <c r="J240" t="s">
        <v>2537</v>
      </c>
      <c r="N240" s="7" t="str">
        <f t="shared" si="8"/>
        <v>Vanillie oder Zitronenschale</v>
      </c>
      <c r="O240" t="s">
        <v>185</v>
      </c>
      <c r="P240" t="s">
        <v>24</v>
      </c>
      <c r="Q240" t="s">
        <v>10</v>
      </c>
    </row>
    <row r="241" spans="2:19" x14ac:dyDescent="0.2">
      <c r="B241">
        <f t="shared" si="9"/>
        <v>5</v>
      </c>
      <c r="C241" t="str">
        <f>INDEX('Datos con descripcion y nombre'!A:A,MATCH(D241,'Datos con descripcion y nombre'!B:B,FALSE),1)</f>
        <v>Eiweisskuchen</v>
      </c>
      <c r="D241" t="s">
        <v>702</v>
      </c>
      <c r="E241" t="s">
        <v>2627</v>
      </c>
      <c r="F241">
        <v>125</v>
      </c>
      <c r="G241" t="b">
        <v>1</v>
      </c>
      <c r="H241" t="b">
        <v>0</v>
      </c>
      <c r="I241" t="b">
        <v>1</v>
      </c>
      <c r="J241" t="s">
        <v>2537</v>
      </c>
      <c r="L241">
        <v>125</v>
      </c>
      <c r="M241" t="s">
        <v>5</v>
      </c>
      <c r="N241" s="7" t="str">
        <f t="shared" ref="N241:N304" si="10">_xlfn.TEXTJOIN(" ",TRUE, O241:BH241)</f>
        <v>Butter (auflösen und abgekühlt dazugeben)</v>
      </c>
      <c r="O241" t="s">
        <v>6</v>
      </c>
      <c r="P241" t="s">
        <v>704</v>
      </c>
      <c r="Q241" t="s">
        <v>90</v>
      </c>
      <c r="R241" t="s">
        <v>705</v>
      </c>
      <c r="S241" t="s">
        <v>706</v>
      </c>
    </row>
    <row r="242" spans="2:19" x14ac:dyDescent="0.2">
      <c r="B242">
        <f t="shared" si="9"/>
        <v>0</v>
      </c>
      <c r="C242" t="str">
        <f>INDEX('Datos con descripcion y nombre'!A:A,MATCH(D242,'Datos con descripcion y nombre'!B:B,FALSE),1)</f>
        <v>Empanadas</v>
      </c>
      <c r="D242" t="s">
        <v>708</v>
      </c>
      <c r="E242" t="s">
        <v>2627</v>
      </c>
      <c r="F242">
        <v>750</v>
      </c>
      <c r="G242" t="b">
        <v>1</v>
      </c>
      <c r="H242" t="b">
        <v>0</v>
      </c>
      <c r="I242" t="b">
        <v>0</v>
      </c>
      <c r="J242" t="s">
        <v>709</v>
      </c>
      <c r="L242">
        <v>750</v>
      </c>
      <c r="M242" t="s">
        <v>5</v>
      </c>
      <c r="N242" s="7" t="str">
        <f t="shared" si="10"/>
        <v>harina</v>
      </c>
      <c r="O242" t="s">
        <v>223</v>
      </c>
    </row>
    <row r="243" spans="2:19" x14ac:dyDescent="0.2">
      <c r="B243">
        <f t="shared" si="9"/>
        <v>1</v>
      </c>
      <c r="C243" t="str">
        <f>INDEX('Datos con descripcion y nombre'!A:A,MATCH(D243,'Datos con descripcion y nombre'!B:B,FALSE),1)</f>
        <v>Empanadas</v>
      </c>
      <c r="D243" t="s">
        <v>708</v>
      </c>
      <c r="E243" t="s">
        <v>2627</v>
      </c>
      <c r="F243">
        <v>1</v>
      </c>
      <c r="G243" t="b">
        <v>1</v>
      </c>
      <c r="H243" t="b">
        <v>0</v>
      </c>
      <c r="I243" t="b">
        <v>0</v>
      </c>
      <c r="J243" t="s">
        <v>709</v>
      </c>
      <c r="L243">
        <v>1</v>
      </c>
      <c r="M243" t="s">
        <v>710</v>
      </c>
      <c r="N243" s="7" t="str">
        <f t="shared" si="10"/>
        <v>sal</v>
      </c>
      <c r="O243" t="s">
        <v>226</v>
      </c>
    </row>
    <row r="244" spans="2:19" x14ac:dyDescent="0.2">
      <c r="B244">
        <f t="shared" si="9"/>
        <v>2</v>
      </c>
      <c r="C244" t="str">
        <f>INDEX('Datos con descripcion y nombre'!A:A,MATCH(D244,'Datos con descripcion y nombre'!B:B,FALSE),1)</f>
        <v>Empanadas</v>
      </c>
      <c r="D244" t="s">
        <v>708</v>
      </c>
      <c r="E244" t="s">
        <v>2627</v>
      </c>
      <c r="F244">
        <v>3</v>
      </c>
      <c r="G244" t="b">
        <v>1</v>
      </c>
      <c r="H244" t="b">
        <v>0</v>
      </c>
      <c r="I244" t="b">
        <v>0</v>
      </c>
      <c r="J244" t="s">
        <v>709</v>
      </c>
      <c r="L244">
        <v>3</v>
      </c>
      <c r="M244" t="s">
        <v>711</v>
      </c>
      <c r="N244" s="7" t="str">
        <f t="shared" si="10"/>
        <v>azúcar</v>
      </c>
      <c r="O244" t="s">
        <v>216</v>
      </c>
    </row>
    <row r="245" spans="2:19" x14ac:dyDescent="0.2">
      <c r="B245">
        <f t="shared" si="9"/>
        <v>3</v>
      </c>
      <c r="C245" t="str">
        <f>INDEX('Datos con descripcion y nombre'!A:A,MATCH(D245,'Datos con descripcion y nombre'!B:B,FALSE),1)</f>
        <v>Empanadas</v>
      </c>
      <c r="D245" t="s">
        <v>708</v>
      </c>
      <c r="E245" t="s">
        <v>2627</v>
      </c>
      <c r="F245">
        <v>50</v>
      </c>
      <c r="G245" t="b">
        <v>1</v>
      </c>
      <c r="H245" t="b">
        <v>0</v>
      </c>
      <c r="I245" t="b">
        <v>0</v>
      </c>
      <c r="J245" t="s">
        <v>709</v>
      </c>
      <c r="L245">
        <v>50</v>
      </c>
      <c r="M245" t="s">
        <v>5</v>
      </c>
      <c r="N245" s="7" t="str">
        <f t="shared" si="10"/>
        <v>levadura</v>
      </c>
      <c r="O245" t="s">
        <v>712</v>
      </c>
    </row>
    <row r="246" spans="2:19" x14ac:dyDescent="0.2">
      <c r="B246">
        <f t="shared" si="9"/>
        <v>4</v>
      </c>
      <c r="C246" t="str">
        <f>INDEX('Datos con descripcion y nombre'!A:A,MATCH(D246,'Datos con descripcion y nombre'!B:B,FALSE),1)</f>
        <v>Empanadas</v>
      </c>
      <c r="D246" t="s">
        <v>708</v>
      </c>
      <c r="E246" t="s">
        <v>2627</v>
      </c>
      <c r="F246">
        <v>1</v>
      </c>
      <c r="G246" t="b">
        <v>1</v>
      </c>
      <c r="H246" t="b">
        <v>0</v>
      </c>
      <c r="I246" t="b">
        <v>0</v>
      </c>
      <c r="J246" t="s">
        <v>709</v>
      </c>
      <c r="L246">
        <v>1</v>
      </c>
      <c r="N246" s="7" t="str">
        <f t="shared" si="10"/>
        <v>huevo</v>
      </c>
      <c r="O246" t="s">
        <v>402</v>
      </c>
    </row>
    <row r="247" spans="2:19" x14ac:dyDescent="0.2">
      <c r="B247">
        <f t="shared" si="9"/>
        <v>5</v>
      </c>
      <c r="C247" t="str">
        <f>INDEX('Datos con descripcion y nombre'!A:A,MATCH(D247,'Datos con descripcion y nombre'!B:B,FALSE),1)</f>
        <v>Empanadas</v>
      </c>
      <c r="D247" t="s">
        <v>708</v>
      </c>
      <c r="E247" t="s">
        <v>2627</v>
      </c>
      <c r="F247">
        <v>125</v>
      </c>
      <c r="G247" t="b">
        <v>1</v>
      </c>
      <c r="H247" t="b">
        <v>0</v>
      </c>
      <c r="I247" t="b">
        <v>0</v>
      </c>
      <c r="J247" t="s">
        <v>536</v>
      </c>
      <c r="L247">
        <v>125</v>
      </c>
      <c r="M247" t="s">
        <v>5</v>
      </c>
      <c r="N247" s="7" t="str">
        <f t="shared" si="10"/>
        <v>manteca</v>
      </c>
      <c r="O247" t="s">
        <v>200</v>
      </c>
    </row>
    <row r="248" spans="2:19" x14ac:dyDescent="0.2">
      <c r="B248">
        <f t="shared" si="9"/>
        <v>6</v>
      </c>
      <c r="C248" t="str">
        <f>INDEX('Datos con descripcion y nombre'!A:A,MATCH(D248,'Datos con descripcion y nombre'!B:B,FALSE),1)</f>
        <v>Empanadas</v>
      </c>
      <c r="D248" t="s">
        <v>708</v>
      </c>
      <c r="E248" t="s">
        <v>2627</v>
      </c>
      <c r="F248">
        <v>150</v>
      </c>
      <c r="G248" t="b">
        <v>1</v>
      </c>
      <c r="H248" t="b">
        <v>0</v>
      </c>
      <c r="I248" t="b">
        <v>0</v>
      </c>
      <c r="J248" t="s">
        <v>536</v>
      </c>
      <c r="L248">
        <v>150</v>
      </c>
      <c r="M248" t="s">
        <v>5</v>
      </c>
      <c r="N248" s="7" t="str">
        <f t="shared" si="10"/>
        <v>leche </v>
      </c>
      <c r="O248" t="s">
        <v>715</v>
      </c>
    </row>
    <row r="249" spans="2:19" x14ac:dyDescent="0.2">
      <c r="B249">
        <f t="shared" si="9"/>
        <v>0</v>
      </c>
      <c r="C249" t="s">
        <v>2761</v>
      </c>
      <c r="D249" t="s">
        <v>708</v>
      </c>
      <c r="E249" t="s">
        <v>2627</v>
      </c>
      <c r="F249">
        <v>1</v>
      </c>
      <c r="G249" t="b">
        <v>1</v>
      </c>
      <c r="H249" t="b">
        <v>0</v>
      </c>
      <c r="I249" t="b">
        <v>0</v>
      </c>
      <c r="J249" t="s">
        <v>725</v>
      </c>
      <c r="L249">
        <v>1</v>
      </c>
      <c r="M249" t="s">
        <v>36</v>
      </c>
      <c r="N249" s="7" t="str">
        <f t="shared" si="10"/>
        <v>harina (masa)</v>
      </c>
      <c r="O249" t="s">
        <v>223</v>
      </c>
      <c r="P249" t="s">
        <v>2762</v>
      </c>
    </row>
    <row r="250" spans="2:19" x14ac:dyDescent="0.2">
      <c r="B250">
        <f t="shared" si="9"/>
        <v>1</v>
      </c>
      <c r="C250" t="s">
        <v>2761</v>
      </c>
      <c r="D250" t="s">
        <v>708</v>
      </c>
      <c r="E250" t="s">
        <v>2627</v>
      </c>
      <c r="F250">
        <v>25</v>
      </c>
      <c r="G250" t="b">
        <v>1</v>
      </c>
      <c r="H250" t="b">
        <v>0</v>
      </c>
      <c r="I250" t="b">
        <v>0</v>
      </c>
      <c r="J250" t="s">
        <v>725</v>
      </c>
      <c r="L250">
        <v>25</v>
      </c>
      <c r="M250" t="s">
        <v>5</v>
      </c>
      <c r="N250" s="7" t="str">
        <f t="shared" si="10"/>
        <v>Levadura (masa)</v>
      </c>
      <c r="O250" t="s">
        <v>726</v>
      </c>
      <c r="P250" t="s">
        <v>2762</v>
      </c>
    </row>
    <row r="251" spans="2:19" x14ac:dyDescent="0.2">
      <c r="B251">
        <f t="shared" si="9"/>
        <v>2</v>
      </c>
      <c r="C251" t="s">
        <v>2761</v>
      </c>
      <c r="D251" t="s">
        <v>708</v>
      </c>
      <c r="E251" t="s">
        <v>2627</v>
      </c>
      <c r="F251" t="s">
        <v>2627</v>
      </c>
      <c r="G251" t="b">
        <v>1</v>
      </c>
      <c r="H251" t="b">
        <v>0</v>
      </c>
      <c r="I251" t="b">
        <v>0</v>
      </c>
      <c r="J251" t="s">
        <v>725</v>
      </c>
      <c r="L251" s="3">
        <v>0.25</v>
      </c>
      <c r="M251" t="s">
        <v>144</v>
      </c>
      <c r="N251" s="7" t="str">
        <f t="shared" si="10"/>
        <v>Aceite de maiz (masa)</v>
      </c>
      <c r="O251" t="s">
        <v>727</v>
      </c>
      <c r="P251" t="s">
        <v>235</v>
      </c>
      <c r="Q251" t="s">
        <v>728</v>
      </c>
      <c r="R251" t="s">
        <v>2762</v>
      </c>
    </row>
    <row r="252" spans="2:19" x14ac:dyDescent="0.2">
      <c r="B252">
        <f t="shared" si="9"/>
        <v>3</v>
      </c>
      <c r="C252" t="s">
        <v>2761</v>
      </c>
      <c r="D252" t="s">
        <v>708</v>
      </c>
      <c r="E252" t="s">
        <v>2627</v>
      </c>
      <c r="F252">
        <v>400</v>
      </c>
      <c r="G252" t="b">
        <v>1</v>
      </c>
      <c r="H252" t="b">
        <v>0</v>
      </c>
      <c r="I252" t="b">
        <v>0</v>
      </c>
      <c r="J252" t="s">
        <v>725</v>
      </c>
      <c r="L252">
        <v>400</v>
      </c>
      <c r="M252" t="s">
        <v>729</v>
      </c>
      <c r="N252" s="7" t="str">
        <f t="shared" si="10"/>
        <v>Agua fria (masa)</v>
      </c>
      <c r="O252" t="s">
        <v>730</v>
      </c>
      <c r="P252" t="s">
        <v>518</v>
      </c>
      <c r="R252" t="s">
        <v>2762</v>
      </c>
    </row>
    <row r="253" spans="2:19" x14ac:dyDescent="0.2">
      <c r="B253">
        <f t="shared" si="9"/>
        <v>4</v>
      </c>
      <c r="C253" t="s">
        <v>2761</v>
      </c>
      <c r="D253" t="s">
        <v>708</v>
      </c>
      <c r="E253" t="s">
        <v>2627</v>
      </c>
      <c r="F253">
        <v>1</v>
      </c>
      <c r="G253" t="b">
        <v>1</v>
      </c>
      <c r="H253" t="b">
        <v>0</v>
      </c>
      <c r="I253" t="b">
        <v>0</v>
      </c>
      <c r="J253" t="s">
        <v>725</v>
      </c>
      <c r="L253">
        <v>1</v>
      </c>
      <c r="M253" t="s">
        <v>248</v>
      </c>
      <c r="N253" s="7" t="str">
        <f t="shared" si="10"/>
        <v>sal (masa)</v>
      </c>
      <c r="O253" t="s">
        <v>226</v>
      </c>
      <c r="R253" t="s">
        <v>2762</v>
      </c>
    </row>
    <row r="254" spans="2:19" x14ac:dyDescent="0.2">
      <c r="B254">
        <f t="shared" si="9"/>
        <v>5</v>
      </c>
      <c r="C254" t="s">
        <v>2761</v>
      </c>
      <c r="D254" t="s">
        <v>708</v>
      </c>
      <c r="E254" t="s">
        <v>2627</v>
      </c>
      <c r="F254">
        <v>1</v>
      </c>
      <c r="G254" t="b">
        <v>1</v>
      </c>
      <c r="H254" t="b">
        <v>0</v>
      </c>
      <c r="I254" t="b">
        <v>0</v>
      </c>
      <c r="J254" t="s">
        <v>731</v>
      </c>
      <c r="L254">
        <v>1</v>
      </c>
      <c r="M254" t="s">
        <v>36</v>
      </c>
      <c r="N254" s="7" t="str">
        <f t="shared" si="10"/>
        <v>carne picada muy fina</v>
      </c>
      <c r="O254" t="s">
        <v>732</v>
      </c>
      <c r="P254" t="s">
        <v>733</v>
      </c>
      <c r="Q254" t="s">
        <v>483</v>
      </c>
      <c r="R254" t="s">
        <v>477</v>
      </c>
    </row>
    <row r="255" spans="2:19" x14ac:dyDescent="0.2">
      <c r="B255">
        <f t="shared" si="9"/>
        <v>6</v>
      </c>
      <c r="C255" t="s">
        <v>2761</v>
      </c>
      <c r="D255" t="s">
        <v>708</v>
      </c>
      <c r="E255" t="s">
        <v>2627</v>
      </c>
      <c r="F255">
        <v>3</v>
      </c>
      <c r="G255" t="b">
        <v>1</v>
      </c>
      <c r="H255" t="b">
        <v>0</v>
      </c>
      <c r="I255" t="b">
        <v>0</v>
      </c>
      <c r="J255" t="s">
        <v>731</v>
      </c>
      <c r="L255">
        <v>3</v>
      </c>
      <c r="M255" t="s">
        <v>734</v>
      </c>
      <c r="N255" s="7" t="str">
        <f t="shared" si="10"/>
        <v>medianas</v>
      </c>
      <c r="O255" t="s">
        <v>735</v>
      </c>
    </row>
    <row r="256" spans="2:19" x14ac:dyDescent="0.2">
      <c r="B256">
        <f t="shared" si="9"/>
        <v>7</v>
      </c>
      <c r="C256" t="s">
        <v>2761</v>
      </c>
      <c r="D256" t="s">
        <v>708</v>
      </c>
      <c r="E256" t="s">
        <v>2627</v>
      </c>
      <c r="F256">
        <v>2</v>
      </c>
      <c r="G256" t="b">
        <v>1</v>
      </c>
      <c r="H256" t="b">
        <v>0</v>
      </c>
      <c r="I256" t="b">
        <v>0</v>
      </c>
      <c r="J256" t="s">
        <v>731</v>
      </c>
      <c r="L256">
        <v>2</v>
      </c>
      <c r="M256" t="s">
        <v>734</v>
      </c>
      <c r="N256" s="7" t="str">
        <f t="shared" si="10"/>
        <v>de verdeo</v>
      </c>
      <c r="O256" t="s">
        <v>235</v>
      </c>
      <c r="P256" t="s">
        <v>736</v>
      </c>
    </row>
    <row r="257" spans="2:24" x14ac:dyDescent="0.2">
      <c r="B257">
        <f t="shared" si="9"/>
        <v>8</v>
      </c>
      <c r="C257" t="s">
        <v>2761</v>
      </c>
      <c r="D257" t="s">
        <v>708</v>
      </c>
      <c r="E257" t="s">
        <v>2627</v>
      </c>
      <c r="F257">
        <v>3</v>
      </c>
      <c r="G257" t="b">
        <v>1</v>
      </c>
      <c r="H257" t="b">
        <v>0</v>
      </c>
      <c r="I257" t="b">
        <v>0</v>
      </c>
      <c r="J257" t="s">
        <v>731</v>
      </c>
      <c r="L257">
        <v>3</v>
      </c>
      <c r="N257" s="7" t="str">
        <f t="shared" si="10"/>
        <v>tomates sin piel y sin semillas cortados en cubos pequeños</v>
      </c>
      <c r="O257" t="s">
        <v>737</v>
      </c>
      <c r="P257" t="s">
        <v>432</v>
      </c>
      <c r="Q257" t="s">
        <v>738</v>
      </c>
      <c r="R257" t="s">
        <v>266</v>
      </c>
      <c r="S257" t="s">
        <v>432</v>
      </c>
      <c r="T257" t="s">
        <v>395</v>
      </c>
      <c r="U257" t="s">
        <v>739</v>
      </c>
      <c r="V257" t="s">
        <v>210</v>
      </c>
      <c r="W257" t="s">
        <v>740</v>
      </c>
      <c r="X257" t="s">
        <v>741</v>
      </c>
    </row>
    <row r="258" spans="2:24" x14ac:dyDescent="0.2">
      <c r="B258">
        <f t="shared" si="9"/>
        <v>9</v>
      </c>
      <c r="C258" t="s">
        <v>2761</v>
      </c>
      <c r="D258" t="s">
        <v>708</v>
      </c>
      <c r="E258" t="s">
        <v>2627</v>
      </c>
      <c r="F258">
        <v>1</v>
      </c>
      <c r="G258" t="b">
        <v>1</v>
      </c>
      <c r="H258" t="b">
        <v>0</v>
      </c>
      <c r="I258" t="b">
        <v>0</v>
      </c>
      <c r="J258" t="s">
        <v>731</v>
      </c>
      <c r="L258">
        <v>1</v>
      </c>
      <c r="N258" s="7" t="str">
        <f t="shared" si="10"/>
        <v>ají</v>
      </c>
      <c r="O258" t="s">
        <v>742</v>
      </c>
    </row>
    <row r="259" spans="2:24" x14ac:dyDescent="0.2">
      <c r="B259">
        <f t="shared" si="9"/>
        <v>10</v>
      </c>
      <c r="C259" t="s">
        <v>2761</v>
      </c>
      <c r="D259" t="s">
        <v>708</v>
      </c>
      <c r="E259" t="s">
        <v>2627</v>
      </c>
      <c r="F259" t="s">
        <v>2627</v>
      </c>
      <c r="G259" t="b">
        <v>1</v>
      </c>
      <c r="H259" t="b">
        <v>0</v>
      </c>
      <c r="I259" t="b">
        <v>0</v>
      </c>
      <c r="J259" t="s">
        <v>731</v>
      </c>
      <c r="N259" s="7" t="str">
        <f t="shared" si="10"/>
        <v>Morron rojo sin piel cortado finamente</v>
      </c>
      <c r="O259" t="s">
        <v>743</v>
      </c>
      <c r="P259" t="s">
        <v>2636</v>
      </c>
      <c r="Q259" t="s">
        <v>432</v>
      </c>
      <c r="R259" t="s">
        <v>738</v>
      </c>
      <c r="S259" t="s">
        <v>2637</v>
      </c>
      <c r="T259" t="s">
        <v>769</v>
      </c>
    </row>
    <row r="260" spans="2:24" x14ac:dyDescent="0.2">
      <c r="B260">
        <f t="shared" si="9"/>
        <v>11</v>
      </c>
      <c r="C260" t="s">
        <v>2761</v>
      </c>
      <c r="D260" t="s">
        <v>708</v>
      </c>
      <c r="E260" t="s">
        <v>2627</v>
      </c>
      <c r="F260" t="s">
        <v>2627</v>
      </c>
      <c r="G260" t="b">
        <v>1</v>
      </c>
      <c r="H260" t="b">
        <v>0</v>
      </c>
      <c r="I260" t="b">
        <v>0</v>
      </c>
      <c r="J260" t="s">
        <v>731</v>
      </c>
      <c r="N260" s="7" t="str">
        <f t="shared" si="10"/>
        <v>Jug de 2 3 limones</v>
      </c>
      <c r="O260" t="s">
        <v>2376</v>
      </c>
      <c r="P260" t="s">
        <v>235</v>
      </c>
      <c r="Q260">
        <v>2</v>
      </c>
      <c r="R260">
        <v>3</v>
      </c>
      <c r="S260" t="s">
        <v>746</v>
      </c>
    </row>
    <row r="261" spans="2:24" x14ac:dyDescent="0.2">
      <c r="B261">
        <f t="shared" si="9"/>
        <v>12</v>
      </c>
      <c r="C261" t="s">
        <v>2761</v>
      </c>
      <c r="D261" t="s">
        <v>708</v>
      </c>
      <c r="E261" t="s">
        <v>2627</v>
      </c>
      <c r="F261">
        <v>2</v>
      </c>
      <c r="G261" t="b">
        <v>1</v>
      </c>
      <c r="H261" t="b">
        <v>0</v>
      </c>
      <c r="I261" t="b">
        <v>0</v>
      </c>
      <c r="J261" t="s">
        <v>731</v>
      </c>
      <c r="L261">
        <v>2</v>
      </c>
      <c r="M261" t="s">
        <v>204</v>
      </c>
      <c r="N261" s="7" t="str">
        <f t="shared" si="10"/>
        <v>perejil fresc picado</v>
      </c>
      <c r="O261" t="s">
        <v>747</v>
      </c>
      <c r="P261" t="s">
        <v>2393</v>
      </c>
      <c r="Q261" t="s">
        <v>1981</v>
      </c>
    </row>
    <row r="262" spans="2:24" x14ac:dyDescent="0.2">
      <c r="B262">
        <f t="shared" si="9"/>
        <v>13</v>
      </c>
      <c r="C262" t="s">
        <v>2761</v>
      </c>
      <c r="D262" t="s">
        <v>708</v>
      </c>
      <c r="E262" t="s">
        <v>2627</v>
      </c>
      <c r="F262">
        <v>1</v>
      </c>
      <c r="G262" t="b">
        <v>1</v>
      </c>
      <c r="H262" t="b">
        <v>0</v>
      </c>
      <c r="I262" t="b">
        <v>0</v>
      </c>
      <c r="J262" t="s">
        <v>731</v>
      </c>
      <c r="L262">
        <v>1</v>
      </c>
      <c r="M262" t="s">
        <v>248</v>
      </c>
      <c r="N262" s="7" t="str">
        <f t="shared" si="10"/>
        <v>ají molido</v>
      </c>
      <c r="O262" t="s">
        <v>742</v>
      </c>
      <c r="P262" t="s">
        <v>749</v>
      </c>
    </row>
    <row r="263" spans="2:24" x14ac:dyDescent="0.2">
      <c r="B263">
        <f t="shared" si="9"/>
        <v>14</v>
      </c>
      <c r="C263" t="s">
        <v>2761</v>
      </c>
      <c r="D263" t="s">
        <v>708</v>
      </c>
      <c r="E263" t="s">
        <v>2627</v>
      </c>
      <c r="F263">
        <v>2</v>
      </c>
      <c r="G263" t="b">
        <v>1</v>
      </c>
      <c r="H263" t="b">
        <v>0</v>
      </c>
      <c r="I263" t="b">
        <v>0</v>
      </c>
      <c r="J263" t="s">
        <v>731</v>
      </c>
      <c r="L263">
        <v>2</v>
      </c>
      <c r="M263" t="s">
        <v>204</v>
      </c>
      <c r="N263" s="7" t="str">
        <f t="shared" si="10"/>
        <v>Baharat (mmezcla de 7 especias)</v>
      </c>
      <c r="O263" t="s">
        <v>750</v>
      </c>
      <c r="P263" t="s">
        <v>751</v>
      </c>
      <c r="Q263" t="s">
        <v>235</v>
      </c>
      <c r="R263">
        <v>7</v>
      </c>
      <c r="S263" t="s">
        <v>752</v>
      </c>
    </row>
    <row r="264" spans="2:24" x14ac:dyDescent="0.2">
      <c r="B264">
        <f t="shared" si="9"/>
        <v>15</v>
      </c>
      <c r="C264" t="s">
        <v>2761</v>
      </c>
      <c r="D264" t="s">
        <v>708</v>
      </c>
      <c r="E264" t="s">
        <v>2627</v>
      </c>
      <c r="F264">
        <v>1</v>
      </c>
      <c r="G264" t="b">
        <v>1</v>
      </c>
      <c r="H264" t="b">
        <v>0</v>
      </c>
      <c r="I264" t="b">
        <v>0</v>
      </c>
      <c r="J264" t="s">
        <v>731</v>
      </c>
      <c r="L264">
        <v>1</v>
      </c>
      <c r="M264" t="s">
        <v>199</v>
      </c>
      <c r="N264" s="7" t="str">
        <f t="shared" si="10"/>
        <v>mente (hierbabuena)</v>
      </c>
      <c r="O264" t="s">
        <v>753</v>
      </c>
      <c r="P264" t="s">
        <v>754</v>
      </c>
    </row>
    <row r="265" spans="2:24" x14ac:dyDescent="0.2">
      <c r="B265">
        <f t="shared" si="9"/>
        <v>16</v>
      </c>
      <c r="C265" t="s">
        <v>2761</v>
      </c>
      <c r="D265" t="s">
        <v>708</v>
      </c>
      <c r="E265" t="s">
        <v>2627</v>
      </c>
      <c r="F265" t="s">
        <v>2627</v>
      </c>
      <c r="G265" t="b">
        <v>1</v>
      </c>
      <c r="H265" t="b">
        <v>0</v>
      </c>
      <c r="I265" t="b">
        <v>0</v>
      </c>
      <c r="J265" t="s">
        <v>731</v>
      </c>
      <c r="N265" s="7" t="str">
        <f t="shared" si="10"/>
        <v>Sal</v>
      </c>
      <c r="O265" t="s">
        <v>334</v>
      </c>
    </row>
    <row r="266" spans="2:24" x14ac:dyDescent="0.2">
      <c r="B266">
        <f t="shared" si="9"/>
        <v>0</v>
      </c>
      <c r="C266" t="str">
        <f>INDEX('Datos con descripcion y nombre'!A:A,MATCH(D266,'Datos con descripcion y nombre'!B:B,FALSE),1)</f>
        <v>Ensalada de apio</v>
      </c>
      <c r="D266" t="s">
        <v>837</v>
      </c>
      <c r="E266" t="s">
        <v>2627</v>
      </c>
      <c r="F266">
        <v>250</v>
      </c>
      <c r="G266" t="b">
        <v>1</v>
      </c>
      <c r="H266" t="b">
        <v>0</v>
      </c>
      <c r="I266" t="b">
        <v>1</v>
      </c>
      <c r="J266" t="s">
        <v>2539</v>
      </c>
      <c r="L266">
        <v>250</v>
      </c>
      <c r="M266" t="s">
        <v>5</v>
      </c>
      <c r="N266" s="7" t="str">
        <f t="shared" si="10"/>
        <v>Sellerie</v>
      </c>
      <c r="O266" t="s">
        <v>839</v>
      </c>
    </row>
    <row r="267" spans="2:24" x14ac:dyDescent="0.2">
      <c r="B267">
        <f t="shared" si="9"/>
        <v>1</v>
      </c>
      <c r="C267" t="str">
        <f>INDEX('Datos con descripcion y nombre'!A:A,MATCH(D267,'Datos con descripcion y nombre'!B:B,FALSE),1)</f>
        <v>Ensalada de apio</v>
      </c>
      <c r="D267" t="s">
        <v>837</v>
      </c>
      <c r="E267" t="s">
        <v>2627</v>
      </c>
      <c r="F267">
        <v>250</v>
      </c>
      <c r="G267" t="b">
        <v>1</v>
      </c>
      <c r="H267" t="b">
        <v>0</v>
      </c>
      <c r="I267" t="b">
        <v>1</v>
      </c>
      <c r="J267" t="s">
        <v>2539</v>
      </c>
      <c r="L267">
        <v>250</v>
      </c>
      <c r="M267" t="s">
        <v>5</v>
      </c>
      <c r="N267" s="7" t="str">
        <f t="shared" si="10"/>
        <v>Äpfel</v>
      </c>
      <c r="O267" t="s">
        <v>840</v>
      </c>
    </row>
    <row r="268" spans="2:24" x14ac:dyDescent="0.2">
      <c r="B268">
        <f t="shared" si="9"/>
        <v>2</v>
      </c>
      <c r="C268" t="str">
        <f>INDEX('Datos con descripcion y nombre'!A:A,MATCH(D268,'Datos con descripcion y nombre'!B:B,FALSE),1)</f>
        <v>Ensalada de apio</v>
      </c>
      <c r="D268" t="s">
        <v>837</v>
      </c>
      <c r="E268" t="s">
        <v>2627</v>
      </c>
      <c r="F268">
        <v>100</v>
      </c>
      <c r="G268" t="b">
        <v>1</v>
      </c>
      <c r="H268" t="b">
        <v>0</v>
      </c>
      <c r="I268" t="b">
        <v>1</v>
      </c>
      <c r="J268" t="s">
        <v>2539</v>
      </c>
      <c r="L268">
        <v>100</v>
      </c>
      <c r="M268" t="s">
        <v>5</v>
      </c>
      <c r="N268" s="7" t="str">
        <f t="shared" si="10"/>
        <v>Walnüsse</v>
      </c>
      <c r="O268" t="s">
        <v>841</v>
      </c>
    </row>
    <row r="269" spans="2:24" x14ac:dyDescent="0.2">
      <c r="B269">
        <f t="shared" si="9"/>
        <v>3</v>
      </c>
      <c r="C269" t="str">
        <f>INDEX('Datos con descripcion y nombre'!A:A,MATCH(D269,'Datos con descripcion y nombre'!B:B,FALSE),1)</f>
        <v>Ensalada de apio</v>
      </c>
      <c r="D269" t="s">
        <v>837</v>
      </c>
      <c r="E269" t="s">
        <v>2627</v>
      </c>
      <c r="F269">
        <v>100</v>
      </c>
      <c r="G269" t="b">
        <v>1</v>
      </c>
      <c r="H269" t="b">
        <v>0</v>
      </c>
      <c r="I269" t="b">
        <v>1</v>
      </c>
      <c r="J269" t="s">
        <v>2539</v>
      </c>
      <c r="L269">
        <v>100</v>
      </c>
      <c r="M269" t="s">
        <v>5</v>
      </c>
      <c r="N269" s="7" t="str">
        <f t="shared" si="10"/>
        <v>Mayonaise</v>
      </c>
      <c r="O269" t="s">
        <v>842</v>
      </c>
    </row>
    <row r="270" spans="2:24" x14ac:dyDescent="0.2">
      <c r="B270">
        <f t="shared" si="9"/>
        <v>4</v>
      </c>
      <c r="C270" t="str">
        <f>INDEX('Datos con descripcion y nombre'!A:A,MATCH(D270,'Datos con descripcion y nombre'!B:B,FALSE),1)</f>
        <v>Ensalada de apio</v>
      </c>
      <c r="D270" t="s">
        <v>837</v>
      </c>
      <c r="E270" t="s">
        <v>2627</v>
      </c>
      <c r="F270">
        <v>2</v>
      </c>
      <c r="G270" t="b">
        <v>1</v>
      </c>
      <c r="H270" t="b">
        <v>0</v>
      </c>
      <c r="I270" t="b">
        <v>1</v>
      </c>
      <c r="J270" t="s">
        <v>2539</v>
      </c>
      <c r="L270">
        <v>2</v>
      </c>
      <c r="M270" t="s">
        <v>17</v>
      </c>
      <c r="N270" s="7" t="str">
        <f t="shared" si="10"/>
        <v>Zitronensaft</v>
      </c>
      <c r="O270" t="s">
        <v>843</v>
      </c>
    </row>
    <row r="271" spans="2:24" x14ac:dyDescent="0.2">
      <c r="B271">
        <f t="shared" si="9"/>
        <v>5</v>
      </c>
      <c r="C271" t="str">
        <f>INDEX('Datos con descripcion y nombre'!A:A,MATCH(D271,'Datos con descripcion y nombre'!B:B,FALSE),1)</f>
        <v>Ensalada de apio</v>
      </c>
      <c r="D271" t="s">
        <v>837</v>
      </c>
      <c r="E271" t="s">
        <v>2627</v>
      </c>
      <c r="F271" t="s">
        <v>2627</v>
      </c>
      <c r="G271" t="b">
        <v>1</v>
      </c>
      <c r="H271" t="b">
        <v>0</v>
      </c>
      <c r="I271" t="b">
        <v>1</v>
      </c>
      <c r="J271" t="s">
        <v>2539</v>
      </c>
      <c r="N271" s="7" t="str">
        <f t="shared" si="10"/>
        <v>Etwas Salz</v>
      </c>
      <c r="O271" t="s">
        <v>186</v>
      </c>
      <c r="P271" t="s">
        <v>18</v>
      </c>
    </row>
    <row r="272" spans="2:24" x14ac:dyDescent="0.2">
      <c r="B272">
        <f t="shared" si="9"/>
        <v>6</v>
      </c>
      <c r="C272" t="str">
        <f>INDEX('Datos con descripcion y nombre'!A:A,MATCH(D272,'Datos con descripcion y nombre'!B:B,FALSE),1)</f>
        <v>Ensalada de apio</v>
      </c>
      <c r="D272" t="s">
        <v>837</v>
      </c>
      <c r="E272" t="s">
        <v>2627</v>
      </c>
      <c r="F272">
        <v>4</v>
      </c>
      <c r="G272" t="b">
        <v>1</v>
      </c>
      <c r="H272" t="b">
        <v>0</v>
      </c>
      <c r="I272" t="b">
        <v>1</v>
      </c>
      <c r="J272" t="s">
        <v>2539</v>
      </c>
      <c r="L272">
        <v>4</v>
      </c>
      <c r="M272" t="s">
        <v>17</v>
      </c>
      <c r="N272" s="7" t="str">
        <f t="shared" si="10"/>
        <v>süße Sahne</v>
      </c>
      <c r="O272" t="s">
        <v>844</v>
      </c>
      <c r="P272" t="s">
        <v>845</v>
      </c>
    </row>
    <row r="273" spans="2:19" x14ac:dyDescent="0.2">
      <c r="B273">
        <f t="shared" si="9"/>
        <v>0</v>
      </c>
      <c r="C273" t="str">
        <f>INDEX('Datos con descripcion y nombre'!A:A,MATCH(D273,'Datos con descripcion y nombre'!B:B,FALSE),1)</f>
        <v>Fainá</v>
      </c>
      <c r="D273" t="s">
        <v>846</v>
      </c>
      <c r="E273" t="s">
        <v>2627</v>
      </c>
      <c r="F273">
        <v>3</v>
      </c>
      <c r="G273" t="b">
        <v>1</v>
      </c>
      <c r="H273" t="b">
        <v>0</v>
      </c>
      <c r="I273" t="b">
        <v>0</v>
      </c>
      <c r="J273" t="s">
        <v>848</v>
      </c>
      <c r="L273">
        <v>3</v>
      </c>
      <c r="N273" s="7" t="str">
        <f t="shared" si="10"/>
        <v>huevos</v>
      </c>
      <c r="O273" t="s">
        <v>215</v>
      </c>
    </row>
    <row r="274" spans="2:19" x14ac:dyDescent="0.2">
      <c r="B274">
        <f t="shared" si="9"/>
        <v>1</v>
      </c>
      <c r="C274" t="str">
        <f>INDEX('Datos con descripcion y nombre'!A:A,MATCH(D274,'Datos con descripcion y nombre'!B:B,FALSE),1)</f>
        <v>Fainá</v>
      </c>
      <c r="D274" t="s">
        <v>846</v>
      </c>
      <c r="E274" t="s">
        <v>2627</v>
      </c>
      <c r="F274">
        <v>1</v>
      </c>
      <c r="G274" t="b">
        <v>1</v>
      </c>
      <c r="H274" t="b">
        <v>0</v>
      </c>
      <c r="I274" t="b">
        <v>0</v>
      </c>
      <c r="J274" t="s">
        <v>848</v>
      </c>
      <c r="L274">
        <v>1</v>
      </c>
      <c r="M274" t="s">
        <v>144</v>
      </c>
      <c r="N274" s="7" t="str">
        <f t="shared" si="10"/>
        <v>aceite</v>
      </c>
      <c r="O274" t="s">
        <v>242</v>
      </c>
    </row>
    <row r="275" spans="2:19" x14ac:dyDescent="0.2">
      <c r="B275">
        <f t="shared" si="9"/>
        <v>2</v>
      </c>
      <c r="C275" t="str">
        <f>INDEX('Datos con descripcion y nombre'!A:A,MATCH(D275,'Datos con descripcion y nombre'!B:B,FALSE),1)</f>
        <v>Fainá</v>
      </c>
      <c r="D275" t="s">
        <v>846</v>
      </c>
      <c r="E275" t="s">
        <v>2627</v>
      </c>
      <c r="F275">
        <v>2</v>
      </c>
      <c r="G275" t="b">
        <v>1</v>
      </c>
      <c r="H275" t="b">
        <v>0</v>
      </c>
      <c r="I275" t="b">
        <v>0</v>
      </c>
      <c r="J275" t="s">
        <v>848</v>
      </c>
      <c r="L275">
        <v>2</v>
      </c>
      <c r="M275" t="s">
        <v>144</v>
      </c>
      <c r="N275" s="7" t="str">
        <f t="shared" si="10"/>
        <v>leche</v>
      </c>
      <c r="O275" t="s">
        <v>197</v>
      </c>
    </row>
    <row r="276" spans="2:19" x14ac:dyDescent="0.2">
      <c r="B276">
        <f t="shared" si="9"/>
        <v>3</v>
      </c>
      <c r="C276" t="str">
        <f>INDEX('Datos con descripcion y nombre'!A:A,MATCH(D276,'Datos con descripcion y nombre'!B:B,FALSE),1)</f>
        <v>Fainá</v>
      </c>
      <c r="D276" t="s">
        <v>846</v>
      </c>
      <c r="E276" t="s">
        <v>2627</v>
      </c>
      <c r="F276">
        <v>2</v>
      </c>
      <c r="G276" t="b">
        <v>1</v>
      </c>
      <c r="H276" t="b">
        <v>0</v>
      </c>
      <c r="I276" t="b">
        <v>0</v>
      </c>
      <c r="J276" t="s">
        <v>848</v>
      </c>
      <c r="L276">
        <v>2</v>
      </c>
      <c r="M276" t="s">
        <v>144</v>
      </c>
      <c r="N276" s="7" t="str">
        <f t="shared" si="10"/>
        <v>harina </v>
      </c>
      <c r="O276" t="s">
        <v>849</v>
      </c>
    </row>
    <row r="277" spans="2:19" x14ac:dyDescent="0.2">
      <c r="B277">
        <f t="shared" si="9"/>
        <v>4</v>
      </c>
      <c r="C277" t="str">
        <f>INDEX('Datos con descripcion y nombre'!A:A,MATCH(D277,'Datos con descripcion y nombre'!B:B,FALSE),1)</f>
        <v>Fainá</v>
      </c>
      <c r="D277" t="s">
        <v>846</v>
      </c>
      <c r="E277" t="s">
        <v>2627</v>
      </c>
      <c r="F277">
        <v>1</v>
      </c>
      <c r="G277" t="b">
        <v>1</v>
      </c>
      <c r="H277" t="b">
        <v>0</v>
      </c>
      <c r="I277" t="b">
        <v>0</v>
      </c>
      <c r="J277" t="s">
        <v>848</v>
      </c>
      <c r="L277">
        <v>1</v>
      </c>
      <c r="M277" t="s">
        <v>264</v>
      </c>
      <c r="N277" s="7" t="str">
        <f t="shared" si="10"/>
        <v>royal</v>
      </c>
      <c r="O277" t="s">
        <v>224</v>
      </c>
    </row>
    <row r="278" spans="2:19" x14ac:dyDescent="0.2">
      <c r="B278">
        <f t="shared" si="9"/>
        <v>5</v>
      </c>
      <c r="C278" t="str">
        <f>INDEX('Datos con descripcion y nombre'!A:A,MATCH(D278,'Datos con descripcion y nombre'!B:B,FALSE),1)</f>
        <v>Fainá</v>
      </c>
      <c r="D278" t="s">
        <v>846</v>
      </c>
      <c r="E278" t="s">
        <v>2627</v>
      </c>
      <c r="F278">
        <v>2</v>
      </c>
      <c r="G278" t="b">
        <v>1</v>
      </c>
      <c r="H278" t="b">
        <v>0</v>
      </c>
      <c r="I278" t="b">
        <v>0</v>
      </c>
      <c r="J278" t="s">
        <v>848</v>
      </c>
      <c r="L278">
        <v>2</v>
      </c>
      <c r="M278" t="s">
        <v>711</v>
      </c>
      <c r="N278" s="7" t="str">
        <f t="shared" si="10"/>
        <v>sal</v>
      </c>
      <c r="O278" t="s">
        <v>226</v>
      </c>
    </row>
    <row r="279" spans="2:19" x14ac:dyDescent="0.2">
      <c r="B279">
        <f t="shared" si="9"/>
        <v>6</v>
      </c>
      <c r="C279" t="str">
        <f>INDEX('Datos con descripcion y nombre'!A:A,MATCH(D279,'Datos con descripcion y nombre'!B:B,FALSE),1)</f>
        <v>Fainá</v>
      </c>
      <c r="D279" t="s">
        <v>846</v>
      </c>
      <c r="E279" t="s">
        <v>2627</v>
      </c>
      <c r="F279">
        <v>1</v>
      </c>
      <c r="G279" t="b">
        <v>1</v>
      </c>
      <c r="H279" t="b">
        <v>0</v>
      </c>
      <c r="I279" t="b">
        <v>0</v>
      </c>
      <c r="J279" t="s">
        <v>848</v>
      </c>
      <c r="L279">
        <v>1</v>
      </c>
      <c r="M279" t="s">
        <v>2638</v>
      </c>
      <c r="N279" s="7" t="str">
        <f t="shared" si="10"/>
        <v>pimienta</v>
      </c>
      <c r="O279" t="s">
        <v>489</v>
      </c>
    </row>
    <row r="280" spans="2:19" x14ac:dyDescent="0.2">
      <c r="B280">
        <f t="shared" si="9"/>
        <v>7</v>
      </c>
      <c r="C280" t="str">
        <f>INDEX('Datos con descripcion y nombre'!A:A,MATCH(D280,'Datos con descripcion y nombre'!B:B,FALSE),1)</f>
        <v>Fainá</v>
      </c>
      <c r="D280" t="s">
        <v>846</v>
      </c>
      <c r="E280" t="s">
        <v>2627</v>
      </c>
      <c r="F280">
        <v>44228</v>
      </c>
      <c r="G280" t="b">
        <v>1</v>
      </c>
      <c r="H280" t="b">
        <v>0</v>
      </c>
      <c r="I280" t="b">
        <v>0</v>
      </c>
      <c r="J280" t="s">
        <v>848</v>
      </c>
      <c r="L280" s="3">
        <v>0.5</v>
      </c>
      <c r="M280" t="s">
        <v>144</v>
      </c>
      <c r="N280" s="7" t="str">
        <f t="shared" si="10"/>
        <v>Queso rallado</v>
      </c>
      <c r="O280" t="s">
        <v>2639</v>
      </c>
      <c r="P280" t="s">
        <v>1011</v>
      </c>
    </row>
    <row r="281" spans="2:19" x14ac:dyDescent="0.2">
      <c r="B281">
        <f t="shared" si="9"/>
        <v>8</v>
      </c>
      <c r="C281" t="str">
        <f>INDEX('Datos con descripcion y nombre'!A:A,MATCH(D281,'Datos con descripcion y nombre'!B:B,FALSE),1)</f>
        <v>Fainá</v>
      </c>
      <c r="D281" t="s">
        <v>846</v>
      </c>
      <c r="E281" t="s">
        <v>2627</v>
      </c>
      <c r="F281" t="s">
        <v>2627</v>
      </c>
      <c r="G281" t="b">
        <v>1</v>
      </c>
      <c r="H281" t="b">
        <v>0</v>
      </c>
      <c r="I281" t="b">
        <v>0</v>
      </c>
      <c r="J281" t="s">
        <v>853</v>
      </c>
      <c r="N281" s="7" t="str">
        <f t="shared" si="10"/>
        <v>Paleta, queso (Gambú), aceitunas, etc</v>
      </c>
      <c r="O281" t="s">
        <v>854</v>
      </c>
      <c r="P281" t="s">
        <v>2640</v>
      </c>
      <c r="Q281" t="s">
        <v>2408</v>
      </c>
      <c r="R281" t="s">
        <v>856</v>
      </c>
      <c r="S281" t="s">
        <v>857</v>
      </c>
    </row>
    <row r="282" spans="2:19" x14ac:dyDescent="0.2">
      <c r="B282">
        <f t="shared" si="9"/>
        <v>0</v>
      </c>
      <c r="C282" t="str">
        <f>INDEX('Datos con descripcion y nombre'!A:A,MATCH(D282,'Datos con descripcion y nombre'!B:B,FALSE),1)</f>
        <v>Fleischrouladen</v>
      </c>
      <c r="D282" t="s">
        <v>861</v>
      </c>
      <c r="E282" t="s">
        <v>2627</v>
      </c>
      <c r="F282" t="s">
        <v>2627</v>
      </c>
      <c r="G282" t="b">
        <v>1</v>
      </c>
      <c r="H282" t="b">
        <v>0</v>
      </c>
      <c r="I282" t="b">
        <v>0</v>
      </c>
      <c r="J282" t="s">
        <v>862</v>
      </c>
      <c r="N282" s="7" t="str">
        <f t="shared" si="10"/>
        <v>Salzen</v>
      </c>
      <c r="O282" t="s">
        <v>863</v>
      </c>
    </row>
    <row r="283" spans="2:19" x14ac:dyDescent="0.2">
      <c r="B283">
        <f t="shared" si="9"/>
        <v>1</v>
      </c>
      <c r="C283" t="str">
        <f>INDEX('Datos con descripcion y nombre'!A:A,MATCH(D283,'Datos con descripcion y nombre'!B:B,FALSE),1)</f>
        <v>Fleischrouladen</v>
      </c>
      <c r="D283" t="s">
        <v>861</v>
      </c>
      <c r="E283" t="s">
        <v>2627</v>
      </c>
      <c r="F283" t="s">
        <v>2627</v>
      </c>
      <c r="G283" t="b">
        <v>1</v>
      </c>
      <c r="H283" t="b">
        <v>0</v>
      </c>
      <c r="I283" t="b">
        <v>0</v>
      </c>
      <c r="J283" t="s">
        <v>862</v>
      </c>
      <c r="N283" s="7" t="str">
        <f t="shared" si="10"/>
        <v>Pfeffer</v>
      </c>
      <c r="O283" t="s">
        <v>864</v>
      </c>
    </row>
    <row r="284" spans="2:19" x14ac:dyDescent="0.2">
      <c r="B284">
        <f t="shared" si="9"/>
        <v>2</v>
      </c>
      <c r="C284" t="str">
        <f>INDEX('Datos con descripcion y nombre'!A:A,MATCH(D284,'Datos con descripcion y nombre'!B:B,FALSE),1)</f>
        <v>Fleischrouladen</v>
      </c>
      <c r="D284" t="s">
        <v>861</v>
      </c>
      <c r="E284" t="s">
        <v>2627</v>
      </c>
      <c r="F284" t="s">
        <v>2627</v>
      </c>
      <c r="G284" t="b">
        <v>1</v>
      </c>
      <c r="H284" t="b">
        <v>0</v>
      </c>
      <c r="I284" t="b">
        <v>0</v>
      </c>
      <c r="J284" t="s">
        <v>865</v>
      </c>
      <c r="N284" s="7" t="str">
        <f t="shared" si="10"/>
        <v>Speck (Füllung)</v>
      </c>
      <c r="O284" t="s">
        <v>866</v>
      </c>
      <c r="P284" t="s">
        <v>2764</v>
      </c>
    </row>
    <row r="285" spans="2:19" x14ac:dyDescent="0.2">
      <c r="B285">
        <f t="shared" si="9"/>
        <v>3</v>
      </c>
      <c r="C285" t="str">
        <f>INDEX('Datos con descripcion y nombre'!A:A,MATCH(D285,'Datos con descripcion y nombre'!B:B,FALSE),1)</f>
        <v>Fleischrouladen</v>
      </c>
      <c r="D285" t="s">
        <v>861</v>
      </c>
      <c r="E285" t="s">
        <v>2627</v>
      </c>
      <c r="F285" t="s">
        <v>2627</v>
      </c>
      <c r="G285" t="b">
        <v>1</v>
      </c>
      <c r="H285" t="b">
        <v>0</v>
      </c>
      <c r="I285" t="b">
        <v>0</v>
      </c>
      <c r="J285" t="s">
        <v>865</v>
      </c>
      <c r="N285" s="7" t="str">
        <f t="shared" si="10"/>
        <v>Zwiebeln (Füllung)</v>
      </c>
      <c r="O285" t="s">
        <v>867</v>
      </c>
      <c r="P285" t="s">
        <v>2764</v>
      </c>
    </row>
    <row r="286" spans="2:19" x14ac:dyDescent="0.2">
      <c r="B286">
        <f t="shared" si="9"/>
        <v>4</v>
      </c>
      <c r="C286" t="str">
        <f>INDEX('Datos con descripcion y nombre'!A:A,MATCH(D286,'Datos con descripcion y nombre'!B:B,FALSE),1)</f>
        <v>Fleischrouladen</v>
      </c>
      <c r="D286" t="s">
        <v>861</v>
      </c>
      <c r="E286" t="s">
        <v>2627</v>
      </c>
      <c r="F286" t="s">
        <v>2627</v>
      </c>
      <c r="G286" t="b">
        <v>1</v>
      </c>
      <c r="H286" t="b">
        <v>0</v>
      </c>
      <c r="I286" t="b">
        <v>0</v>
      </c>
      <c r="J286" t="s">
        <v>865</v>
      </c>
      <c r="N286" s="7" t="str">
        <f t="shared" si="10"/>
        <v>(Mostrich) (Füllung)</v>
      </c>
      <c r="O286" t="s">
        <v>868</v>
      </c>
      <c r="P286" t="s">
        <v>2764</v>
      </c>
    </row>
    <row r="287" spans="2:19" x14ac:dyDescent="0.2">
      <c r="B287">
        <f t="shared" ref="B287:B350" si="11">IF(NOT(C287=C286),0,B286+1)</f>
        <v>5</v>
      </c>
      <c r="C287" t="str">
        <f>INDEX('Datos con descripcion y nombre'!A:A,MATCH(D287,'Datos con descripcion y nombre'!B:B,FALSE),1)</f>
        <v>Fleischrouladen</v>
      </c>
      <c r="D287" t="s">
        <v>861</v>
      </c>
      <c r="E287" t="s">
        <v>2627</v>
      </c>
      <c r="F287" t="s">
        <v>2627</v>
      </c>
      <c r="G287" t="b">
        <v>1</v>
      </c>
      <c r="H287" t="b">
        <v>0</v>
      </c>
      <c r="I287" t="b">
        <v>0</v>
      </c>
      <c r="J287" t="s">
        <v>865</v>
      </c>
      <c r="N287" s="7" t="str">
        <f t="shared" si="10"/>
        <v>Saure Gurken (Füllung)</v>
      </c>
      <c r="O287" t="s">
        <v>869</v>
      </c>
      <c r="P287" t="s">
        <v>870</v>
      </c>
      <c r="Q287" t="s">
        <v>2764</v>
      </c>
    </row>
    <row r="288" spans="2:19" x14ac:dyDescent="0.2">
      <c r="B288">
        <f t="shared" si="11"/>
        <v>0</v>
      </c>
      <c r="C288" t="str">
        <f>INDEX('Datos con descripcion y nombre'!A:A,MATCH(D288,'Datos con descripcion y nombre'!B:B,FALSE),1)</f>
        <v>Frühlingssalat</v>
      </c>
      <c r="D288" t="s">
        <v>871</v>
      </c>
      <c r="E288" t="s">
        <v>2627</v>
      </c>
      <c r="F288">
        <v>2</v>
      </c>
      <c r="G288" t="b">
        <v>1</v>
      </c>
      <c r="H288" t="b">
        <v>0</v>
      </c>
      <c r="I288" t="b">
        <v>0</v>
      </c>
      <c r="J288" t="s">
        <v>871</v>
      </c>
      <c r="L288">
        <v>2</v>
      </c>
      <c r="M288" t="s">
        <v>56</v>
      </c>
      <c r="N288" s="7" t="str">
        <f t="shared" si="10"/>
        <v>Kohl</v>
      </c>
      <c r="O288" t="s">
        <v>872</v>
      </c>
    </row>
    <row r="289" spans="2:16" x14ac:dyDescent="0.2">
      <c r="B289">
        <f t="shared" si="11"/>
        <v>1</v>
      </c>
      <c r="C289" t="str">
        <f>INDEX('Datos con descripcion y nombre'!A:A,MATCH(D289,'Datos con descripcion y nombre'!B:B,FALSE),1)</f>
        <v>Frühlingssalat</v>
      </c>
      <c r="D289" t="s">
        <v>871</v>
      </c>
      <c r="E289" t="s">
        <v>2627</v>
      </c>
      <c r="F289">
        <v>1</v>
      </c>
      <c r="G289" t="b">
        <v>1</v>
      </c>
      <c r="H289" t="b">
        <v>0</v>
      </c>
      <c r="I289" t="b">
        <v>0</v>
      </c>
      <c r="J289" t="s">
        <v>871</v>
      </c>
      <c r="L289">
        <v>1</v>
      </c>
      <c r="M289" t="s">
        <v>56</v>
      </c>
      <c r="N289" s="7" t="str">
        <f t="shared" si="10"/>
        <v>Mohrrüben</v>
      </c>
      <c r="O289" t="s">
        <v>873</v>
      </c>
    </row>
    <row r="290" spans="2:16" x14ac:dyDescent="0.2">
      <c r="B290">
        <f t="shared" si="11"/>
        <v>2</v>
      </c>
      <c r="C290" t="str">
        <f>INDEX('Datos con descripcion y nombre'!A:A,MATCH(D290,'Datos con descripcion y nombre'!B:B,FALSE),1)</f>
        <v>Frühlingssalat</v>
      </c>
      <c r="D290" t="s">
        <v>871</v>
      </c>
      <c r="E290" t="s">
        <v>2627</v>
      </c>
      <c r="F290">
        <v>1</v>
      </c>
      <c r="G290" t="b">
        <v>1</v>
      </c>
      <c r="H290" t="b">
        <v>0</v>
      </c>
      <c r="I290" t="b">
        <v>0</v>
      </c>
      <c r="J290" t="s">
        <v>871</v>
      </c>
      <c r="L290">
        <v>1</v>
      </c>
      <c r="N290" s="7" t="str">
        <f t="shared" si="10"/>
        <v>roter Morron</v>
      </c>
      <c r="O290" t="s">
        <v>874</v>
      </c>
      <c r="P290" t="s">
        <v>743</v>
      </c>
    </row>
    <row r="291" spans="2:16" x14ac:dyDescent="0.2">
      <c r="B291">
        <f t="shared" si="11"/>
        <v>3</v>
      </c>
      <c r="C291" t="str">
        <f>INDEX('Datos con descripcion y nombre'!A:A,MATCH(D291,'Datos con descripcion y nombre'!B:B,FALSE),1)</f>
        <v>Frühlingssalat</v>
      </c>
      <c r="D291" t="s">
        <v>871</v>
      </c>
      <c r="E291" t="s">
        <v>2627</v>
      </c>
      <c r="F291">
        <v>1</v>
      </c>
      <c r="G291" t="b">
        <v>1</v>
      </c>
      <c r="H291" t="b">
        <v>0</v>
      </c>
      <c r="I291" t="b">
        <v>0</v>
      </c>
      <c r="J291" t="s">
        <v>871</v>
      </c>
      <c r="L291">
        <v>1</v>
      </c>
      <c r="N291" s="7" t="str">
        <f t="shared" si="10"/>
        <v>grüner Morron</v>
      </c>
      <c r="O291" t="s">
        <v>875</v>
      </c>
      <c r="P291" t="s">
        <v>743</v>
      </c>
    </row>
    <row r="292" spans="2:16" x14ac:dyDescent="0.2">
      <c r="B292">
        <f t="shared" si="11"/>
        <v>4</v>
      </c>
      <c r="C292" t="str">
        <f>INDEX('Datos con descripcion y nombre'!A:A,MATCH(D292,'Datos con descripcion y nombre'!B:B,FALSE),1)</f>
        <v>Frühlingssalat</v>
      </c>
      <c r="D292" t="s">
        <v>871</v>
      </c>
      <c r="E292" t="s">
        <v>2627</v>
      </c>
      <c r="F292">
        <v>2</v>
      </c>
      <c r="G292" t="b">
        <v>1</v>
      </c>
      <c r="H292" t="b">
        <v>0</v>
      </c>
      <c r="I292" t="b">
        <v>0</v>
      </c>
      <c r="J292" t="s">
        <v>876</v>
      </c>
      <c r="L292">
        <v>2</v>
      </c>
      <c r="M292" t="s">
        <v>144</v>
      </c>
      <c r="N292" s="7" t="str">
        <f t="shared" si="10"/>
        <v>Zucker</v>
      </c>
      <c r="O292" t="s">
        <v>7</v>
      </c>
    </row>
    <row r="293" spans="2:16" x14ac:dyDescent="0.2">
      <c r="B293">
        <f t="shared" si="11"/>
        <v>5</v>
      </c>
      <c r="C293" t="str">
        <f>INDEX('Datos con descripcion y nombre'!A:A,MATCH(D293,'Datos con descripcion y nombre'!B:B,FALSE),1)</f>
        <v>Frühlingssalat</v>
      </c>
      <c r="D293" t="s">
        <v>871</v>
      </c>
      <c r="E293" t="s">
        <v>2627</v>
      </c>
      <c r="F293">
        <v>2</v>
      </c>
      <c r="G293" t="b">
        <v>1</v>
      </c>
      <c r="H293" t="b">
        <v>0</v>
      </c>
      <c r="I293" t="b">
        <v>0</v>
      </c>
      <c r="J293" t="s">
        <v>876</v>
      </c>
      <c r="L293">
        <v>2</v>
      </c>
      <c r="M293" t="s">
        <v>144</v>
      </c>
      <c r="N293" s="7" t="str">
        <f t="shared" si="10"/>
        <v>Essig</v>
      </c>
      <c r="O293" t="s">
        <v>877</v>
      </c>
    </row>
    <row r="294" spans="2:16" x14ac:dyDescent="0.2">
      <c r="B294">
        <f t="shared" si="11"/>
        <v>6</v>
      </c>
      <c r="C294" t="str">
        <f>INDEX('Datos con descripcion y nombre'!A:A,MATCH(D294,'Datos con descripcion y nombre'!B:B,FALSE),1)</f>
        <v>Frühlingssalat</v>
      </c>
      <c r="D294" t="s">
        <v>871</v>
      </c>
      <c r="E294" t="s">
        <v>2627</v>
      </c>
      <c r="F294">
        <v>1</v>
      </c>
      <c r="G294" t="b">
        <v>1</v>
      </c>
      <c r="H294" t="b">
        <v>0</v>
      </c>
      <c r="I294" t="b">
        <v>0</v>
      </c>
      <c r="J294" t="s">
        <v>876</v>
      </c>
      <c r="L294">
        <v>1</v>
      </c>
      <c r="M294" t="s">
        <v>144</v>
      </c>
      <c r="N294" s="7" t="str">
        <f t="shared" si="10"/>
        <v>Öl</v>
      </c>
      <c r="O294" t="s">
        <v>75</v>
      </c>
    </row>
    <row r="295" spans="2:16" x14ac:dyDescent="0.2">
      <c r="B295">
        <f t="shared" si="11"/>
        <v>7</v>
      </c>
      <c r="C295" t="str">
        <f>INDEX('Datos con descripcion y nombre'!A:A,MATCH(D295,'Datos con descripcion y nombre'!B:B,FALSE),1)</f>
        <v>Frühlingssalat</v>
      </c>
      <c r="D295" t="s">
        <v>871</v>
      </c>
      <c r="E295" t="s">
        <v>2627</v>
      </c>
      <c r="F295">
        <v>3</v>
      </c>
      <c r="G295" t="b">
        <v>1</v>
      </c>
      <c r="H295" t="b">
        <v>0</v>
      </c>
      <c r="I295" t="b">
        <v>0</v>
      </c>
      <c r="J295" t="s">
        <v>876</v>
      </c>
      <c r="L295">
        <v>3</v>
      </c>
      <c r="M295" t="s">
        <v>13</v>
      </c>
      <c r="N295" s="7" t="str">
        <f t="shared" si="10"/>
        <v>Salz</v>
      </c>
      <c r="O295" t="s">
        <v>18</v>
      </c>
    </row>
    <row r="296" spans="2:16" x14ac:dyDescent="0.2">
      <c r="B296">
        <f t="shared" si="11"/>
        <v>8</v>
      </c>
      <c r="C296" t="str">
        <f>INDEX('Datos con descripcion y nombre'!A:A,MATCH(D296,'Datos con descripcion y nombre'!B:B,FALSE),1)</f>
        <v>Frühlingssalat</v>
      </c>
      <c r="D296" t="s">
        <v>871</v>
      </c>
      <c r="E296" t="s">
        <v>2627</v>
      </c>
      <c r="F296" t="s">
        <v>2627</v>
      </c>
      <c r="G296" t="b">
        <v>1</v>
      </c>
      <c r="H296" t="b">
        <v>0</v>
      </c>
      <c r="I296" t="b">
        <v>0</v>
      </c>
      <c r="J296" t="s">
        <v>876</v>
      </c>
      <c r="N296" s="7" t="str">
        <f t="shared" si="10"/>
        <v>Weisser Pfeffer</v>
      </c>
      <c r="O296" t="s">
        <v>878</v>
      </c>
      <c r="P296" t="s">
        <v>864</v>
      </c>
    </row>
    <row r="297" spans="2:16" x14ac:dyDescent="0.2">
      <c r="B297">
        <f t="shared" si="11"/>
        <v>0</v>
      </c>
      <c r="C297" t="str">
        <f>INDEX('Datos con descripcion y nombre'!A:A,MATCH(D297,'Datos con descripcion y nombre'!B:B,FALSE),1)</f>
        <v>Garrapiñada</v>
      </c>
      <c r="D297" t="s">
        <v>879</v>
      </c>
      <c r="E297" t="s">
        <v>2627</v>
      </c>
      <c r="F297">
        <v>1</v>
      </c>
      <c r="G297" t="b">
        <v>1</v>
      </c>
      <c r="H297" t="b">
        <v>0</v>
      </c>
      <c r="I297" t="b">
        <v>1</v>
      </c>
      <c r="J297" t="s">
        <v>2542</v>
      </c>
      <c r="L297">
        <v>1</v>
      </c>
      <c r="M297" t="s">
        <v>144</v>
      </c>
      <c r="N297" s="7" t="str">
        <f t="shared" si="10"/>
        <v>Mani</v>
      </c>
      <c r="O297" t="s">
        <v>880</v>
      </c>
    </row>
    <row r="298" spans="2:16" x14ac:dyDescent="0.2">
      <c r="B298">
        <f t="shared" si="11"/>
        <v>1</v>
      </c>
      <c r="C298" t="str">
        <f>INDEX('Datos con descripcion y nombre'!A:A,MATCH(D298,'Datos con descripcion y nombre'!B:B,FALSE),1)</f>
        <v>Garrapiñada</v>
      </c>
      <c r="D298" t="s">
        <v>879</v>
      </c>
      <c r="E298" t="s">
        <v>2627</v>
      </c>
      <c r="F298">
        <v>44228</v>
      </c>
      <c r="G298" t="b">
        <v>1</v>
      </c>
      <c r="H298" t="b">
        <v>0</v>
      </c>
      <c r="I298" t="b">
        <v>1</v>
      </c>
      <c r="J298" t="s">
        <v>2542</v>
      </c>
      <c r="L298" s="3">
        <v>0.5</v>
      </c>
      <c r="M298" t="s">
        <v>144</v>
      </c>
      <c r="N298" s="7" t="str">
        <f t="shared" si="10"/>
        <v>Wasser</v>
      </c>
      <c r="O298" t="s">
        <v>57</v>
      </c>
    </row>
    <row r="299" spans="2:16" x14ac:dyDescent="0.2">
      <c r="B299">
        <f t="shared" si="11"/>
        <v>2</v>
      </c>
      <c r="C299" t="str">
        <f>INDEX('Datos con descripcion y nombre'!A:A,MATCH(D299,'Datos con descripcion y nombre'!B:B,FALSE),1)</f>
        <v>Garrapiñada</v>
      </c>
      <c r="D299" t="s">
        <v>879</v>
      </c>
      <c r="E299" t="s">
        <v>2627</v>
      </c>
      <c r="F299">
        <v>44289</v>
      </c>
      <c r="G299" t="b">
        <v>1</v>
      </c>
      <c r="H299" t="b">
        <v>0</v>
      </c>
      <c r="I299" t="b">
        <v>1</v>
      </c>
      <c r="J299" t="s">
        <v>2542</v>
      </c>
      <c r="L299" s="3">
        <v>0.75</v>
      </c>
      <c r="M299" t="s">
        <v>144</v>
      </c>
      <c r="N299" s="7" t="str">
        <f t="shared" si="10"/>
        <v>Zucker</v>
      </c>
      <c r="O299" t="s">
        <v>7</v>
      </c>
    </row>
    <row r="300" spans="2:16" x14ac:dyDescent="0.2">
      <c r="B300">
        <f t="shared" si="11"/>
        <v>0</v>
      </c>
      <c r="C300" t="str">
        <f>INDEX('Datos con descripcion y nombre'!A:A,MATCH(D300,'Datos con descripcion y nombre'!B:B,FALSE),1)</f>
        <v>Galletitas de avena 1</v>
      </c>
      <c r="D300" t="s">
        <v>884</v>
      </c>
      <c r="E300" t="s">
        <v>2627</v>
      </c>
      <c r="F300">
        <v>230</v>
      </c>
      <c r="G300" t="b">
        <v>1</v>
      </c>
      <c r="H300" t="b">
        <v>0</v>
      </c>
      <c r="I300" t="b">
        <v>1</v>
      </c>
      <c r="J300" t="s">
        <v>2543</v>
      </c>
      <c r="L300">
        <v>230</v>
      </c>
      <c r="M300" t="s">
        <v>5</v>
      </c>
      <c r="N300" s="7" t="str">
        <f t="shared" si="10"/>
        <v>Avena</v>
      </c>
      <c r="O300" t="s">
        <v>885</v>
      </c>
    </row>
    <row r="301" spans="2:16" x14ac:dyDescent="0.2">
      <c r="B301">
        <f t="shared" si="11"/>
        <v>1</v>
      </c>
      <c r="C301" t="str">
        <f>INDEX('Datos con descripcion y nombre'!A:A,MATCH(D301,'Datos con descripcion y nombre'!B:B,FALSE),1)</f>
        <v>Galletitas de avena 1</v>
      </c>
      <c r="D301" t="s">
        <v>884</v>
      </c>
      <c r="E301" t="s">
        <v>2627</v>
      </c>
      <c r="F301">
        <v>100</v>
      </c>
      <c r="G301" t="b">
        <v>1</v>
      </c>
      <c r="H301" t="b">
        <v>0</v>
      </c>
      <c r="I301" t="b">
        <v>1</v>
      </c>
      <c r="J301" t="s">
        <v>2543</v>
      </c>
      <c r="L301">
        <v>100</v>
      </c>
      <c r="M301" t="s">
        <v>5</v>
      </c>
      <c r="N301" s="7" t="str">
        <f t="shared" si="10"/>
        <v>harina</v>
      </c>
      <c r="O301" t="s">
        <v>223</v>
      </c>
    </row>
    <row r="302" spans="2:16" x14ac:dyDescent="0.2">
      <c r="B302">
        <f t="shared" si="11"/>
        <v>2</v>
      </c>
      <c r="C302" t="str">
        <f>INDEX('Datos con descripcion y nombre'!A:A,MATCH(D302,'Datos con descripcion y nombre'!B:B,FALSE),1)</f>
        <v>Galletitas de avena 1</v>
      </c>
      <c r="D302" t="s">
        <v>884</v>
      </c>
      <c r="E302" t="s">
        <v>2627</v>
      </c>
      <c r="F302">
        <v>120</v>
      </c>
      <c r="G302" t="b">
        <v>1</v>
      </c>
      <c r="H302" t="b">
        <v>0</v>
      </c>
      <c r="I302" t="b">
        <v>1</v>
      </c>
      <c r="J302" t="s">
        <v>2543</v>
      </c>
      <c r="L302">
        <v>120</v>
      </c>
      <c r="M302" t="s">
        <v>5</v>
      </c>
      <c r="N302" s="7" t="str">
        <f t="shared" si="10"/>
        <v>azucar</v>
      </c>
      <c r="O302" t="s">
        <v>244</v>
      </c>
    </row>
    <row r="303" spans="2:16" x14ac:dyDescent="0.2">
      <c r="B303">
        <f t="shared" si="11"/>
        <v>3</v>
      </c>
      <c r="C303" t="str">
        <f>INDEX('Datos con descripcion y nombre'!A:A,MATCH(D303,'Datos con descripcion y nombre'!B:B,FALSE),1)</f>
        <v>Galletitas de avena 1</v>
      </c>
      <c r="D303" t="s">
        <v>884</v>
      </c>
      <c r="E303" t="s">
        <v>2627</v>
      </c>
      <c r="F303">
        <v>1</v>
      </c>
      <c r="G303" t="b">
        <v>1</v>
      </c>
      <c r="H303" t="b">
        <v>0</v>
      </c>
      <c r="I303" t="b">
        <v>1</v>
      </c>
      <c r="J303" t="s">
        <v>2543</v>
      </c>
      <c r="L303">
        <v>1</v>
      </c>
      <c r="M303" t="s">
        <v>295</v>
      </c>
      <c r="N303" s="7" t="str">
        <f t="shared" si="10"/>
        <v>Royal</v>
      </c>
      <c r="O303" t="s">
        <v>14</v>
      </c>
    </row>
    <row r="304" spans="2:16" x14ac:dyDescent="0.2">
      <c r="B304">
        <f t="shared" si="11"/>
        <v>4</v>
      </c>
      <c r="C304" t="str">
        <f>INDEX('Datos con descripcion y nombre'!A:A,MATCH(D304,'Datos con descripcion y nombre'!B:B,FALSE),1)</f>
        <v>Galletitas de avena 1</v>
      </c>
      <c r="D304" t="s">
        <v>884</v>
      </c>
      <c r="E304" t="s">
        <v>2627</v>
      </c>
      <c r="F304">
        <v>2</v>
      </c>
      <c r="G304" t="b">
        <v>1</v>
      </c>
      <c r="H304" t="b">
        <v>0</v>
      </c>
      <c r="I304" t="b">
        <v>1</v>
      </c>
      <c r="J304" t="s">
        <v>2543</v>
      </c>
      <c r="L304">
        <v>2</v>
      </c>
      <c r="N304" s="7" t="str">
        <f t="shared" si="10"/>
        <v>huevos</v>
      </c>
      <c r="O304" t="s">
        <v>215</v>
      </c>
    </row>
    <row r="305" spans="2:28" x14ac:dyDescent="0.2">
      <c r="B305">
        <f t="shared" si="11"/>
        <v>5</v>
      </c>
      <c r="C305" t="str">
        <f>INDEX('Datos con descripcion y nombre'!A:A,MATCH(D305,'Datos con descripcion y nombre'!B:B,FALSE),1)</f>
        <v>Galletitas de avena 1</v>
      </c>
      <c r="D305" t="s">
        <v>884</v>
      </c>
      <c r="E305" t="s">
        <v>2627</v>
      </c>
      <c r="F305">
        <v>120</v>
      </c>
      <c r="G305" t="b">
        <v>1</v>
      </c>
      <c r="H305" t="b">
        <v>0</v>
      </c>
      <c r="I305" t="b">
        <v>1</v>
      </c>
      <c r="J305" t="s">
        <v>2543</v>
      </c>
      <c r="L305">
        <v>120</v>
      </c>
      <c r="M305" t="s">
        <v>5</v>
      </c>
      <c r="N305" s="7" t="str">
        <f t="shared" ref="N305:N368" si="12">_xlfn.TEXTJOIN(" ",TRUE, O305:BH305)</f>
        <v>aceite</v>
      </c>
      <c r="O305" t="s">
        <v>242</v>
      </c>
    </row>
    <row r="306" spans="2:28" x14ac:dyDescent="0.2">
      <c r="B306">
        <f t="shared" si="11"/>
        <v>6</v>
      </c>
      <c r="C306" t="str">
        <f>INDEX('Datos con descripcion y nombre'!A:A,MATCH(D306,'Datos con descripcion y nombre'!B:B,FALSE),1)</f>
        <v>Galletitas de avena 1</v>
      </c>
      <c r="D306" t="s">
        <v>884</v>
      </c>
      <c r="E306" t="s">
        <v>2627</v>
      </c>
      <c r="F306">
        <v>1</v>
      </c>
      <c r="G306" t="b">
        <v>1</v>
      </c>
      <c r="H306" t="b">
        <v>0</v>
      </c>
      <c r="I306" t="b">
        <v>1</v>
      </c>
      <c r="J306" t="s">
        <v>2543</v>
      </c>
      <c r="L306">
        <v>1</v>
      </c>
      <c r="M306" t="s">
        <v>710</v>
      </c>
      <c r="N306" s="7" t="str">
        <f t="shared" si="12"/>
        <v>cocoa</v>
      </c>
      <c r="O306" t="s">
        <v>247</v>
      </c>
    </row>
    <row r="307" spans="2:28" x14ac:dyDescent="0.2">
      <c r="B307">
        <f t="shared" si="11"/>
        <v>7</v>
      </c>
      <c r="C307" t="str">
        <f>INDEX('Datos con descripcion y nombre'!A:A,MATCH(D307,'Datos con descripcion y nombre'!B:B,FALSE),1)</f>
        <v>Galletitas de avena 1</v>
      </c>
      <c r="D307" t="s">
        <v>884</v>
      </c>
      <c r="E307" t="s">
        <v>2627</v>
      </c>
      <c r="F307" t="s">
        <v>2627</v>
      </c>
      <c r="G307" t="b">
        <v>1</v>
      </c>
      <c r="H307" t="b">
        <v>0</v>
      </c>
      <c r="I307" t="b">
        <v>1</v>
      </c>
      <c r="J307" t="s">
        <v>2543</v>
      </c>
      <c r="N307" s="7" t="str">
        <f t="shared" si="12"/>
        <v>Vainilla</v>
      </c>
      <c r="O307" t="s">
        <v>296</v>
      </c>
    </row>
    <row r="308" spans="2:28" x14ac:dyDescent="0.2">
      <c r="B308">
        <f t="shared" si="11"/>
        <v>0</v>
      </c>
      <c r="C308" t="s">
        <v>2955</v>
      </c>
      <c r="D308" t="s">
        <v>884</v>
      </c>
      <c r="E308" t="s">
        <v>2627</v>
      </c>
      <c r="F308">
        <v>2</v>
      </c>
      <c r="G308" t="b">
        <v>1</v>
      </c>
      <c r="H308" t="b">
        <v>0</v>
      </c>
      <c r="I308" t="b">
        <v>0</v>
      </c>
      <c r="J308" t="s">
        <v>886</v>
      </c>
      <c r="L308">
        <v>2</v>
      </c>
      <c r="N308" s="7" t="str">
        <f t="shared" si="12"/>
        <v>huevos</v>
      </c>
      <c r="O308" t="s">
        <v>215</v>
      </c>
    </row>
    <row r="309" spans="2:28" x14ac:dyDescent="0.2">
      <c r="B309">
        <f t="shared" si="11"/>
        <v>1</v>
      </c>
      <c r="C309" t="s">
        <v>2955</v>
      </c>
      <c r="D309" t="s">
        <v>884</v>
      </c>
      <c r="E309" t="s">
        <v>2627</v>
      </c>
      <c r="F309">
        <v>44257</v>
      </c>
      <c r="G309" t="b">
        <v>1</v>
      </c>
      <c r="H309" t="b">
        <v>0</v>
      </c>
      <c r="I309" t="b">
        <v>0</v>
      </c>
      <c r="J309" t="s">
        <v>886</v>
      </c>
      <c r="L309" s="3">
        <v>0.66666666666666663</v>
      </c>
      <c r="M309" t="s">
        <v>229</v>
      </c>
      <c r="N309" s="7" t="str">
        <f t="shared" si="12"/>
        <v>aceite</v>
      </c>
      <c r="O309" t="s">
        <v>242</v>
      </c>
    </row>
    <row r="310" spans="2:28" x14ac:dyDescent="0.2">
      <c r="B310">
        <f t="shared" si="11"/>
        <v>2</v>
      </c>
      <c r="C310" t="s">
        <v>2955</v>
      </c>
      <c r="D310" t="s">
        <v>884</v>
      </c>
      <c r="E310" t="s">
        <v>2627</v>
      </c>
      <c r="F310">
        <v>2</v>
      </c>
      <c r="G310" t="b">
        <v>1</v>
      </c>
      <c r="H310" t="b">
        <v>0</v>
      </c>
      <c r="I310" t="b">
        <v>0</v>
      </c>
      <c r="J310" t="s">
        <v>886</v>
      </c>
      <c r="L310">
        <v>2</v>
      </c>
      <c r="M310" t="s">
        <v>204</v>
      </c>
      <c r="N310" s="7" t="str">
        <f t="shared" si="12"/>
        <v>vainilla</v>
      </c>
      <c r="O310" t="s">
        <v>246</v>
      </c>
    </row>
    <row r="311" spans="2:28" x14ac:dyDescent="0.2">
      <c r="B311">
        <f t="shared" si="11"/>
        <v>3</v>
      </c>
      <c r="C311" t="s">
        <v>2955</v>
      </c>
      <c r="D311" t="s">
        <v>884</v>
      </c>
      <c r="E311" t="s">
        <v>2627</v>
      </c>
      <c r="F311">
        <v>1</v>
      </c>
      <c r="G311" t="b">
        <v>1</v>
      </c>
      <c r="H311" t="b">
        <v>0</v>
      </c>
      <c r="I311" t="b">
        <v>0</v>
      </c>
      <c r="J311" t="s">
        <v>886</v>
      </c>
      <c r="L311">
        <v>1</v>
      </c>
      <c r="M311" t="s">
        <v>248</v>
      </c>
      <c r="N311" s="7" t="str">
        <f t="shared" si="12"/>
        <v>cascara de limón rallada</v>
      </c>
      <c r="O311" t="s">
        <v>887</v>
      </c>
      <c r="P311" t="s">
        <v>235</v>
      </c>
      <c r="Q311" t="s">
        <v>819</v>
      </c>
      <c r="R311" t="s">
        <v>888</v>
      </c>
    </row>
    <row r="312" spans="2:28" x14ac:dyDescent="0.2">
      <c r="B312">
        <f t="shared" si="11"/>
        <v>4</v>
      </c>
      <c r="C312" t="s">
        <v>2955</v>
      </c>
      <c r="D312" t="s">
        <v>884</v>
      </c>
      <c r="E312" t="s">
        <v>2627</v>
      </c>
      <c r="F312">
        <v>20</v>
      </c>
      <c r="G312" t="b">
        <v>1</v>
      </c>
      <c r="H312" t="b">
        <v>0</v>
      </c>
      <c r="I312" t="b">
        <v>0</v>
      </c>
      <c r="J312" t="s">
        <v>886</v>
      </c>
      <c r="L312">
        <v>20</v>
      </c>
      <c r="M312" t="s">
        <v>889</v>
      </c>
      <c r="N312" s="7" t="str">
        <f t="shared" si="12"/>
        <v>sucarosa en polvo (puede sustituirse por 2 cdas de endulzante 2-3 cdas de azucar)</v>
      </c>
      <c r="O312" t="s">
        <v>890</v>
      </c>
      <c r="P312" t="s">
        <v>210</v>
      </c>
      <c r="Q312" t="s">
        <v>211</v>
      </c>
      <c r="R312" t="s">
        <v>2409</v>
      </c>
      <c r="S312" t="s">
        <v>892</v>
      </c>
      <c r="T312" t="s">
        <v>441</v>
      </c>
      <c r="U312">
        <v>2</v>
      </c>
      <c r="V312" t="s">
        <v>204</v>
      </c>
      <c r="W312" t="s">
        <v>235</v>
      </c>
      <c r="X312" t="s">
        <v>893</v>
      </c>
      <c r="Y312" s="1"/>
      <c r="Z312" t="s">
        <v>2641</v>
      </c>
      <c r="AA312" t="s">
        <v>235</v>
      </c>
      <c r="AB312" t="s">
        <v>894</v>
      </c>
    </row>
    <row r="313" spans="2:28" x14ac:dyDescent="0.2">
      <c r="B313">
        <f t="shared" si="11"/>
        <v>5</v>
      </c>
      <c r="C313" t="s">
        <v>2955</v>
      </c>
      <c r="D313" t="s">
        <v>884</v>
      </c>
      <c r="E313" t="s">
        <v>2627</v>
      </c>
      <c r="F313">
        <v>2</v>
      </c>
      <c r="G313" t="b">
        <v>1</v>
      </c>
      <c r="H313" t="b">
        <v>0</v>
      </c>
      <c r="I313" t="b">
        <v>0</v>
      </c>
      <c r="J313" t="s">
        <v>886</v>
      </c>
      <c r="L313">
        <v>2</v>
      </c>
      <c r="M313" t="s">
        <v>253</v>
      </c>
      <c r="N313" s="7" t="str">
        <f t="shared" si="12"/>
        <v>harina</v>
      </c>
      <c r="O313" t="s">
        <v>223</v>
      </c>
    </row>
    <row r="314" spans="2:28" x14ac:dyDescent="0.2">
      <c r="B314">
        <f t="shared" si="11"/>
        <v>6</v>
      </c>
      <c r="C314" t="s">
        <v>2955</v>
      </c>
      <c r="D314" t="s">
        <v>884</v>
      </c>
      <c r="E314" t="s">
        <v>2627</v>
      </c>
      <c r="F314">
        <v>1</v>
      </c>
      <c r="G314" t="b">
        <v>1</v>
      </c>
      <c r="H314" t="b">
        <v>0</v>
      </c>
      <c r="I314" t="b">
        <v>0</v>
      </c>
      <c r="J314" t="s">
        <v>886</v>
      </c>
      <c r="L314">
        <v>1</v>
      </c>
      <c r="M314" t="s">
        <v>229</v>
      </c>
      <c r="N314" s="7" t="str">
        <f t="shared" si="12"/>
        <v>avena</v>
      </c>
      <c r="O314" t="s">
        <v>391</v>
      </c>
    </row>
    <row r="315" spans="2:28" x14ac:dyDescent="0.2">
      <c r="B315">
        <f t="shared" si="11"/>
        <v>7</v>
      </c>
      <c r="C315" t="s">
        <v>2955</v>
      </c>
      <c r="D315" t="s">
        <v>884</v>
      </c>
      <c r="E315" t="s">
        <v>2627</v>
      </c>
      <c r="F315">
        <v>2</v>
      </c>
      <c r="G315" t="b">
        <v>1</v>
      </c>
      <c r="H315" t="b">
        <v>0</v>
      </c>
      <c r="I315" t="b">
        <v>0</v>
      </c>
      <c r="J315" t="s">
        <v>886</v>
      </c>
      <c r="L315">
        <v>2</v>
      </c>
      <c r="M315" t="s">
        <v>245</v>
      </c>
      <c r="N315" s="7" t="str">
        <f t="shared" si="12"/>
        <v>polv de hornear</v>
      </c>
      <c r="O315" t="s">
        <v>2344</v>
      </c>
      <c r="P315" t="s">
        <v>235</v>
      </c>
      <c r="Q315" t="s">
        <v>250</v>
      </c>
    </row>
    <row r="316" spans="2:28" x14ac:dyDescent="0.2">
      <c r="B316">
        <f t="shared" si="11"/>
        <v>8</v>
      </c>
      <c r="C316" t="s">
        <v>2955</v>
      </c>
      <c r="D316" t="s">
        <v>884</v>
      </c>
      <c r="E316" t="s">
        <v>2627</v>
      </c>
      <c r="F316" t="s">
        <v>2627</v>
      </c>
      <c r="G316" t="b">
        <v>1</v>
      </c>
      <c r="H316" t="b">
        <v>0</v>
      </c>
      <c r="I316" t="b">
        <v>0</v>
      </c>
      <c r="J316" t="s">
        <v>886</v>
      </c>
      <c r="L316" s="3">
        <v>0.5</v>
      </c>
      <c r="M316" t="s">
        <v>248</v>
      </c>
      <c r="N316" s="7" t="str">
        <f t="shared" si="12"/>
        <v>sal</v>
      </c>
      <c r="O316" t="s">
        <v>226</v>
      </c>
    </row>
    <row r="317" spans="2:28" x14ac:dyDescent="0.2">
      <c r="B317">
        <f t="shared" si="11"/>
        <v>9</v>
      </c>
      <c r="C317" t="s">
        <v>2955</v>
      </c>
      <c r="D317" t="s">
        <v>884</v>
      </c>
      <c r="E317" t="s">
        <v>2627</v>
      </c>
      <c r="F317" t="s">
        <v>2627</v>
      </c>
      <c r="G317" t="b">
        <v>1</v>
      </c>
      <c r="H317" t="b">
        <v>0</v>
      </c>
      <c r="I317" t="b">
        <v>0</v>
      </c>
      <c r="J317" t="s">
        <v>886</v>
      </c>
      <c r="L317" s="3">
        <v>0.5</v>
      </c>
      <c r="M317" t="s">
        <v>229</v>
      </c>
      <c r="N317" s="7" t="str">
        <f t="shared" si="12"/>
        <v>pasas de uva o chispas de chocolate (opcional)</v>
      </c>
      <c r="O317" t="s">
        <v>895</v>
      </c>
      <c r="P317" t="s">
        <v>235</v>
      </c>
      <c r="Q317" t="s">
        <v>2642</v>
      </c>
      <c r="R317" t="s">
        <v>897</v>
      </c>
      <c r="S317" t="s">
        <v>235</v>
      </c>
      <c r="T317" t="s">
        <v>205</v>
      </c>
      <c r="U317" t="s">
        <v>898</v>
      </c>
    </row>
    <row r="318" spans="2:28" x14ac:dyDescent="0.2">
      <c r="B318">
        <f t="shared" si="11"/>
        <v>0</v>
      </c>
      <c r="C318" t="str">
        <f>INDEX('Datos con descripcion y nombre'!A:A,MATCH(D318,'Datos con descripcion y nombre'!B:B,FALSE),1)</f>
        <v>Granola simple</v>
      </c>
      <c r="D318" t="s">
        <v>916</v>
      </c>
      <c r="E318" t="s">
        <v>2627</v>
      </c>
      <c r="F318" t="s">
        <v>2627</v>
      </c>
      <c r="G318" t="b">
        <v>1</v>
      </c>
      <c r="H318" t="b">
        <v>0</v>
      </c>
      <c r="I318" t="b">
        <v>0</v>
      </c>
      <c r="J318" t="s">
        <v>918</v>
      </c>
      <c r="L318" t="s">
        <v>921</v>
      </c>
      <c r="M318" t="s">
        <v>253</v>
      </c>
      <c r="N318" s="7" t="str">
        <f t="shared" si="12"/>
        <v>harina integral de trigo)</v>
      </c>
      <c r="O318" t="s">
        <v>223</v>
      </c>
      <c r="P318" t="s">
        <v>922</v>
      </c>
      <c r="Q318" t="s">
        <v>235</v>
      </c>
      <c r="R318" t="s">
        <v>923</v>
      </c>
    </row>
    <row r="319" spans="2:28" x14ac:dyDescent="0.2">
      <c r="B319">
        <f t="shared" si="11"/>
        <v>1</v>
      </c>
      <c r="C319" t="str">
        <f>INDEX('Datos con descripcion y nombre'!A:A,MATCH(D319,'Datos con descripcion y nombre'!B:B,FALSE),1)</f>
        <v>Granola simple</v>
      </c>
      <c r="D319" t="s">
        <v>916</v>
      </c>
      <c r="E319" t="s">
        <v>2627</v>
      </c>
      <c r="F319">
        <v>5</v>
      </c>
      <c r="G319" t="b">
        <v>1</v>
      </c>
      <c r="H319" t="b">
        <v>0</v>
      </c>
      <c r="I319" t="b">
        <v>0</v>
      </c>
      <c r="J319" t="s">
        <v>918</v>
      </c>
      <c r="L319">
        <v>5</v>
      </c>
      <c r="M319" t="s">
        <v>253</v>
      </c>
      <c r="N319" s="7" t="str">
        <f t="shared" si="12"/>
        <v>avena</v>
      </c>
      <c r="O319" t="s">
        <v>391</v>
      </c>
    </row>
    <row r="320" spans="2:28" x14ac:dyDescent="0.2">
      <c r="B320">
        <f t="shared" si="11"/>
        <v>2</v>
      </c>
      <c r="C320" t="str">
        <f>INDEX('Datos con descripcion y nombre'!A:A,MATCH(D320,'Datos con descripcion y nombre'!B:B,FALSE),1)</f>
        <v>Granola simple</v>
      </c>
      <c r="D320" t="s">
        <v>916</v>
      </c>
      <c r="E320" t="s">
        <v>2627</v>
      </c>
      <c r="F320">
        <v>1</v>
      </c>
      <c r="G320" t="b">
        <v>1</v>
      </c>
      <c r="H320" t="b">
        <v>0</v>
      </c>
      <c r="I320" t="b">
        <v>0</v>
      </c>
      <c r="J320" t="s">
        <v>918</v>
      </c>
      <c r="L320">
        <v>1</v>
      </c>
      <c r="M320" t="s">
        <v>229</v>
      </c>
      <c r="N320" s="7" t="str">
        <f t="shared" si="12"/>
        <v>germen de trigo</v>
      </c>
      <c r="O320" t="s">
        <v>924</v>
      </c>
      <c r="P320" t="s">
        <v>235</v>
      </c>
      <c r="Q320" t="s">
        <v>925</v>
      </c>
    </row>
    <row r="321" spans="2:17" x14ac:dyDescent="0.2">
      <c r="B321">
        <f t="shared" si="11"/>
        <v>3</v>
      </c>
      <c r="C321" t="str">
        <f>INDEX('Datos con descripcion y nombre'!A:A,MATCH(D321,'Datos con descripcion y nombre'!B:B,FALSE),1)</f>
        <v>Granola simple</v>
      </c>
      <c r="D321" t="s">
        <v>916</v>
      </c>
      <c r="E321" t="s">
        <v>2627</v>
      </c>
      <c r="F321">
        <v>1</v>
      </c>
      <c r="G321" t="b">
        <v>1</v>
      </c>
      <c r="H321" t="b">
        <v>0</v>
      </c>
      <c r="I321" t="b">
        <v>0</v>
      </c>
      <c r="J321" t="s">
        <v>918</v>
      </c>
      <c r="L321">
        <v>1</v>
      </c>
      <c r="M321" t="s">
        <v>229</v>
      </c>
      <c r="N321" s="7" t="str">
        <f t="shared" si="12"/>
        <v>coco rallado</v>
      </c>
      <c r="O321" t="s">
        <v>2643</v>
      </c>
      <c r="P321" t="s">
        <v>1011</v>
      </c>
    </row>
    <row r="322" spans="2:17" x14ac:dyDescent="0.2">
      <c r="B322">
        <f t="shared" si="11"/>
        <v>4</v>
      </c>
      <c r="C322" t="str">
        <f>INDEX('Datos con descripcion y nombre'!A:A,MATCH(D322,'Datos con descripcion y nombre'!B:B,FALSE),1)</f>
        <v>Granola simple</v>
      </c>
      <c r="D322" t="s">
        <v>916</v>
      </c>
      <c r="E322" t="s">
        <v>2627</v>
      </c>
      <c r="F322">
        <v>1</v>
      </c>
      <c r="G322" t="b">
        <v>1</v>
      </c>
      <c r="H322" t="b">
        <v>0</v>
      </c>
      <c r="I322" t="b">
        <v>0</v>
      </c>
      <c r="J322" t="s">
        <v>918</v>
      </c>
      <c r="L322">
        <v>1</v>
      </c>
      <c r="M322" t="s">
        <v>229</v>
      </c>
      <c r="N322" s="7" t="str">
        <f t="shared" si="12"/>
        <v>Maní crudo</v>
      </c>
      <c r="O322" t="s">
        <v>926</v>
      </c>
      <c r="P322" t="s">
        <v>927</v>
      </c>
    </row>
    <row r="323" spans="2:17" x14ac:dyDescent="0.2">
      <c r="B323">
        <f t="shared" si="11"/>
        <v>5</v>
      </c>
      <c r="C323" t="str">
        <f>INDEX('Datos con descripcion y nombre'!A:A,MATCH(D323,'Datos con descripcion y nombre'!B:B,FALSE),1)</f>
        <v>Granola simple</v>
      </c>
      <c r="D323" t="s">
        <v>916</v>
      </c>
      <c r="E323" t="s">
        <v>2627</v>
      </c>
      <c r="F323" t="s">
        <v>2627</v>
      </c>
      <c r="G323" t="b">
        <v>1</v>
      </c>
      <c r="H323" t="b">
        <v>0</v>
      </c>
      <c r="I323" t="b">
        <v>0</v>
      </c>
      <c r="J323" t="s">
        <v>918</v>
      </c>
      <c r="N323" s="7" t="str">
        <f t="shared" si="12"/>
        <v>Chia</v>
      </c>
      <c r="O323" t="s">
        <v>928</v>
      </c>
    </row>
    <row r="324" spans="2:17" x14ac:dyDescent="0.2">
      <c r="B324">
        <f t="shared" si="11"/>
        <v>6</v>
      </c>
      <c r="C324" t="str">
        <f>INDEX('Datos con descripcion y nombre'!A:A,MATCH(D324,'Datos con descripcion y nombre'!B:B,FALSE),1)</f>
        <v>Granola simple</v>
      </c>
      <c r="D324" t="s">
        <v>916</v>
      </c>
      <c r="E324" t="s">
        <v>2627</v>
      </c>
      <c r="F324">
        <v>1</v>
      </c>
      <c r="G324" t="b">
        <v>1</v>
      </c>
      <c r="H324" t="b">
        <v>0</v>
      </c>
      <c r="I324" t="b">
        <v>0</v>
      </c>
      <c r="J324" t="s">
        <v>918</v>
      </c>
      <c r="L324">
        <v>1</v>
      </c>
      <c r="M324" t="s">
        <v>144</v>
      </c>
      <c r="N324" s="7" t="str">
        <f t="shared" si="12"/>
        <v>Brotes de Girasol</v>
      </c>
      <c r="O324" t="s">
        <v>929</v>
      </c>
      <c r="P324" t="s">
        <v>235</v>
      </c>
      <c r="Q324" t="s">
        <v>930</v>
      </c>
    </row>
    <row r="325" spans="2:17" x14ac:dyDescent="0.2">
      <c r="B325">
        <f t="shared" si="11"/>
        <v>7</v>
      </c>
      <c r="C325" t="str">
        <f>INDEX('Datos con descripcion y nombre'!A:A,MATCH(D325,'Datos con descripcion y nombre'!B:B,FALSE),1)</f>
        <v>Granola simple</v>
      </c>
      <c r="D325" t="s">
        <v>916</v>
      </c>
      <c r="E325" t="s">
        <v>2627</v>
      </c>
      <c r="F325">
        <v>44228</v>
      </c>
      <c r="G325" t="b">
        <v>1</v>
      </c>
      <c r="H325" t="b">
        <v>0</v>
      </c>
      <c r="I325" t="b">
        <v>0</v>
      </c>
      <c r="J325" t="s">
        <v>918</v>
      </c>
      <c r="L325" s="3">
        <v>0.5</v>
      </c>
      <c r="M325" t="s">
        <v>144</v>
      </c>
      <c r="N325" s="7" t="str">
        <f t="shared" si="12"/>
        <v>Lino</v>
      </c>
      <c r="O325" t="s">
        <v>931</v>
      </c>
    </row>
    <row r="326" spans="2:17" x14ac:dyDescent="0.2">
      <c r="B326">
        <f t="shared" si="11"/>
        <v>8</v>
      </c>
      <c r="C326" t="str">
        <f>INDEX('Datos con descripcion y nombre'!A:A,MATCH(D326,'Datos con descripcion y nombre'!B:B,FALSE),1)</f>
        <v>Granola simple</v>
      </c>
      <c r="D326" t="s">
        <v>916</v>
      </c>
      <c r="E326" t="s">
        <v>2627</v>
      </c>
      <c r="F326">
        <v>1</v>
      </c>
      <c r="G326" t="b">
        <v>1</v>
      </c>
      <c r="H326" t="b">
        <v>0</v>
      </c>
      <c r="I326" t="b">
        <v>0</v>
      </c>
      <c r="J326" t="s">
        <v>918</v>
      </c>
      <c r="L326">
        <v>1</v>
      </c>
      <c r="M326" t="s">
        <v>144</v>
      </c>
      <c r="N326" s="7" t="str">
        <f t="shared" si="12"/>
        <v>Sesamo</v>
      </c>
      <c r="O326" t="s">
        <v>932</v>
      </c>
    </row>
    <row r="327" spans="2:17" x14ac:dyDescent="0.2">
      <c r="B327">
        <f t="shared" si="11"/>
        <v>9</v>
      </c>
      <c r="C327" t="str">
        <f>INDEX('Datos con descripcion y nombre'!A:A,MATCH(D327,'Datos con descripcion y nombre'!B:B,FALSE),1)</f>
        <v>Granola simple</v>
      </c>
      <c r="D327" t="s">
        <v>916</v>
      </c>
      <c r="E327" t="s">
        <v>2627</v>
      </c>
      <c r="F327">
        <v>2</v>
      </c>
      <c r="G327" t="b">
        <v>1</v>
      </c>
      <c r="H327" t="b">
        <v>0</v>
      </c>
      <c r="I327" t="b">
        <v>0</v>
      </c>
      <c r="J327" t="s">
        <v>918</v>
      </c>
      <c r="L327">
        <v>2</v>
      </c>
      <c r="M327" t="s">
        <v>144</v>
      </c>
      <c r="N327" s="7" t="str">
        <f t="shared" si="12"/>
        <v>Pecan</v>
      </c>
      <c r="O327" t="s">
        <v>933</v>
      </c>
    </row>
    <row r="328" spans="2:17" x14ac:dyDescent="0.2">
      <c r="B328">
        <f t="shared" si="11"/>
        <v>10</v>
      </c>
      <c r="C328" t="str">
        <f>INDEX('Datos con descripcion y nombre'!A:A,MATCH(D328,'Datos con descripcion y nombre'!B:B,FALSE),1)</f>
        <v>Granola simple</v>
      </c>
      <c r="D328" t="s">
        <v>916</v>
      </c>
      <c r="E328" t="s">
        <v>2627</v>
      </c>
      <c r="F328" t="s">
        <v>2627</v>
      </c>
      <c r="G328" t="b">
        <v>1</v>
      </c>
      <c r="H328" t="b">
        <v>0</v>
      </c>
      <c r="I328" t="b">
        <v>0</v>
      </c>
      <c r="J328" t="s">
        <v>918</v>
      </c>
      <c r="N328" s="7" t="str">
        <f t="shared" si="12"/>
        <v>Almendras laminadas</v>
      </c>
      <c r="O328" t="s">
        <v>934</v>
      </c>
      <c r="P328" t="s">
        <v>935</v>
      </c>
    </row>
    <row r="329" spans="2:17" x14ac:dyDescent="0.2">
      <c r="B329">
        <f t="shared" si="11"/>
        <v>11</v>
      </c>
      <c r="C329" t="str">
        <f>INDEX('Datos con descripcion y nombre'!A:A,MATCH(D329,'Datos con descripcion y nombre'!B:B,FALSE),1)</f>
        <v>Granola simple</v>
      </c>
      <c r="D329" t="s">
        <v>916</v>
      </c>
      <c r="E329" t="s">
        <v>2627</v>
      </c>
      <c r="F329">
        <v>44289</v>
      </c>
      <c r="G329" t="b">
        <v>1</v>
      </c>
      <c r="H329" t="b">
        <v>0</v>
      </c>
      <c r="I329" t="b">
        <v>0</v>
      </c>
      <c r="J329" t="s">
        <v>936</v>
      </c>
      <c r="L329" s="3">
        <v>0.75</v>
      </c>
      <c r="M329" t="s">
        <v>144</v>
      </c>
      <c r="N329" s="7" t="str">
        <f t="shared" si="12"/>
        <v>agua</v>
      </c>
      <c r="O329" t="s">
        <v>504</v>
      </c>
    </row>
    <row r="330" spans="2:17" x14ac:dyDescent="0.2">
      <c r="B330">
        <f t="shared" si="11"/>
        <v>12</v>
      </c>
      <c r="C330" t="str">
        <f>INDEX('Datos con descripcion y nombre'!A:A,MATCH(D330,'Datos con descripcion y nombre'!B:B,FALSE),1)</f>
        <v>Granola simple</v>
      </c>
      <c r="D330" t="s">
        <v>916</v>
      </c>
      <c r="E330" t="s">
        <v>2627</v>
      </c>
      <c r="F330">
        <v>44289</v>
      </c>
      <c r="G330" t="b">
        <v>1</v>
      </c>
      <c r="H330" t="b">
        <v>0</v>
      </c>
      <c r="I330" t="b">
        <v>0</v>
      </c>
      <c r="J330" t="s">
        <v>936</v>
      </c>
      <c r="L330" s="3">
        <v>0.75</v>
      </c>
      <c r="M330" t="s">
        <v>144</v>
      </c>
      <c r="N330" s="7" t="str">
        <f t="shared" si="12"/>
        <v>aceite</v>
      </c>
      <c r="O330" t="s">
        <v>242</v>
      </c>
    </row>
    <row r="331" spans="2:17" x14ac:dyDescent="0.2">
      <c r="B331">
        <f t="shared" si="11"/>
        <v>13</v>
      </c>
      <c r="C331" t="str">
        <f>INDEX('Datos con descripcion y nombre'!A:A,MATCH(D331,'Datos con descripcion y nombre'!B:B,FALSE),1)</f>
        <v>Granola simple</v>
      </c>
      <c r="D331" t="s">
        <v>916</v>
      </c>
      <c r="E331" t="s">
        <v>2627</v>
      </c>
      <c r="F331">
        <v>1</v>
      </c>
      <c r="G331" t="b">
        <v>1</v>
      </c>
      <c r="H331" t="b">
        <v>0</v>
      </c>
      <c r="I331" t="b">
        <v>0</v>
      </c>
      <c r="J331" t="s">
        <v>936</v>
      </c>
      <c r="L331">
        <v>1</v>
      </c>
      <c r="M331" t="s">
        <v>144</v>
      </c>
      <c r="N331" s="7" t="str">
        <f t="shared" si="12"/>
        <v>miel</v>
      </c>
      <c r="O331" t="s">
        <v>938</v>
      </c>
    </row>
    <row r="332" spans="2:17" x14ac:dyDescent="0.2">
      <c r="B332">
        <f t="shared" si="11"/>
        <v>14</v>
      </c>
      <c r="C332" t="str">
        <f>INDEX('Datos con descripcion y nombre'!A:A,MATCH(D332,'Datos con descripcion y nombre'!B:B,FALSE),1)</f>
        <v>Granola simple</v>
      </c>
      <c r="D332" t="s">
        <v>916</v>
      </c>
      <c r="E332" t="s">
        <v>2627</v>
      </c>
      <c r="F332">
        <v>2</v>
      </c>
      <c r="G332" t="b">
        <v>1</v>
      </c>
      <c r="H332" t="b">
        <v>0</v>
      </c>
      <c r="I332" t="b">
        <v>0</v>
      </c>
      <c r="J332" t="s">
        <v>936</v>
      </c>
      <c r="L332">
        <v>2</v>
      </c>
      <c r="M332" t="s">
        <v>939</v>
      </c>
      <c r="N332" s="7" t="str">
        <f t="shared" si="12"/>
        <v>vainilla</v>
      </c>
      <c r="O332" t="s">
        <v>246</v>
      </c>
    </row>
    <row r="333" spans="2:17" x14ac:dyDescent="0.2">
      <c r="B333">
        <f t="shared" si="11"/>
        <v>15</v>
      </c>
      <c r="C333" t="str">
        <f>INDEX('Datos con descripcion y nombre'!A:A,MATCH(D333,'Datos con descripcion y nombre'!B:B,FALSE),1)</f>
        <v>Granola simple</v>
      </c>
      <c r="D333" t="s">
        <v>916</v>
      </c>
      <c r="E333" t="s">
        <v>2627</v>
      </c>
      <c r="F333">
        <v>1</v>
      </c>
      <c r="G333" t="b">
        <v>1</v>
      </c>
      <c r="H333" t="b">
        <v>0</v>
      </c>
      <c r="I333" t="b">
        <v>0</v>
      </c>
      <c r="J333" t="s">
        <v>936</v>
      </c>
      <c r="L333">
        <v>1</v>
      </c>
      <c r="M333" t="s">
        <v>710</v>
      </c>
      <c r="N333" s="7" t="str">
        <f t="shared" si="12"/>
        <v>sal</v>
      </c>
      <c r="O333" t="s">
        <v>226</v>
      </c>
    </row>
    <row r="334" spans="2:17" x14ac:dyDescent="0.2">
      <c r="B334">
        <f t="shared" si="11"/>
        <v>0</v>
      </c>
      <c r="C334" t="str">
        <f>INDEX('Datos con descripcion y nombre'!A:A,MATCH(D334,'Datos con descripcion y nombre'!B:B,FALSE),1)</f>
        <v>Haferflockenmakronen 1</v>
      </c>
      <c r="D334" t="s">
        <v>2769</v>
      </c>
      <c r="E334" t="s">
        <v>2627</v>
      </c>
      <c r="F334">
        <v>2</v>
      </c>
      <c r="G334" t="b">
        <v>1</v>
      </c>
      <c r="H334" t="b">
        <v>0</v>
      </c>
      <c r="I334" t="b">
        <v>0</v>
      </c>
      <c r="J334">
        <v>1</v>
      </c>
      <c r="L334">
        <v>2</v>
      </c>
      <c r="M334" t="s">
        <v>17</v>
      </c>
      <c r="N334" s="7" t="str">
        <f t="shared" si="12"/>
        <v>Butter (auflösen)</v>
      </c>
      <c r="O334" t="s">
        <v>6</v>
      </c>
      <c r="P334" t="s">
        <v>953</v>
      </c>
    </row>
    <row r="335" spans="2:17" x14ac:dyDescent="0.2">
      <c r="B335">
        <f t="shared" si="11"/>
        <v>1</v>
      </c>
      <c r="C335" t="str">
        <f>INDEX('Datos con descripcion y nombre'!A:A,MATCH(D335,'Datos con descripcion y nombre'!B:B,FALSE),1)</f>
        <v>Haferflockenmakronen 1</v>
      </c>
      <c r="D335" t="s">
        <v>2769</v>
      </c>
      <c r="E335" t="s">
        <v>2627</v>
      </c>
      <c r="F335">
        <v>2</v>
      </c>
      <c r="G335" t="b">
        <v>1</v>
      </c>
      <c r="H335" t="b">
        <v>0</v>
      </c>
      <c r="I335" t="b">
        <v>0</v>
      </c>
      <c r="J335">
        <v>1</v>
      </c>
      <c r="L335">
        <v>2</v>
      </c>
      <c r="M335" t="s">
        <v>144</v>
      </c>
      <c r="N335" s="7" t="str">
        <f t="shared" si="12"/>
        <v>Zucker</v>
      </c>
      <c r="O335" t="s">
        <v>7</v>
      </c>
    </row>
    <row r="336" spans="2:17" x14ac:dyDescent="0.2">
      <c r="B336">
        <f t="shared" si="11"/>
        <v>2</v>
      </c>
      <c r="C336" t="str">
        <f>INDEX('Datos con descripcion y nombre'!A:A,MATCH(D336,'Datos con descripcion y nombre'!B:B,FALSE),1)</f>
        <v>Haferflockenmakronen 1</v>
      </c>
      <c r="D336" t="s">
        <v>2769</v>
      </c>
      <c r="E336" t="s">
        <v>2627</v>
      </c>
      <c r="F336">
        <v>44257</v>
      </c>
      <c r="G336" t="b">
        <v>1</v>
      </c>
      <c r="H336" t="b">
        <v>0</v>
      </c>
      <c r="I336" t="b">
        <v>0</v>
      </c>
      <c r="J336">
        <v>1</v>
      </c>
      <c r="L336" s="4" t="s">
        <v>2951</v>
      </c>
      <c r="N336" s="7" t="str">
        <f t="shared" si="12"/>
        <v>Eier </v>
      </c>
      <c r="O336" t="s">
        <v>954</v>
      </c>
    </row>
    <row r="337" spans="2:20" x14ac:dyDescent="0.2">
      <c r="B337">
        <f t="shared" si="11"/>
        <v>3</v>
      </c>
      <c r="C337" t="str">
        <f>INDEX('Datos con descripcion y nombre'!A:A,MATCH(D337,'Datos con descripcion y nombre'!B:B,FALSE),1)</f>
        <v>Haferflockenmakronen 1</v>
      </c>
      <c r="D337" t="s">
        <v>2769</v>
      </c>
      <c r="E337" t="s">
        <v>2627</v>
      </c>
      <c r="F337">
        <v>1</v>
      </c>
      <c r="G337" t="b">
        <v>1</v>
      </c>
      <c r="H337" t="b">
        <v>0</v>
      </c>
      <c r="I337" t="b">
        <v>0</v>
      </c>
      <c r="J337" t="s">
        <v>202</v>
      </c>
      <c r="L337">
        <v>1</v>
      </c>
      <c r="M337" t="s">
        <v>144</v>
      </c>
      <c r="N337" s="7" t="str">
        <f t="shared" si="12"/>
        <v>Mehl</v>
      </c>
      <c r="O337" t="s">
        <v>12</v>
      </c>
    </row>
    <row r="338" spans="2:20" x14ac:dyDescent="0.2">
      <c r="B338">
        <f t="shared" si="11"/>
        <v>4</v>
      </c>
      <c r="C338" t="str">
        <f>INDEX('Datos con descripcion y nombre'!A:A,MATCH(D338,'Datos con descripcion y nombre'!B:B,FALSE),1)</f>
        <v>Haferflockenmakronen 1</v>
      </c>
      <c r="D338" t="s">
        <v>2769</v>
      </c>
      <c r="E338" t="s">
        <v>2627</v>
      </c>
      <c r="F338">
        <v>1</v>
      </c>
      <c r="G338" t="b">
        <v>1</v>
      </c>
      <c r="H338" t="b">
        <v>0</v>
      </c>
      <c r="I338" t="b">
        <v>0</v>
      </c>
      <c r="J338" t="s">
        <v>202</v>
      </c>
      <c r="L338">
        <v>1</v>
      </c>
      <c r="M338" t="s">
        <v>13</v>
      </c>
      <c r="N338" s="7" t="str">
        <f t="shared" si="12"/>
        <v>Backpulver</v>
      </c>
      <c r="O338" t="s">
        <v>25</v>
      </c>
    </row>
    <row r="339" spans="2:20" x14ac:dyDescent="0.2">
      <c r="B339">
        <f t="shared" si="11"/>
        <v>5</v>
      </c>
      <c r="C339" t="str">
        <f>INDEX('Datos con descripcion y nombre'!A:A,MATCH(D339,'Datos con descripcion y nombre'!B:B,FALSE),1)</f>
        <v>Haferflockenmakronen 1</v>
      </c>
      <c r="D339" t="s">
        <v>2769</v>
      </c>
      <c r="E339" t="s">
        <v>2627</v>
      </c>
      <c r="F339">
        <v>2</v>
      </c>
      <c r="G339" t="b">
        <v>1</v>
      </c>
      <c r="H339" t="b">
        <v>0</v>
      </c>
      <c r="I339" t="b">
        <v>0</v>
      </c>
      <c r="J339" t="s">
        <v>202</v>
      </c>
      <c r="L339">
        <v>2</v>
      </c>
      <c r="M339" t="s">
        <v>144</v>
      </c>
      <c r="N339" s="7" t="str">
        <f t="shared" si="12"/>
        <v>Haferflocken</v>
      </c>
      <c r="O339" t="s">
        <v>957</v>
      </c>
    </row>
    <row r="340" spans="2:20" x14ac:dyDescent="0.2">
      <c r="B340">
        <f t="shared" si="11"/>
        <v>0</v>
      </c>
      <c r="C340" t="str">
        <f>INDEX('Datos con descripcion y nombre'!A:A,MATCH(D340,'Datos con descripcion y nombre'!B:B,FALSE),1)</f>
        <v>Haferflockenmakronen 2        </v>
      </c>
      <c r="D340" t="s">
        <v>2770</v>
      </c>
      <c r="E340" t="s">
        <v>2627</v>
      </c>
      <c r="F340">
        <v>125</v>
      </c>
      <c r="G340" t="b">
        <v>1</v>
      </c>
      <c r="H340" t="b">
        <v>0</v>
      </c>
      <c r="I340" t="b">
        <v>0</v>
      </c>
      <c r="J340" t="s">
        <v>967</v>
      </c>
      <c r="L340">
        <v>125</v>
      </c>
      <c r="M340" t="s">
        <v>5</v>
      </c>
      <c r="N340" s="7" t="str">
        <f t="shared" si="12"/>
        <v>Haferflocken</v>
      </c>
      <c r="O340" t="s">
        <v>957</v>
      </c>
    </row>
    <row r="341" spans="2:20" x14ac:dyDescent="0.2">
      <c r="B341">
        <f t="shared" si="11"/>
        <v>1</v>
      </c>
      <c r="C341" t="str">
        <f>INDEX('Datos con descripcion y nombre'!A:A,MATCH(D341,'Datos con descripcion y nombre'!B:B,FALSE),1)</f>
        <v>Haferflockenmakronen 2        </v>
      </c>
      <c r="D341" t="s">
        <v>2770</v>
      </c>
      <c r="E341" t="s">
        <v>2627</v>
      </c>
      <c r="F341">
        <v>100</v>
      </c>
      <c r="G341" t="b">
        <v>1</v>
      </c>
      <c r="H341" t="b">
        <v>0</v>
      </c>
      <c r="I341" t="b">
        <v>0</v>
      </c>
      <c r="J341" t="s">
        <v>967</v>
      </c>
      <c r="L341">
        <v>100</v>
      </c>
      <c r="M341" t="s">
        <v>5</v>
      </c>
      <c r="N341" s="7" t="str">
        <f t="shared" si="12"/>
        <v>Butter</v>
      </c>
      <c r="O341" t="s">
        <v>6</v>
      </c>
    </row>
    <row r="342" spans="2:20" x14ac:dyDescent="0.2">
      <c r="B342">
        <f t="shared" si="11"/>
        <v>2</v>
      </c>
      <c r="C342" t="str">
        <f>INDEX('Datos con descripcion y nombre'!A:A,MATCH(D342,'Datos con descripcion y nombre'!B:B,FALSE),1)</f>
        <v>Haferflockenmakronen 2        </v>
      </c>
      <c r="D342" t="s">
        <v>2770</v>
      </c>
      <c r="E342" t="s">
        <v>2627</v>
      </c>
      <c r="F342">
        <v>100</v>
      </c>
      <c r="G342" t="b">
        <v>1</v>
      </c>
      <c r="H342" t="b">
        <v>0</v>
      </c>
      <c r="I342" t="b">
        <v>0</v>
      </c>
      <c r="J342" t="s">
        <v>967</v>
      </c>
      <c r="L342">
        <v>100</v>
      </c>
      <c r="M342" t="s">
        <v>5</v>
      </c>
      <c r="N342" s="7" t="str">
        <f t="shared" si="12"/>
        <v>Zucker</v>
      </c>
      <c r="O342" t="s">
        <v>7</v>
      </c>
    </row>
    <row r="343" spans="2:20" x14ac:dyDescent="0.2">
      <c r="B343">
        <f t="shared" si="11"/>
        <v>3</v>
      </c>
      <c r="C343" t="str">
        <f>INDEX('Datos con descripcion y nombre'!A:A,MATCH(D343,'Datos con descripcion y nombre'!B:B,FALSE),1)</f>
        <v>Haferflockenmakronen 2        </v>
      </c>
      <c r="D343" t="s">
        <v>2770</v>
      </c>
      <c r="E343" t="s">
        <v>2627</v>
      </c>
      <c r="F343">
        <v>1</v>
      </c>
      <c r="G343" t="b">
        <v>1</v>
      </c>
      <c r="H343" t="b">
        <v>0</v>
      </c>
      <c r="I343" t="b">
        <v>0</v>
      </c>
      <c r="J343" t="s">
        <v>969</v>
      </c>
      <c r="L343">
        <v>1</v>
      </c>
      <c r="M343" t="s">
        <v>17</v>
      </c>
      <c r="N343" s="7" t="str">
        <f t="shared" si="12"/>
        <v>mitbräunen und kaltstellen</v>
      </c>
      <c r="O343" t="s">
        <v>970</v>
      </c>
      <c r="P343" t="s">
        <v>90</v>
      </c>
      <c r="Q343" t="s">
        <v>971</v>
      </c>
    </row>
    <row r="344" spans="2:20" x14ac:dyDescent="0.2">
      <c r="B344">
        <f t="shared" si="11"/>
        <v>4</v>
      </c>
      <c r="C344" t="str">
        <f>INDEX('Datos con descripcion y nombre'!A:A,MATCH(D344,'Datos con descripcion y nombre'!B:B,FALSE),1)</f>
        <v>Haferflockenmakronen 2        </v>
      </c>
      <c r="D344" t="s">
        <v>2770</v>
      </c>
      <c r="E344" t="s">
        <v>2627</v>
      </c>
      <c r="F344">
        <v>1</v>
      </c>
      <c r="G344" t="b">
        <v>1</v>
      </c>
      <c r="H344" t="b">
        <v>0</v>
      </c>
      <c r="I344" t="b">
        <v>0</v>
      </c>
      <c r="J344" t="s">
        <v>969</v>
      </c>
      <c r="L344">
        <v>1</v>
      </c>
      <c r="M344" t="s">
        <v>2627</v>
      </c>
      <c r="N344" s="7" t="str">
        <f t="shared" si="12"/>
        <v>Ei schlagen mit rest Zucker und</v>
      </c>
      <c r="O344" t="s">
        <v>9</v>
      </c>
      <c r="P344" t="s">
        <v>98</v>
      </c>
      <c r="Q344" t="s">
        <v>45</v>
      </c>
      <c r="R344" t="s">
        <v>973</v>
      </c>
      <c r="S344" t="s">
        <v>7</v>
      </c>
      <c r="T344" t="s">
        <v>90</v>
      </c>
    </row>
    <row r="345" spans="2:20" x14ac:dyDescent="0.2">
      <c r="B345">
        <f t="shared" si="11"/>
        <v>5</v>
      </c>
      <c r="C345" t="str">
        <f>INDEX('Datos con descripcion y nombre'!A:A,MATCH(D345,'Datos con descripcion y nombre'!B:B,FALSE),1)</f>
        <v>Haferflockenmakronen 2        </v>
      </c>
      <c r="D345" t="s">
        <v>2770</v>
      </c>
      <c r="E345" t="s">
        <v>2627</v>
      </c>
      <c r="F345">
        <v>4</v>
      </c>
      <c r="G345" t="b">
        <v>1</v>
      </c>
      <c r="H345" t="b">
        <v>0</v>
      </c>
      <c r="I345" t="b">
        <v>0</v>
      </c>
      <c r="J345" t="s">
        <v>969</v>
      </c>
      <c r="L345">
        <v>4</v>
      </c>
      <c r="M345" t="s">
        <v>974</v>
      </c>
      <c r="N345" s="7" t="str">
        <f t="shared" si="12"/>
        <v>Mandelöl weiterschlagen</v>
      </c>
      <c r="O345" t="s">
        <v>184</v>
      </c>
      <c r="P345" t="s">
        <v>975</v>
      </c>
    </row>
    <row r="346" spans="2:20" x14ac:dyDescent="0.2">
      <c r="B346">
        <f t="shared" si="11"/>
        <v>6</v>
      </c>
      <c r="C346" t="str">
        <f>INDEX('Datos con descripcion y nombre'!A:A,MATCH(D346,'Datos con descripcion y nombre'!B:B,FALSE),1)</f>
        <v>Haferflockenmakronen 2        </v>
      </c>
      <c r="D346" t="s">
        <v>2770</v>
      </c>
      <c r="E346" t="s">
        <v>2627</v>
      </c>
      <c r="F346">
        <v>500</v>
      </c>
      <c r="G346" t="b">
        <v>1</v>
      </c>
      <c r="H346" t="b">
        <v>0</v>
      </c>
      <c r="I346" t="b">
        <v>0</v>
      </c>
      <c r="J346" t="s">
        <v>969</v>
      </c>
      <c r="L346">
        <v>500</v>
      </c>
      <c r="M346" t="s">
        <v>5</v>
      </c>
      <c r="N346" s="7" t="str">
        <f t="shared" si="12"/>
        <v>Mehl </v>
      </c>
      <c r="O346" t="s">
        <v>976</v>
      </c>
    </row>
    <row r="347" spans="2:20" x14ac:dyDescent="0.2">
      <c r="B347">
        <f t="shared" si="11"/>
        <v>7</v>
      </c>
      <c r="C347" t="str">
        <f>INDEX('Datos con descripcion y nombre'!A:A,MATCH(D347,'Datos con descripcion y nombre'!B:B,FALSE),1)</f>
        <v>Haferflockenmakronen 2        </v>
      </c>
      <c r="D347" t="s">
        <v>2770</v>
      </c>
      <c r="E347" t="s">
        <v>2627</v>
      </c>
      <c r="F347">
        <v>1</v>
      </c>
      <c r="G347" t="b">
        <v>1</v>
      </c>
      <c r="H347" t="b">
        <v>0</v>
      </c>
      <c r="I347" t="b">
        <v>0</v>
      </c>
      <c r="J347" t="s">
        <v>969</v>
      </c>
      <c r="L347">
        <v>1</v>
      </c>
      <c r="M347" t="s">
        <v>13</v>
      </c>
      <c r="N347" s="7" t="str">
        <f t="shared" si="12"/>
        <v>Backpulver</v>
      </c>
      <c r="O347" t="s">
        <v>25</v>
      </c>
    </row>
    <row r="348" spans="2:20" x14ac:dyDescent="0.2">
      <c r="B348">
        <f t="shared" si="11"/>
        <v>8</v>
      </c>
      <c r="C348" t="str">
        <f>INDEX('Datos con descripcion y nombre'!A:A,MATCH(D348,'Datos con descripcion y nombre'!B:B,FALSE),1)</f>
        <v>Haferflockenmakronen 2        </v>
      </c>
      <c r="D348" t="s">
        <v>2770</v>
      </c>
      <c r="E348" t="s">
        <v>2627</v>
      </c>
      <c r="F348" t="s">
        <v>2627</v>
      </c>
      <c r="G348" t="b">
        <v>1</v>
      </c>
      <c r="H348" t="b">
        <v>0</v>
      </c>
      <c r="I348" t="b">
        <v>0</v>
      </c>
      <c r="J348" t="s">
        <v>969</v>
      </c>
      <c r="L348" s="5"/>
      <c r="N348" s="7" t="str">
        <f t="shared" si="12"/>
        <v>Etwas manis 1/2- 1 T.</v>
      </c>
      <c r="O348" t="s">
        <v>186</v>
      </c>
      <c r="P348" t="s">
        <v>977</v>
      </c>
      <c r="Q348" t="s">
        <v>978</v>
      </c>
      <c r="R348">
        <v>1</v>
      </c>
      <c r="S348" t="s">
        <v>144</v>
      </c>
    </row>
    <row r="349" spans="2:20" x14ac:dyDescent="0.2">
      <c r="B349">
        <f t="shared" si="11"/>
        <v>0</v>
      </c>
      <c r="C349" t="str">
        <f>INDEX('Datos con descripcion y nombre'!A:A,MATCH(D349,'Datos con descripcion y nombre'!B:B,FALSE),1)</f>
        <v>Hamburger Quicken</v>
      </c>
      <c r="D349" t="s">
        <v>979</v>
      </c>
      <c r="E349" t="s">
        <v>2627</v>
      </c>
      <c r="F349">
        <v>500</v>
      </c>
      <c r="G349" t="b">
        <v>1</v>
      </c>
      <c r="H349" t="b">
        <v>0</v>
      </c>
      <c r="I349" t="b">
        <v>1</v>
      </c>
      <c r="J349" t="s">
        <v>2545</v>
      </c>
      <c r="L349">
        <v>500</v>
      </c>
      <c r="M349" t="s">
        <v>71</v>
      </c>
      <c r="N349" s="7" t="str">
        <f t="shared" si="12"/>
        <v>Hackfleisch</v>
      </c>
      <c r="O349" t="s">
        <v>981</v>
      </c>
    </row>
    <row r="350" spans="2:20" x14ac:dyDescent="0.2">
      <c r="B350">
        <f t="shared" si="11"/>
        <v>1</v>
      </c>
      <c r="C350" t="str">
        <f>INDEX('Datos con descripcion y nombre'!A:A,MATCH(D350,'Datos con descripcion y nombre'!B:B,FALSE),1)</f>
        <v>Hamburger Quicken</v>
      </c>
      <c r="D350" t="s">
        <v>979</v>
      </c>
      <c r="E350" t="s">
        <v>2627</v>
      </c>
      <c r="F350">
        <v>1</v>
      </c>
      <c r="G350" t="b">
        <v>1</v>
      </c>
      <c r="H350" t="b">
        <v>0</v>
      </c>
      <c r="I350" t="b">
        <v>1</v>
      </c>
      <c r="J350" t="s">
        <v>2545</v>
      </c>
      <c r="L350">
        <v>1</v>
      </c>
      <c r="N350" s="7" t="str">
        <f t="shared" si="12"/>
        <v>Zwiebel</v>
      </c>
      <c r="O350" t="s">
        <v>982</v>
      </c>
    </row>
    <row r="351" spans="2:20" x14ac:dyDescent="0.2">
      <c r="B351">
        <f t="shared" ref="B351:B383" si="13">IF(NOT(C351=C350),0,B350+1)</f>
        <v>2</v>
      </c>
      <c r="C351" t="str">
        <f>INDEX('Datos con descripcion y nombre'!A:A,MATCH(D351,'Datos con descripcion y nombre'!B:B,FALSE),1)</f>
        <v>Hamburger Quicken</v>
      </c>
      <c r="D351" t="s">
        <v>979</v>
      </c>
      <c r="E351" t="s">
        <v>2627</v>
      </c>
      <c r="F351" t="s">
        <v>2627</v>
      </c>
      <c r="G351" t="b">
        <v>1</v>
      </c>
      <c r="H351" t="b">
        <v>0</v>
      </c>
      <c r="I351" t="b">
        <v>1</v>
      </c>
      <c r="J351" t="s">
        <v>2545</v>
      </c>
      <c r="N351" s="7" t="str">
        <f t="shared" si="12"/>
        <v>Knoblauch</v>
      </c>
      <c r="O351" t="s">
        <v>983</v>
      </c>
    </row>
    <row r="352" spans="2:20" x14ac:dyDescent="0.2">
      <c r="B352">
        <f t="shared" si="13"/>
        <v>3</v>
      </c>
      <c r="C352" t="str">
        <f>INDEX('Datos con descripcion y nombre'!A:A,MATCH(D352,'Datos con descripcion y nombre'!B:B,FALSE),1)</f>
        <v>Hamburger Quicken</v>
      </c>
      <c r="D352" t="s">
        <v>979</v>
      </c>
      <c r="E352" t="s">
        <v>2627</v>
      </c>
      <c r="F352" t="s">
        <v>2627</v>
      </c>
      <c r="G352" t="b">
        <v>1</v>
      </c>
      <c r="H352" t="b">
        <v>0</v>
      </c>
      <c r="I352" t="b">
        <v>0</v>
      </c>
      <c r="J352" t="s">
        <v>984</v>
      </c>
      <c r="N352" s="7" t="str">
        <f t="shared" si="12"/>
        <v>Salz</v>
      </c>
      <c r="O352" t="s">
        <v>18</v>
      </c>
    </row>
    <row r="353" spans="2:23" x14ac:dyDescent="0.2">
      <c r="B353">
        <f t="shared" si="13"/>
        <v>4</v>
      </c>
      <c r="C353" t="str">
        <f>INDEX('Datos con descripcion y nombre'!A:A,MATCH(D353,'Datos con descripcion y nombre'!B:B,FALSE),1)</f>
        <v>Hamburger Quicken</v>
      </c>
      <c r="D353" t="s">
        <v>979</v>
      </c>
      <c r="E353" t="s">
        <v>2627</v>
      </c>
      <c r="F353" t="s">
        <v>2627</v>
      </c>
      <c r="G353" t="b">
        <v>1</v>
      </c>
      <c r="H353" t="b">
        <v>0</v>
      </c>
      <c r="I353" t="b">
        <v>0</v>
      </c>
      <c r="J353" t="s">
        <v>984</v>
      </c>
      <c r="N353" s="7" t="str">
        <f t="shared" si="12"/>
        <v>Pfeffer</v>
      </c>
      <c r="O353" t="s">
        <v>864</v>
      </c>
    </row>
    <row r="354" spans="2:23" x14ac:dyDescent="0.2">
      <c r="B354">
        <f t="shared" si="13"/>
        <v>5</v>
      </c>
      <c r="C354" t="str">
        <f>INDEX('Datos con descripcion y nombre'!A:A,MATCH(D354,'Datos con descripcion y nombre'!B:B,FALSE),1)</f>
        <v>Hamburger Quicken</v>
      </c>
      <c r="D354" t="s">
        <v>979</v>
      </c>
      <c r="E354" t="s">
        <v>2627</v>
      </c>
      <c r="F354">
        <v>2</v>
      </c>
      <c r="G354" t="b">
        <v>1</v>
      </c>
      <c r="H354" t="b">
        <v>0</v>
      </c>
      <c r="I354" t="b">
        <v>0</v>
      </c>
      <c r="J354" t="s">
        <v>984</v>
      </c>
      <c r="L354">
        <v>2</v>
      </c>
      <c r="M354" t="s">
        <v>985</v>
      </c>
      <c r="N354" s="7" t="str">
        <f t="shared" si="12"/>
        <v>Gemüse mit Fleisch mischen + andünsten</v>
      </c>
      <c r="O354" t="s">
        <v>986</v>
      </c>
      <c r="P354" t="s">
        <v>45</v>
      </c>
      <c r="Q354" t="s">
        <v>987</v>
      </c>
      <c r="R354" t="s">
        <v>85</v>
      </c>
      <c r="S354" t="s">
        <v>988</v>
      </c>
      <c r="T354" t="s">
        <v>989</v>
      </c>
    </row>
    <row r="355" spans="2:23" x14ac:dyDescent="0.2">
      <c r="B355">
        <f t="shared" si="13"/>
        <v>6</v>
      </c>
      <c r="C355" t="str">
        <f>INDEX('Datos con descripcion y nombre'!A:A,MATCH(D355,'Datos con descripcion y nombre'!B:B,FALSE),1)</f>
        <v>Hamburger Quicken</v>
      </c>
      <c r="D355" t="s">
        <v>979</v>
      </c>
      <c r="E355" t="s">
        <v>2627</v>
      </c>
      <c r="F355">
        <v>2</v>
      </c>
      <c r="G355" t="b">
        <v>1</v>
      </c>
      <c r="H355" t="b">
        <v>0</v>
      </c>
      <c r="I355" t="b">
        <v>0</v>
      </c>
      <c r="J355" t="s">
        <v>984</v>
      </c>
      <c r="L355">
        <v>2</v>
      </c>
      <c r="M355" t="s">
        <v>34</v>
      </c>
      <c r="N355" s="7" t="str">
        <f t="shared" si="12"/>
        <v>0</v>
      </c>
      <c r="O355">
        <v>0</v>
      </c>
    </row>
    <row r="356" spans="2:23" x14ac:dyDescent="0.2">
      <c r="B356">
        <f t="shared" si="13"/>
        <v>7</v>
      </c>
      <c r="C356" t="str">
        <f>INDEX('Datos con descripcion y nombre'!A:A,MATCH(D356,'Datos con descripcion y nombre'!B:B,FALSE),1)</f>
        <v>Hamburger Quicken</v>
      </c>
      <c r="D356" t="s">
        <v>979</v>
      </c>
      <c r="E356" t="s">
        <v>2627</v>
      </c>
      <c r="F356" t="s">
        <v>2627</v>
      </c>
      <c r="G356" t="b">
        <v>1</v>
      </c>
      <c r="H356" t="b">
        <v>0</v>
      </c>
      <c r="I356" t="b">
        <v>0</v>
      </c>
      <c r="J356" t="s">
        <v>984</v>
      </c>
      <c r="L356" s="3">
        <v>0.5</v>
      </c>
      <c r="M356" t="s">
        <v>74</v>
      </c>
      <c r="N356" s="7" t="str">
        <f t="shared" si="12"/>
        <v>Mayonnaise</v>
      </c>
      <c r="O356" t="s">
        <v>990</v>
      </c>
    </row>
    <row r="357" spans="2:23" x14ac:dyDescent="0.2">
      <c r="B357">
        <f t="shared" si="13"/>
        <v>8</v>
      </c>
      <c r="C357" t="str">
        <f>INDEX('Datos con descripcion y nombre'!A:A,MATCH(D357,'Datos con descripcion y nombre'!B:B,FALSE),1)</f>
        <v>Hamburger Quicken</v>
      </c>
      <c r="D357" t="s">
        <v>979</v>
      </c>
      <c r="E357" t="s">
        <v>2627</v>
      </c>
      <c r="F357">
        <v>1</v>
      </c>
      <c r="G357" t="b">
        <v>1</v>
      </c>
      <c r="H357" t="b">
        <v>0</v>
      </c>
      <c r="I357" t="b">
        <v>0</v>
      </c>
      <c r="J357" t="s">
        <v>984</v>
      </c>
      <c r="L357">
        <v>1</v>
      </c>
      <c r="M357" t="s">
        <v>17</v>
      </c>
      <c r="N357" s="7" t="str">
        <f t="shared" si="12"/>
        <v>Mehl</v>
      </c>
      <c r="O357" t="s">
        <v>12</v>
      </c>
    </row>
    <row r="358" spans="2:23" x14ac:dyDescent="0.2">
      <c r="B358">
        <f t="shared" si="13"/>
        <v>9</v>
      </c>
      <c r="C358" t="str">
        <f>INDEX('Datos con descripcion y nombre'!A:A,MATCH(D358,'Datos con descripcion y nombre'!B:B,FALSE),1)</f>
        <v>Hamburger Quicken</v>
      </c>
      <c r="D358" t="s">
        <v>979</v>
      </c>
      <c r="E358" t="s">
        <v>2627</v>
      </c>
      <c r="F358">
        <v>1</v>
      </c>
      <c r="G358" t="b">
        <v>1</v>
      </c>
      <c r="H358" t="b">
        <v>0</v>
      </c>
      <c r="I358" t="b">
        <v>0</v>
      </c>
      <c r="J358" t="s">
        <v>984</v>
      </c>
      <c r="L358" s="3">
        <v>1.5</v>
      </c>
      <c r="N358" s="7" t="str">
        <f t="shared" si="12"/>
        <v>geriebenen Käse unterheben</v>
      </c>
      <c r="O358" t="s">
        <v>991</v>
      </c>
      <c r="P358" t="s">
        <v>992</v>
      </c>
      <c r="Q358" t="s">
        <v>99</v>
      </c>
    </row>
    <row r="359" spans="2:23" x14ac:dyDescent="0.2">
      <c r="B359">
        <f t="shared" si="13"/>
        <v>10</v>
      </c>
      <c r="C359" t="str">
        <f>INDEX('Datos con descripcion y nombre'!A:A,MATCH(D359,'Datos con descripcion y nombre'!B:B,FALSE),1)</f>
        <v>Hamburger Quicken</v>
      </c>
      <c r="D359" t="s">
        <v>979</v>
      </c>
      <c r="E359" t="s">
        <v>2627</v>
      </c>
      <c r="F359">
        <v>1</v>
      </c>
      <c r="G359" t="b">
        <v>1</v>
      </c>
      <c r="H359" t="b">
        <v>0</v>
      </c>
      <c r="I359" t="b">
        <v>0</v>
      </c>
      <c r="J359" t="s">
        <v>993</v>
      </c>
      <c r="L359">
        <v>1</v>
      </c>
      <c r="M359" t="s">
        <v>74</v>
      </c>
      <c r="N359" s="7" t="str">
        <f t="shared" si="12"/>
        <v>Sahne (Pai Teig)</v>
      </c>
      <c r="O359" t="s">
        <v>845</v>
      </c>
      <c r="P359" t="s">
        <v>2774</v>
      </c>
    </row>
    <row r="360" spans="2:23" x14ac:dyDescent="0.2">
      <c r="B360">
        <f t="shared" si="13"/>
        <v>11</v>
      </c>
      <c r="C360" t="str">
        <f>INDEX('Datos con descripcion y nombre'!A:A,MATCH(D360,'Datos con descripcion y nombre'!B:B,FALSE),1)</f>
        <v>Hamburger Quicken</v>
      </c>
      <c r="D360" t="s">
        <v>979</v>
      </c>
      <c r="E360" t="s">
        <v>2627</v>
      </c>
      <c r="F360" t="s">
        <v>2627</v>
      </c>
      <c r="G360" t="b">
        <v>1</v>
      </c>
      <c r="H360" t="b">
        <v>0</v>
      </c>
      <c r="I360" t="b">
        <v>0</v>
      </c>
      <c r="J360" t="s">
        <v>993</v>
      </c>
      <c r="N360" s="7" t="str">
        <f t="shared" si="12"/>
        <v>Etwas Schmalz- bis 1/2 Tasse mit Milch auffüllen (Pai Teig)</v>
      </c>
      <c r="O360" t="s">
        <v>186</v>
      </c>
      <c r="P360" t="s">
        <v>997</v>
      </c>
      <c r="Q360" t="s">
        <v>2775</v>
      </c>
      <c r="R360" s="1"/>
      <c r="S360" t="s">
        <v>74</v>
      </c>
      <c r="T360" t="s">
        <v>45</v>
      </c>
      <c r="U360" t="s">
        <v>20</v>
      </c>
      <c r="V360" t="s">
        <v>998</v>
      </c>
      <c r="W360" t="s">
        <v>2774</v>
      </c>
    </row>
    <row r="361" spans="2:23" x14ac:dyDescent="0.2">
      <c r="B361">
        <f t="shared" si="13"/>
        <v>12</v>
      </c>
      <c r="C361" t="str">
        <f>INDEX('Datos con descripcion y nombre'!A:A,MATCH(D361,'Datos con descripcion y nombre'!B:B,FALSE),1)</f>
        <v>Hamburger Quicken</v>
      </c>
      <c r="D361" t="s">
        <v>979</v>
      </c>
      <c r="E361" t="s">
        <v>2627</v>
      </c>
      <c r="F361">
        <v>1</v>
      </c>
      <c r="G361" t="b">
        <v>1</v>
      </c>
      <c r="H361" t="b">
        <v>0</v>
      </c>
      <c r="I361" t="b">
        <v>0</v>
      </c>
      <c r="J361" t="s">
        <v>993</v>
      </c>
      <c r="L361">
        <v>1</v>
      </c>
      <c r="M361" t="s">
        <v>2627</v>
      </c>
      <c r="N361" s="7" t="str">
        <f t="shared" si="12"/>
        <v>Ei (Pai Teig)</v>
      </c>
      <c r="O361" t="s">
        <v>9</v>
      </c>
      <c r="P361" t="s">
        <v>2774</v>
      </c>
    </row>
    <row r="362" spans="2:23" x14ac:dyDescent="0.2">
      <c r="B362">
        <f t="shared" si="13"/>
        <v>13</v>
      </c>
      <c r="C362" t="str">
        <f>INDEX('Datos con descripcion y nombre'!A:A,MATCH(D362,'Datos con descripcion y nombre'!B:B,FALSE),1)</f>
        <v>Hamburger Quicken</v>
      </c>
      <c r="D362" t="s">
        <v>979</v>
      </c>
      <c r="E362" t="s">
        <v>2627</v>
      </c>
      <c r="F362">
        <v>1</v>
      </c>
      <c r="G362" t="b">
        <v>1</v>
      </c>
      <c r="H362" t="b">
        <v>0</v>
      </c>
      <c r="I362" t="b">
        <v>0</v>
      </c>
      <c r="J362" t="s">
        <v>993</v>
      </c>
      <c r="L362">
        <v>1</v>
      </c>
      <c r="M362" t="s">
        <v>13</v>
      </c>
      <c r="N362" s="7" t="str">
        <f t="shared" si="12"/>
        <v>Natron (Pai Teig)</v>
      </c>
      <c r="O362" t="s">
        <v>373</v>
      </c>
      <c r="P362" t="s">
        <v>2774</v>
      </c>
    </row>
    <row r="363" spans="2:23" x14ac:dyDescent="0.2">
      <c r="B363">
        <f t="shared" si="13"/>
        <v>14</v>
      </c>
      <c r="C363" t="str">
        <f>INDEX('Datos con descripcion y nombre'!A:A,MATCH(D363,'Datos con descripcion y nombre'!B:B,FALSE),1)</f>
        <v>Hamburger Quicken</v>
      </c>
      <c r="D363" t="s">
        <v>979</v>
      </c>
      <c r="E363" t="s">
        <v>2627</v>
      </c>
      <c r="F363" t="s">
        <v>2627</v>
      </c>
      <c r="G363" t="b">
        <v>1</v>
      </c>
      <c r="H363" t="b">
        <v>0</v>
      </c>
      <c r="I363" t="b">
        <v>0</v>
      </c>
      <c r="J363" t="s">
        <v>993</v>
      </c>
      <c r="N363" s="7" t="str">
        <f t="shared" si="12"/>
        <v>Mehl (Pai Teig)</v>
      </c>
      <c r="O363" t="s">
        <v>12</v>
      </c>
      <c r="P363" t="s">
        <v>2774</v>
      </c>
    </row>
    <row r="364" spans="2:23" x14ac:dyDescent="0.2">
      <c r="B364">
        <f t="shared" si="13"/>
        <v>0</v>
      </c>
      <c r="C364" t="str">
        <f>INDEX('Datos con descripcion y nombre'!A:A,MATCH(D364,'Datos con descripcion y nombre'!B:B,FALSE),1)</f>
        <v>Hamburguesas</v>
      </c>
      <c r="D364" t="s">
        <v>1000</v>
      </c>
      <c r="E364" t="s">
        <v>2627</v>
      </c>
      <c r="F364">
        <v>2</v>
      </c>
      <c r="G364" t="b">
        <v>1</v>
      </c>
      <c r="H364" t="b">
        <v>0</v>
      </c>
      <c r="I364" t="b">
        <v>0</v>
      </c>
      <c r="J364">
        <v>47</v>
      </c>
      <c r="L364" s="3">
        <v>2.5</v>
      </c>
      <c r="M364" t="s">
        <v>56</v>
      </c>
      <c r="N364" s="7" t="str">
        <f t="shared" si="12"/>
        <v>marucha</v>
      </c>
      <c r="O364" t="s">
        <v>1003</v>
      </c>
    </row>
    <row r="365" spans="2:23" x14ac:dyDescent="0.2">
      <c r="B365">
        <f t="shared" si="13"/>
        <v>1</v>
      </c>
      <c r="C365" t="str">
        <f>INDEX('Datos con descripcion y nombre'!A:A,MATCH(D365,'Datos con descripcion y nombre'!B:B,FALSE),1)</f>
        <v>Hamburguesas</v>
      </c>
      <c r="D365" t="s">
        <v>1000</v>
      </c>
      <c r="E365" t="s">
        <v>2627</v>
      </c>
      <c r="F365">
        <v>1</v>
      </c>
      <c r="G365" t="b">
        <v>1</v>
      </c>
      <c r="H365" t="b">
        <v>0</v>
      </c>
      <c r="I365" t="b">
        <v>0</v>
      </c>
      <c r="J365">
        <v>47</v>
      </c>
      <c r="L365">
        <v>1</v>
      </c>
      <c r="M365" t="s">
        <v>1004</v>
      </c>
      <c r="N365" s="7" t="str">
        <f t="shared" si="12"/>
        <v>ajo</v>
      </c>
      <c r="O365" t="s">
        <v>1018</v>
      </c>
    </row>
    <row r="366" spans="2:23" x14ac:dyDescent="0.2">
      <c r="B366">
        <f t="shared" si="13"/>
        <v>2</v>
      </c>
      <c r="C366" t="str">
        <f>INDEX('Datos con descripcion y nombre'!A:A,MATCH(D366,'Datos con descripcion y nombre'!B:B,FALSE),1)</f>
        <v>Hamburguesas</v>
      </c>
      <c r="D366" t="s">
        <v>1000</v>
      </c>
      <c r="E366" t="s">
        <v>2627</v>
      </c>
      <c r="F366">
        <v>5</v>
      </c>
      <c r="G366" t="b">
        <v>1</v>
      </c>
      <c r="H366" t="b">
        <v>0</v>
      </c>
      <c r="I366" t="b">
        <v>0</v>
      </c>
      <c r="J366">
        <v>47</v>
      </c>
      <c r="L366">
        <v>5</v>
      </c>
      <c r="N366" s="7" t="str">
        <f t="shared" si="12"/>
        <v>cebollas medianas chicas</v>
      </c>
      <c r="O366" t="s">
        <v>734</v>
      </c>
      <c r="P366" t="s">
        <v>735</v>
      </c>
      <c r="Q366" t="s">
        <v>1006</v>
      </c>
    </row>
    <row r="367" spans="2:23" x14ac:dyDescent="0.2">
      <c r="B367">
        <f t="shared" si="13"/>
        <v>3</v>
      </c>
      <c r="C367" t="str">
        <f>INDEX('Datos con descripcion y nombre'!A:A,MATCH(D367,'Datos con descripcion y nombre'!B:B,FALSE),1)</f>
        <v>Hamburguesas</v>
      </c>
      <c r="D367" t="s">
        <v>1000</v>
      </c>
      <c r="E367" t="s">
        <v>2627</v>
      </c>
      <c r="F367">
        <v>5</v>
      </c>
      <c r="G367" t="b">
        <v>1</v>
      </c>
      <c r="H367" t="b">
        <v>0</v>
      </c>
      <c r="I367" t="b">
        <v>0</v>
      </c>
      <c r="J367">
        <v>47</v>
      </c>
      <c r="L367">
        <v>5</v>
      </c>
      <c r="N367" s="7" t="str">
        <f t="shared" si="12"/>
        <v>huevos</v>
      </c>
      <c r="O367" t="s">
        <v>215</v>
      </c>
    </row>
    <row r="368" spans="2:23" x14ac:dyDescent="0.2">
      <c r="B368">
        <f t="shared" si="13"/>
        <v>4</v>
      </c>
      <c r="C368" t="str">
        <f>INDEX('Datos con descripcion y nombre'!A:A,MATCH(D368,'Datos con descripcion y nombre'!B:B,FALSE),1)</f>
        <v>Hamburguesas</v>
      </c>
      <c r="D368" t="s">
        <v>1000</v>
      </c>
      <c r="E368" t="s">
        <v>2627</v>
      </c>
      <c r="F368">
        <v>4</v>
      </c>
      <c r="G368" t="b">
        <v>1</v>
      </c>
      <c r="H368" t="b">
        <v>0</v>
      </c>
      <c r="I368" t="b">
        <v>0</v>
      </c>
      <c r="J368">
        <v>47</v>
      </c>
      <c r="L368">
        <v>4</v>
      </c>
      <c r="M368" t="s">
        <v>1007</v>
      </c>
      <c r="N368" s="7" t="str">
        <f t="shared" si="12"/>
        <v>Sal</v>
      </c>
      <c r="O368" t="s">
        <v>334</v>
      </c>
    </row>
    <row r="369" spans="2:17" x14ac:dyDescent="0.2">
      <c r="B369">
        <f t="shared" si="13"/>
        <v>5</v>
      </c>
      <c r="C369" t="str">
        <f>INDEX('Datos con descripcion y nombre'!A:A,MATCH(D369,'Datos con descripcion y nombre'!B:B,FALSE),1)</f>
        <v>Hamburguesas</v>
      </c>
      <c r="D369" t="s">
        <v>1000</v>
      </c>
      <c r="E369" t="s">
        <v>2627</v>
      </c>
      <c r="F369">
        <v>4</v>
      </c>
      <c r="G369" t="b">
        <v>1</v>
      </c>
      <c r="H369" t="b">
        <v>0</v>
      </c>
      <c r="I369" t="b">
        <v>0</v>
      </c>
      <c r="J369">
        <v>47</v>
      </c>
      <c r="L369">
        <v>4</v>
      </c>
      <c r="M369" t="s">
        <v>1007</v>
      </c>
      <c r="N369" s="7" t="str">
        <f t="shared" ref="N369:N432" si="14">_xlfn.TEXTJOIN(" ",TRUE, O369:BH369)</f>
        <v>Adob (Messesslöffel)</v>
      </c>
      <c r="O369" t="s">
        <v>2411</v>
      </c>
      <c r="P369" t="s">
        <v>2412</v>
      </c>
    </row>
    <row r="370" spans="2:17" x14ac:dyDescent="0.2">
      <c r="B370">
        <f t="shared" si="13"/>
        <v>6</v>
      </c>
      <c r="C370" t="str">
        <f>INDEX('Datos con descripcion y nombre'!A:A,MATCH(D370,'Datos con descripcion y nombre'!B:B,FALSE),1)</f>
        <v>Hamburguesas</v>
      </c>
      <c r="D370" t="s">
        <v>1000</v>
      </c>
      <c r="E370" t="s">
        <v>2627</v>
      </c>
      <c r="F370">
        <v>4</v>
      </c>
      <c r="G370" t="b">
        <v>1</v>
      </c>
      <c r="H370" t="b">
        <v>0</v>
      </c>
      <c r="I370" t="b">
        <v>0</v>
      </c>
      <c r="J370">
        <v>47</v>
      </c>
      <c r="L370">
        <v>4</v>
      </c>
      <c r="M370" t="s">
        <v>1007</v>
      </c>
      <c r="N370" s="7" t="str">
        <f t="shared" si="14"/>
        <v>Oregano</v>
      </c>
      <c r="O370" t="s">
        <v>1009</v>
      </c>
    </row>
    <row r="371" spans="2:17" x14ac:dyDescent="0.2">
      <c r="B371">
        <f t="shared" si="13"/>
        <v>7</v>
      </c>
      <c r="C371" t="str">
        <f>INDEX('Datos con descripcion y nombre'!A:A,MATCH(D371,'Datos con descripcion y nombre'!B:B,FALSE),1)</f>
        <v>Hamburguesas</v>
      </c>
      <c r="D371" t="s">
        <v>1000</v>
      </c>
      <c r="E371" t="s">
        <v>2627</v>
      </c>
      <c r="F371">
        <v>250</v>
      </c>
      <c r="G371" t="b">
        <v>1</v>
      </c>
      <c r="H371" t="b">
        <v>0</v>
      </c>
      <c r="I371" t="b">
        <v>0</v>
      </c>
      <c r="J371">
        <v>47</v>
      </c>
      <c r="L371">
        <v>250</v>
      </c>
      <c r="N371" s="7" t="str">
        <f t="shared" si="14"/>
        <v>pan rallado</v>
      </c>
      <c r="O371" t="s">
        <v>1010</v>
      </c>
      <c r="P371" t="s">
        <v>1011</v>
      </c>
    </row>
    <row r="372" spans="2:17" x14ac:dyDescent="0.2">
      <c r="B372">
        <f t="shared" si="13"/>
        <v>0</v>
      </c>
      <c r="C372" t="s">
        <v>2777</v>
      </c>
      <c r="D372" t="s">
        <v>1000</v>
      </c>
      <c r="E372" t="s">
        <v>2627</v>
      </c>
      <c r="F372">
        <v>4</v>
      </c>
      <c r="G372" t="b">
        <v>1</v>
      </c>
      <c r="H372" t="b">
        <v>0</v>
      </c>
      <c r="I372" t="b">
        <v>0</v>
      </c>
      <c r="J372" t="s">
        <v>1012</v>
      </c>
      <c r="L372">
        <v>4</v>
      </c>
      <c r="M372" t="s">
        <v>36</v>
      </c>
      <c r="N372" s="7" t="str">
        <f t="shared" si="14"/>
        <v>picada (marucha)</v>
      </c>
      <c r="O372" t="s">
        <v>733</v>
      </c>
      <c r="P372" t="s">
        <v>1017</v>
      </c>
    </row>
    <row r="373" spans="2:17" x14ac:dyDescent="0.2">
      <c r="B373">
        <f t="shared" si="13"/>
        <v>1</v>
      </c>
      <c r="C373" t="s">
        <v>2777</v>
      </c>
      <c r="D373" t="s">
        <v>1000</v>
      </c>
      <c r="E373" t="s">
        <v>2627</v>
      </c>
      <c r="F373">
        <v>1</v>
      </c>
      <c r="G373" t="b">
        <v>1</v>
      </c>
      <c r="H373" t="b">
        <v>0</v>
      </c>
      <c r="I373" t="b">
        <v>0</v>
      </c>
      <c r="J373" t="s">
        <v>1012</v>
      </c>
      <c r="L373" s="3">
        <v>1.5</v>
      </c>
      <c r="N373" s="7" t="str">
        <f t="shared" si="14"/>
        <v>cabeza ajo</v>
      </c>
      <c r="O373" t="s">
        <v>1004</v>
      </c>
      <c r="P373" t="s">
        <v>1018</v>
      </c>
    </row>
    <row r="374" spans="2:17" x14ac:dyDescent="0.2">
      <c r="B374">
        <f t="shared" si="13"/>
        <v>2</v>
      </c>
      <c r="C374" t="s">
        <v>2777</v>
      </c>
      <c r="D374" t="s">
        <v>1000</v>
      </c>
      <c r="E374" t="s">
        <v>2627</v>
      </c>
      <c r="F374">
        <v>1</v>
      </c>
      <c r="G374" t="b">
        <v>1</v>
      </c>
      <c r="H374" t="b">
        <v>0</v>
      </c>
      <c r="I374" t="b">
        <v>0</v>
      </c>
      <c r="J374" t="s">
        <v>1012</v>
      </c>
      <c r="L374" s="3">
        <v>1.5</v>
      </c>
      <c r="M374" t="s">
        <v>36</v>
      </c>
      <c r="N374" s="7" t="str">
        <f t="shared" si="14"/>
        <v>cebolla </v>
      </c>
      <c r="O374" t="s">
        <v>1019</v>
      </c>
    </row>
    <row r="375" spans="2:17" x14ac:dyDescent="0.2">
      <c r="B375">
        <f t="shared" si="13"/>
        <v>3</v>
      </c>
      <c r="C375" t="s">
        <v>2777</v>
      </c>
      <c r="D375" t="s">
        <v>1000</v>
      </c>
      <c r="E375" t="s">
        <v>2627</v>
      </c>
      <c r="F375">
        <v>7</v>
      </c>
      <c r="G375" t="b">
        <v>1</v>
      </c>
      <c r="H375" t="b">
        <v>0</v>
      </c>
      <c r="I375" t="b">
        <v>0</v>
      </c>
      <c r="J375" t="s">
        <v>1012</v>
      </c>
      <c r="L375">
        <v>7</v>
      </c>
      <c r="N375" s="7" t="str">
        <f t="shared" si="14"/>
        <v>huevos</v>
      </c>
      <c r="O375" t="s">
        <v>215</v>
      </c>
    </row>
    <row r="376" spans="2:17" x14ac:dyDescent="0.2">
      <c r="B376">
        <f t="shared" si="13"/>
        <v>4</v>
      </c>
      <c r="C376" t="s">
        <v>2777</v>
      </c>
      <c r="D376" t="s">
        <v>1000</v>
      </c>
      <c r="E376" t="s">
        <v>2627</v>
      </c>
      <c r="F376" t="s">
        <v>2627</v>
      </c>
      <c r="G376" t="b">
        <v>1</v>
      </c>
      <c r="H376" t="b">
        <v>0</v>
      </c>
      <c r="I376" t="b">
        <v>0</v>
      </c>
      <c r="J376" t="s">
        <v>1012</v>
      </c>
      <c r="N376" s="7" t="str">
        <f t="shared" si="14"/>
        <v>Sal</v>
      </c>
      <c r="O376" t="s">
        <v>334</v>
      </c>
    </row>
    <row r="377" spans="2:17" x14ac:dyDescent="0.2">
      <c r="B377">
        <f t="shared" si="13"/>
        <v>5</v>
      </c>
      <c r="C377" t="s">
        <v>2777</v>
      </c>
      <c r="D377" t="s">
        <v>1000</v>
      </c>
      <c r="E377" t="s">
        <v>2627</v>
      </c>
      <c r="F377">
        <v>44289</v>
      </c>
      <c r="G377" t="b">
        <v>1</v>
      </c>
      <c r="H377" t="b">
        <v>0</v>
      </c>
      <c r="I377" t="b">
        <v>0</v>
      </c>
      <c r="J377" t="s">
        <v>1012</v>
      </c>
      <c r="L377" s="3">
        <v>0.75</v>
      </c>
      <c r="M377" t="s">
        <v>36</v>
      </c>
      <c r="N377" s="7" t="str">
        <f t="shared" si="14"/>
        <v>pan rallado</v>
      </c>
      <c r="O377" t="s">
        <v>1010</v>
      </c>
      <c r="P377" t="s">
        <v>1011</v>
      </c>
    </row>
    <row r="378" spans="2:17" x14ac:dyDescent="0.2">
      <c r="B378">
        <f t="shared" si="13"/>
        <v>0</v>
      </c>
      <c r="C378" t="str">
        <f>INDEX('Datos con descripcion y nombre'!A:A,MATCH(D378,'Datos con descripcion y nombre'!B:B,FALSE),1)</f>
        <v>Helado de chocolate</v>
      </c>
      <c r="D378" t="s">
        <v>2779</v>
      </c>
      <c r="E378" t="s">
        <v>2627</v>
      </c>
      <c r="F378">
        <v>225</v>
      </c>
      <c r="G378" t="b">
        <v>1</v>
      </c>
      <c r="H378" t="b">
        <v>0</v>
      </c>
      <c r="I378" t="b">
        <v>1</v>
      </c>
      <c r="J378" t="s">
        <v>2547</v>
      </c>
      <c r="L378">
        <v>225</v>
      </c>
      <c r="M378" t="s">
        <v>729</v>
      </c>
      <c r="N378" s="7" t="str">
        <f t="shared" si="14"/>
        <v>leche parcialmente descremada</v>
      </c>
      <c r="O378" t="s">
        <v>197</v>
      </c>
      <c r="P378" t="s">
        <v>1027</v>
      </c>
      <c r="Q378" t="s">
        <v>509</v>
      </c>
    </row>
    <row r="379" spans="2:17" x14ac:dyDescent="0.2">
      <c r="B379">
        <f t="shared" si="13"/>
        <v>1</v>
      </c>
      <c r="C379" t="str">
        <f>INDEX('Datos con descripcion y nombre'!A:A,MATCH(D379,'Datos con descripcion y nombre'!B:B,FALSE),1)</f>
        <v>Helado de chocolate</v>
      </c>
      <c r="D379" t="s">
        <v>2779</v>
      </c>
      <c r="E379" t="s">
        <v>2627</v>
      </c>
      <c r="F379">
        <v>50</v>
      </c>
      <c r="G379" t="b">
        <v>1</v>
      </c>
      <c r="H379" t="b">
        <v>0</v>
      </c>
      <c r="I379" t="b">
        <v>1</v>
      </c>
      <c r="J379" t="s">
        <v>2547</v>
      </c>
      <c r="L379">
        <v>50</v>
      </c>
      <c r="M379" t="s">
        <v>5</v>
      </c>
      <c r="N379" s="7" t="str">
        <f t="shared" si="14"/>
        <v>azúcar en polvo</v>
      </c>
      <c r="O379" t="s">
        <v>216</v>
      </c>
      <c r="P379" t="s">
        <v>210</v>
      </c>
      <c r="Q379" t="s">
        <v>211</v>
      </c>
    </row>
    <row r="380" spans="2:17" x14ac:dyDescent="0.2">
      <c r="B380">
        <f t="shared" si="13"/>
        <v>2</v>
      </c>
      <c r="C380" t="str">
        <f>INDEX('Datos con descripcion y nombre'!A:A,MATCH(D380,'Datos con descripcion y nombre'!B:B,FALSE),1)</f>
        <v>Helado de chocolate</v>
      </c>
      <c r="D380" t="s">
        <v>2779</v>
      </c>
      <c r="E380" t="s">
        <v>2627</v>
      </c>
      <c r="F380">
        <v>225</v>
      </c>
      <c r="G380" t="b">
        <v>1</v>
      </c>
      <c r="H380" t="b">
        <v>0</v>
      </c>
      <c r="I380" t="b">
        <v>1</v>
      </c>
      <c r="J380" t="s">
        <v>2547</v>
      </c>
      <c r="L380">
        <v>225</v>
      </c>
      <c r="M380" t="s">
        <v>729</v>
      </c>
      <c r="N380" s="7" t="str">
        <f t="shared" si="14"/>
        <v>nata para montar</v>
      </c>
      <c r="O380" t="s">
        <v>1028</v>
      </c>
      <c r="P380" t="s">
        <v>550</v>
      </c>
      <c r="Q380" t="s">
        <v>1029</v>
      </c>
    </row>
    <row r="381" spans="2:17" x14ac:dyDescent="0.2">
      <c r="B381">
        <f t="shared" si="13"/>
        <v>3</v>
      </c>
      <c r="C381" t="str">
        <f>INDEX('Datos con descripcion y nombre'!A:A,MATCH(D381,'Datos con descripcion y nombre'!B:B,FALSE),1)</f>
        <v>Helado de chocolate</v>
      </c>
      <c r="D381" t="s">
        <v>2779</v>
      </c>
      <c r="E381" t="s">
        <v>2627</v>
      </c>
      <c r="F381">
        <v>75</v>
      </c>
      <c r="G381" t="b">
        <v>1</v>
      </c>
      <c r="H381" t="b">
        <v>0</v>
      </c>
      <c r="I381" t="b">
        <v>1</v>
      </c>
      <c r="J381" t="s">
        <v>2547</v>
      </c>
      <c r="L381">
        <v>75</v>
      </c>
      <c r="M381" t="s">
        <v>5</v>
      </c>
      <c r="N381" s="7" t="str">
        <f t="shared" si="14"/>
        <v>chocolate rallado</v>
      </c>
      <c r="O381" t="s">
        <v>205</v>
      </c>
      <c r="P381" t="s">
        <v>1011</v>
      </c>
    </row>
    <row r="382" spans="2:17" x14ac:dyDescent="0.2">
      <c r="B382">
        <f t="shared" si="13"/>
        <v>0</v>
      </c>
      <c r="C382" t="s">
        <v>2781</v>
      </c>
      <c r="D382" t="s">
        <v>2779</v>
      </c>
      <c r="E382" t="s">
        <v>2627</v>
      </c>
      <c r="F382">
        <v>44228</v>
      </c>
      <c r="G382" t="b">
        <v>1</v>
      </c>
      <c r="H382" t="b">
        <v>0</v>
      </c>
      <c r="I382" t="b">
        <v>0</v>
      </c>
      <c r="J382" t="s">
        <v>195</v>
      </c>
      <c r="L382">
        <v>0.5</v>
      </c>
      <c r="M382" t="s">
        <v>19</v>
      </c>
      <c r="N382" s="7" t="str">
        <f t="shared" si="14"/>
        <v>Leche</v>
      </c>
      <c r="O382" t="s">
        <v>335</v>
      </c>
    </row>
    <row r="383" spans="2:17" x14ac:dyDescent="0.2">
      <c r="B383">
        <f t="shared" si="13"/>
        <v>1</v>
      </c>
      <c r="C383" t="s">
        <v>2781</v>
      </c>
      <c r="D383" t="s">
        <v>2779</v>
      </c>
      <c r="E383" t="s">
        <v>2627</v>
      </c>
      <c r="F383">
        <v>1</v>
      </c>
      <c r="G383" t="b">
        <v>1</v>
      </c>
      <c r="H383" t="b">
        <v>0</v>
      </c>
      <c r="I383" t="b">
        <v>0</v>
      </c>
      <c r="J383" t="s">
        <v>195</v>
      </c>
      <c r="L383">
        <v>1</v>
      </c>
      <c r="M383" t="s">
        <v>710</v>
      </c>
      <c r="N383" s="7" t="str">
        <f t="shared" si="14"/>
        <v>Gelatina en polvo</v>
      </c>
      <c r="O383" t="s">
        <v>1055</v>
      </c>
      <c r="P383" t="s">
        <v>210</v>
      </c>
      <c r="Q383" t="s">
        <v>211</v>
      </c>
    </row>
    <row r="384" spans="2:17" x14ac:dyDescent="0.2">
      <c r="B384">
        <f t="shared" ref="B384:B415" si="15">IF(NOT(C384=C383),0,B383+1)</f>
        <v>2</v>
      </c>
      <c r="C384" t="s">
        <v>2781</v>
      </c>
      <c r="D384" t="s">
        <v>2779</v>
      </c>
      <c r="E384" t="s">
        <v>2627</v>
      </c>
      <c r="F384">
        <v>1</v>
      </c>
      <c r="G384" t="b">
        <v>1</v>
      </c>
      <c r="H384" t="b">
        <v>0</v>
      </c>
      <c r="I384" t="b">
        <v>0</v>
      </c>
      <c r="J384" t="s">
        <v>195</v>
      </c>
      <c r="L384">
        <v>1</v>
      </c>
      <c r="M384" t="s">
        <v>710</v>
      </c>
      <c r="N384" s="7" t="str">
        <f t="shared" si="14"/>
        <v>Vainilla</v>
      </c>
      <c r="O384" t="s">
        <v>296</v>
      </c>
    </row>
    <row r="385" spans="2:20" x14ac:dyDescent="0.2">
      <c r="B385">
        <f t="shared" si="15"/>
        <v>3</v>
      </c>
      <c r="C385" t="s">
        <v>2781</v>
      </c>
      <c r="D385" t="s">
        <v>2779</v>
      </c>
      <c r="E385" t="s">
        <v>2627</v>
      </c>
      <c r="F385">
        <v>2</v>
      </c>
      <c r="G385" t="b">
        <v>1</v>
      </c>
      <c r="H385" t="b">
        <v>0</v>
      </c>
      <c r="I385" t="b">
        <v>0</v>
      </c>
      <c r="J385" t="s">
        <v>195</v>
      </c>
      <c r="L385">
        <v>2</v>
      </c>
      <c r="N385" s="7" t="str">
        <f t="shared" si="14"/>
        <v>huevos</v>
      </c>
      <c r="O385" t="s">
        <v>215</v>
      </c>
    </row>
    <row r="386" spans="2:20" x14ac:dyDescent="0.2">
      <c r="B386">
        <f t="shared" si="15"/>
        <v>4</v>
      </c>
      <c r="C386" t="s">
        <v>2781</v>
      </c>
      <c r="D386" t="s">
        <v>2779</v>
      </c>
      <c r="E386" t="s">
        <v>2627</v>
      </c>
      <c r="F386">
        <v>200</v>
      </c>
      <c r="G386" t="b">
        <v>1</v>
      </c>
      <c r="H386" t="b">
        <v>0</v>
      </c>
      <c r="I386" t="b">
        <v>0</v>
      </c>
      <c r="J386" t="s">
        <v>195</v>
      </c>
      <c r="L386">
        <v>200</v>
      </c>
      <c r="M386" t="s">
        <v>5</v>
      </c>
      <c r="N386" s="7" t="str">
        <f t="shared" si="14"/>
        <v>dulce de leche</v>
      </c>
      <c r="O386" t="s">
        <v>1054</v>
      </c>
      <c r="P386" t="s">
        <v>235</v>
      </c>
      <c r="Q386" t="s">
        <v>197</v>
      </c>
    </row>
    <row r="387" spans="2:20" s="6" customFormat="1" x14ac:dyDescent="0.2">
      <c r="B387">
        <f t="shared" si="15"/>
        <v>5</v>
      </c>
      <c r="C387" t="s">
        <v>2781</v>
      </c>
      <c r="D387" t="s">
        <v>2779</v>
      </c>
      <c r="E387" s="6" t="s">
        <v>2627</v>
      </c>
      <c r="F387" s="6" t="s">
        <v>2627</v>
      </c>
      <c r="G387" s="6" t="b">
        <v>1</v>
      </c>
      <c r="H387" s="6" t="b">
        <v>0</v>
      </c>
      <c r="I387" s="6" t="b">
        <v>0</v>
      </c>
      <c r="J387" s="6" t="s">
        <v>195</v>
      </c>
      <c r="N387" s="7" t="str">
        <f t="shared" si="14"/>
        <v>Vainilla</v>
      </c>
      <c r="O387" s="6" t="s">
        <v>296</v>
      </c>
    </row>
    <row r="388" spans="2:20" x14ac:dyDescent="0.2">
      <c r="B388">
        <f t="shared" si="15"/>
        <v>0</v>
      </c>
      <c r="C388" t="s">
        <v>2780</v>
      </c>
      <c r="D388" t="s">
        <v>2779</v>
      </c>
      <c r="E388" t="s">
        <v>2627</v>
      </c>
      <c r="F388">
        <v>1</v>
      </c>
      <c r="G388" t="b">
        <v>1</v>
      </c>
      <c r="H388" t="b">
        <v>0</v>
      </c>
      <c r="I388" t="b">
        <v>1</v>
      </c>
      <c r="J388" t="s">
        <v>2547</v>
      </c>
      <c r="L388">
        <v>1</v>
      </c>
      <c r="M388" t="s">
        <v>56</v>
      </c>
      <c r="N388" s="7" t="str">
        <f t="shared" si="14"/>
        <v>duraznos</v>
      </c>
      <c r="O388" t="s">
        <v>1067</v>
      </c>
    </row>
    <row r="389" spans="2:20" x14ac:dyDescent="0.2">
      <c r="B389">
        <f t="shared" si="15"/>
        <v>1</v>
      </c>
      <c r="C389" t="s">
        <v>2780</v>
      </c>
      <c r="D389" t="s">
        <v>2779</v>
      </c>
      <c r="E389" t="s">
        <v>2627</v>
      </c>
      <c r="F389">
        <v>2</v>
      </c>
      <c r="G389" t="b">
        <v>1</v>
      </c>
      <c r="H389" t="b">
        <v>0</v>
      </c>
      <c r="I389" t="b">
        <v>1</v>
      </c>
      <c r="J389" t="s">
        <v>2547</v>
      </c>
      <c r="L389">
        <v>2</v>
      </c>
      <c r="M389" t="s">
        <v>1068</v>
      </c>
      <c r="N389" s="7" t="str">
        <f t="shared" si="14"/>
        <v>0</v>
      </c>
      <c r="O389">
        <v>0</v>
      </c>
    </row>
    <row r="390" spans="2:20" x14ac:dyDescent="0.2">
      <c r="B390">
        <f t="shared" si="15"/>
        <v>2</v>
      </c>
      <c r="C390" t="s">
        <v>2780</v>
      </c>
      <c r="D390" t="s">
        <v>2779</v>
      </c>
      <c r="E390" t="s">
        <v>2627</v>
      </c>
      <c r="F390">
        <v>4</v>
      </c>
      <c r="G390" t="b">
        <v>1</v>
      </c>
      <c r="H390" t="b">
        <v>0</v>
      </c>
      <c r="I390" t="b">
        <v>1</v>
      </c>
      <c r="J390" t="s">
        <v>2547</v>
      </c>
      <c r="L390">
        <v>4</v>
      </c>
      <c r="M390" t="s">
        <v>1069</v>
      </c>
      <c r="N390" s="7" t="str">
        <f t="shared" si="14"/>
        <v>azúcar</v>
      </c>
      <c r="O390" t="s">
        <v>216</v>
      </c>
    </row>
    <row r="391" spans="2:20" x14ac:dyDescent="0.2">
      <c r="B391">
        <f t="shared" si="15"/>
        <v>3</v>
      </c>
      <c r="C391" t="s">
        <v>2780</v>
      </c>
      <c r="D391" t="s">
        <v>2779</v>
      </c>
      <c r="E391" t="s">
        <v>2627</v>
      </c>
      <c r="F391">
        <v>44287</v>
      </c>
      <c r="G391" t="b">
        <v>1</v>
      </c>
      <c r="H391" t="b">
        <v>0</v>
      </c>
      <c r="I391" t="b">
        <v>1</v>
      </c>
      <c r="J391" t="s">
        <v>2547</v>
      </c>
      <c r="L391" s="3">
        <v>0.25</v>
      </c>
      <c r="M391" t="s">
        <v>19</v>
      </c>
      <c r="N391" s="7" t="str">
        <f t="shared" si="14"/>
        <v>crema doble</v>
      </c>
      <c r="O391" t="s">
        <v>549</v>
      </c>
      <c r="P391" t="s">
        <v>1070</v>
      </c>
    </row>
    <row r="392" spans="2:20" x14ac:dyDescent="0.2">
      <c r="B392">
        <f t="shared" si="15"/>
        <v>4</v>
      </c>
      <c r="C392" t="s">
        <v>2780</v>
      </c>
      <c r="D392" t="s">
        <v>2779</v>
      </c>
      <c r="E392" t="s">
        <v>2627</v>
      </c>
      <c r="F392">
        <v>44228</v>
      </c>
      <c r="G392" t="b">
        <v>1</v>
      </c>
      <c r="H392" t="b">
        <v>0</v>
      </c>
      <c r="I392" t="b">
        <v>1</v>
      </c>
      <c r="J392" t="s">
        <v>2547</v>
      </c>
      <c r="L392" s="3">
        <v>0.5</v>
      </c>
      <c r="M392" t="s">
        <v>144</v>
      </c>
      <c r="N392" s="7" t="str">
        <f t="shared" si="14"/>
        <v>azúcar impalpable</v>
      </c>
      <c r="O392" t="s">
        <v>216</v>
      </c>
      <c r="P392" t="s">
        <v>1071</v>
      </c>
    </row>
    <row r="393" spans="2:20" x14ac:dyDescent="0.2">
      <c r="B393">
        <f t="shared" si="15"/>
        <v>0</v>
      </c>
      <c r="C393" s="8" t="s">
        <v>2782</v>
      </c>
      <c r="D393" t="s">
        <v>2779</v>
      </c>
      <c r="E393" t="s">
        <v>2627</v>
      </c>
      <c r="F393">
        <v>300</v>
      </c>
      <c r="G393" t="b">
        <v>1</v>
      </c>
      <c r="H393" t="b">
        <v>0</v>
      </c>
      <c r="I393" t="b">
        <v>1</v>
      </c>
      <c r="J393" t="s">
        <v>2547</v>
      </c>
      <c r="L393">
        <v>300</v>
      </c>
      <c r="M393" t="s">
        <v>5</v>
      </c>
      <c r="N393" s="7" t="str">
        <f t="shared" si="14"/>
        <v>frutillas frescas</v>
      </c>
      <c r="O393" t="s">
        <v>1095</v>
      </c>
      <c r="P393" t="s">
        <v>1096</v>
      </c>
    </row>
    <row r="394" spans="2:20" x14ac:dyDescent="0.2">
      <c r="B394">
        <f t="shared" si="15"/>
        <v>1</v>
      </c>
      <c r="C394" s="8" t="s">
        <v>2782</v>
      </c>
      <c r="D394" t="s">
        <v>2779</v>
      </c>
      <c r="E394" t="s">
        <v>2627</v>
      </c>
      <c r="F394">
        <v>75</v>
      </c>
      <c r="G394" t="b">
        <v>1</v>
      </c>
      <c r="H394" t="b">
        <v>0</v>
      </c>
      <c r="I394" t="b">
        <v>1</v>
      </c>
      <c r="J394" t="s">
        <v>2547</v>
      </c>
      <c r="L394">
        <v>75</v>
      </c>
      <c r="M394" t="s">
        <v>5</v>
      </c>
      <c r="N394" s="7" t="str">
        <f t="shared" si="14"/>
        <v>azúcar refinado</v>
      </c>
      <c r="O394" t="s">
        <v>216</v>
      </c>
      <c r="P394" t="s">
        <v>1097</v>
      </c>
    </row>
    <row r="395" spans="2:20" x14ac:dyDescent="0.2">
      <c r="B395">
        <f t="shared" si="15"/>
        <v>2</v>
      </c>
      <c r="C395" s="8" t="s">
        <v>2782</v>
      </c>
      <c r="D395" t="s">
        <v>2779</v>
      </c>
      <c r="E395" t="s">
        <v>2627</v>
      </c>
      <c r="F395">
        <v>100</v>
      </c>
      <c r="G395" t="b">
        <v>1</v>
      </c>
      <c r="H395" t="b">
        <v>0</v>
      </c>
      <c r="I395" t="b">
        <v>1</v>
      </c>
      <c r="J395" t="s">
        <v>2547</v>
      </c>
      <c r="L395">
        <v>100</v>
      </c>
      <c r="M395" t="s">
        <v>729</v>
      </c>
      <c r="N395" s="7" t="str">
        <f t="shared" si="14"/>
        <v>nata entera</v>
      </c>
      <c r="O395" t="s">
        <v>1028</v>
      </c>
      <c r="P395" t="s">
        <v>1098</v>
      </c>
    </row>
    <row r="396" spans="2:20" x14ac:dyDescent="0.2">
      <c r="B396">
        <f t="shared" si="15"/>
        <v>3</v>
      </c>
      <c r="C396" s="8" t="s">
        <v>2782</v>
      </c>
      <c r="D396" t="s">
        <v>2779</v>
      </c>
      <c r="E396" t="s">
        <v>2627</v>
      </c>
      <c r="F396" t="s">
        <v>2627</v>
      </c>
      <c r="G396" t="b">
        <v>1</v>
      </c>
      <c r="H396" t="b">
        <v>0</v>
      </c>
      <c r="I396" t="b">
        <v>1</v>
      </c>
      <c r="J396" t="s">
        <v>2547</v>
      </c>
      <c r="N396" s="7" t="str">
        <f t="shared" si="14"/>
        <v>Jug de medio limón</v>
      </c>
      <c r="O396" t="s">
        <v>2376</v>
      </c>
      <c r="P396" t="s">
        <v>235</v>
      </c>
      <c r="Q396" t="s">
        <v>1792</v>
      </c>
      <c r="R396" t="s">
        <v>819</v>
      </c>
    </row>
    <row r="397" spans="2:20" x14ac:dyDescent="0.2">
      <c r="B397">
        <f t="shared" si="15"/>
        <v>0</v>
      </c>
      <c r="C397" s="8" t="s">
        <v>2783</v>
      </c>
      <c r="D397" t="s">
        <v>2779</v>
      </c>
      <c r="E397" t="s">
        <v>2627</v>
      </c>
      <c r="F397">
        <v>200</v>
      </c>
      <c r="G397" t="b">
        <v>1</v>
      </c>
      <c r="H397" t="b">
        <v>0</v>
      </c>
      <c r="I397" t="b">
        <v>1</v>
      </c>
      <c r="J397" t="s">
        <v>2547</v>
      </c>
      <c r="L397">
        <v>200</v>
      </c>
      <c r="M397" t="s">
        <v>5</v>
      </c>
      <c r="N397" s="7" t="str">
        <f t="shared" si="14"/>
        <v>azúcar granulado</v>
      </c>
      <c r="O397" t="s">
        <v>216</v>
      </c>
      <c r="P397" t="s">
        <v>1109</v>
      </c>
    </row>
    <row r="398" spans="2:20" x14ac:dyDescent="0.2">
      <c r="B398">
        <f t="shared" si="15"/>
        <v>1</v>
      </c>
      <c r="C398" s="8" t="s">
        <v>2783</v>
      </c>
      <c r="D398" t="s">
        <v>2779</v>
      </c>
      <c r="E398" t="s">
        <v>2627</v>
      </c>
      <c r="F398">
        <v>200</v>
      </c>
      <c r="G398" t="b">
        <v>1</v>
      </c>
      <c r="H398" t="b">
        <v>0</v>
      </c>
      <c r="I398" t="b">
        <v>1</v>
      </c>
      <c r="J398" t="s">
        <v>2547</v>
      </c>
      <c r="L398">
        <v>200</v>
      </c>
      <c r="M398" t="s">
        <v>729</v>
      </c>
      <c r="N398" s="7" t="str">
        <f t="shared" si="14"/>
        <v>agua</v>
      </c>
      <c r="O398" t="s">
        <v>504</v>
      </c>
    </row>
    <row r="399" spans="2:20" x14ac:dyDescent="0.2">
      <c r="B399">
        <f t="shared" si="15"/>
        <v>2</v>
      </c>
      <c r="C399" s="8" t="s">
        <v>2783</v>
      </c>
      <c r="D399" t="s">
        <v>2779</v>
      </c>
      <c r="E399" t="s">
        <v>2627</v>
      </c>
      <c r="F399" t="s">
        <v>2627</v>
      </c>
      <c r="G399" t="b">
        <v>1</v>
      </c>
      <c r="H399" t="b">
        <v>0</v>
      </c>
      <c r="I399" t="b">
        <v>1</v>
      </c>
      <c r="J399" t="s">
        <v>2547</v>
      </c>
      <c r="N399" s="7" t="str">
        <f t="shared" si="14"/>
        <v>Jug de media naranja</v>
      </c>
      <c r="O399" t="s">
        <v>2376</v>
      </c>
      <c r="P399" t="s">
        <v>235</v>
      </c>
      <c r="Q399" t="s">
        <v>592</v>
      </c>
      <c r="R399" t="s">
        <v>363</v>
      </c>
    </row>
    <row r="400" spans="2:20" x14ac:dyDescent="0.2">
      <c r="B400">
        <f t="shared" si="15"/>
        <v>3</v>
      </c>
      <c r="C400" s="8" t="s">
        <v>2783</v>
      </c>
      <c r="D400" t="s">
        <v>2779</v>
      </c>
      <c r="E400" t="s">
        <v>2627</v>
      </c>
      <c r="F400">
        <v>175</v>
      </c>
      <c r="G400" t="b">
        <v>1</v>
      </c>
      <c r="H400" t="b">
        <v>0</v>
      </c>
      <c r="I400" t="b">
        <v>1</v>
      </c>
      <c r="J400" t="s">
        <v>2547</v>
      </c>
      <c r="L400">
        <v>175</v>
      </c>
      <c r="M400" t="s">
        <v>729</v>
      </c>
      <c r="N400" s="7" t="str">
        <f t="shared" si="14"/>
        <v>jug de limon (unos 4 limones)</v>
      </c>
      <c r="O400" t="s">
        <v>2367</v>
      </c>
      <c r="P400" t="s">
        <v>235</v>
      </c>
      <c r="Q400" t="s">
        <v>570</v>
      </c>
      <c r="R400" t="s">
        <v>1111</v>
      </c>
      <c r="S400">
        <v>4</v>
      </c>
      <c r="T400" t="s">
        <v>1112</v>
      </c>
    </row>
    <row r="401" spans="2:17" x14ac:dyDescent="0.2">
      <c r="B401">
        <f t="shared" si="15"/>
        <v>4</v>
      </c>
      <c r="C401" s="8" t="s">
        <v>2783</v>
      </c>
      <c r="D401" t="s">
        <v>2779</v>
      </c>
      <c r="E401" t="s">
        <v>2627</v>
      </c>
      <c r="F401" t="s">
        <v>2627</v>
      </c>
      <c r="G401" t="b">
        <v>1</v>
      </c>
      <c r="H401" t="b">
        <v>0</v>
      </c>
      <c r="I401" t="b">
        <v>1</v>
      </c>
      <c r="J401" t="s">
        <v>2547</v>
      </c>
      <c r="L401">
        <v>1</v>
      </c>
      <c r="N401" s="7" t="str">
        <f t="shared" si="14"/>
        <v>clara de huevo</v>
      </c>
      <c r="O401" t="s">
        <v>2644</v>
      </c>
      <c r="P401" t="s">
        <v>402</v>
      </c>
    </row>
    <row r="402" spans="2:17" x14ac:dyDescent="0.2">
      <c r="B402">
        <f t="shared" si="15"/>
        <v>0</v>
      </c>
      <c r="C402" s="8" t="s">
        <v>2784</v>
      </c>
      <c r="D402" t="s">
        <v>2779</v>
      </c>
      <c r="E402" t="s">
        <v>2627</v>
      </c>
      <c r="F402">
        <v>2</v>
      </c>
      <c r="G402" t="b">
        <v>1</v>
      </c>
      <c r="H402" t="b">
        <v>0</v>
      </c>
      <c r="I402" t="b">
        <v>1</v>
      </c>
      <c r="J402" t="s">
        <v>2547</v>
      </c>
      <c r="L402">
        <v>2</v>
      </c>
      <c r="N402" s="7" t="str">
        <f t="shared" si="14"/>
        <v>yemas de huevo</v>
      </c>
      <c r="O402" t="s">
        <v>620</v>
      </c>
      <c r="P402" t="s">
        <v>235</v>
      </c>
      <c r="Q402" t="s">
        <v>402</v>
      </c>
    </row>
    <row r="403" spans="2:17" x14ac:dyDescent="0.2">
      <c r="B403">
        <f t="shared" si="15"/>
        <v>1</v>
      </c>
      <c r="C403" s="8" t="s">
        <v>2784</v>
      </c>
      <c r="D403" t="s">
        <v>2779</v>
      </c>
      <c r="E403" t="s">
        <v>2627</v>
      </c>
      <c r="F403">
        <v>50</v>
      </c>
      <c r="G403" t="b">
        <v>1</v>
      </c>
      <c r="H403" t="b">
        <v>0</v>
      </c>
      <c r="I403" t="b">
        <v>1</v>
      </c>
      <c r="J403" t="s">
        <v>2547</v>
      </c>
      <c r="L403">
        <v>50</v>
      </c>
      <c r="M403" t="s">
        <v>5</v>
      </c>
      <c r="N403" s="7" t="str">
        <f t="shared" si="14"/>
        <v>azúcar refinado</v>
      </c>
      <c r="O403" t="s">
        <v>216</v>
      </c>
      <c r="P403" t="s">
        <v>1097</v>
      </c>
    </row>
    <row r="404" spans="2:17" x14ac:dyDescent="0.2">
      <c r="B404">
        <f t="shared" si="15"/>
        <v>2</v>
      </c>
      <c r="C404" s="8" t="s">
        <v>2784</v>
      </c>
      <c r="D404" t="s">
        <v>2779</v>
      </c>
      <c r="E404" t="s">
        <v>2627</v>
      </c>
      <c r="F404">
        <v>150</v>
      </c>
      <c r="G404" t="b">
        <v>1</v>
      </c>
      <c r="H404" t="b">
        <v>0</v>
      </c>
      <c r="I404" t="b">
        <v>1</v>
      </c>
      <c r="J404" t="s">
        <v>2547</v>
      </c>
      <c r="L404">
        <v>150</v>
      </c>
      <c r="M404" t="s">
        <v>729</v>
      </c>
      <c r="N404" s="7" t="str">
        <f t="shared" si="14"/>
        <v>leche descremada</v>
      </c>
      <c r="O404" t="s">
        <v>197</v>
      </c>
      <c r="P404" t="s">
        <v>509</v>
      </c>
    </row>
    <row r="405" spans="2:17" x14ac:dyDescent="0.2">
      <c r="B405">
        <f t="shared" si="15"/>
        <v>3</v>
      </c>
      <c r="C405" s="8" t="s">
        <v>2784</v>
      </c>
      <c r="D405" t="s">
        <v>2779</v>
      </c>
      <c r="E405" t="s">
        <v>2627</v>
      </c>
      <c r="F405">
        <v>150</v>
      </c>
      <c r="G405" t="b">
        <v>1</v>
      </c>
      <c r="H405" t="b">
        <v>0</v>
      </c>
      <c r="I405" t="b">
        <v>1</v>
      </c>
      <c r="J405" t="s">
        <v>2547</v>
      </c>
      <c r="L405">
        <v>150</v>
      </c>
      <c r="M405" t="s">
        <v>729</v>
      </c>
      <c r="N405" s="7" t="str">
        <f t="shared" si="14"/>
        <v>nata entera</v>
      </c>
      <c r="O405" t="s">
        <v>1028</v>
      </c>
      <c r="P405" t="s">
        <v>1098</v>
      </c>
    </row>
    <row r="406" spans="2:17" x14ac:dyDescent="0.2">
      <c r="B406">
        <f t="shared" si="15"/>
        <v>4</v>
      </c>
      <c r="C406" s="8" t="s">
        <v>2784</v>
      </c>
      <c r="D406" t="s">
        <v>2779</v>
      </c>
      <c r="E406" t="s">
        <v>2627</v>
      </c>
      <c r="F406" t="s">
        <v>2627</v>
      </c>
      <c r="G406" t="b">
        <v>1</v>
      </c>
      <c r="H406" t="b">
        <v>0</v>
      </c>
      <c r="I406" t="b">
        <v>1</v>
      </c>
      <c r="J406" t="s">
        <v>2547</v>
      </c>
      <c r="N406" s="7" t="str">
        <f t="shared" si="14"/>
        <v>Trocito de vainilla</v>
      </c>
      <c r="O406" t="s">
        <v>2645</v>
      </c>
      <c r="P406" t="s">
        <v>235</v>
      </c>
      <c r="Q406" t="s">
        <v>246</v>
      </c>
    </row>
    <row r="407" spans="2:17" x14ac:dyDescent="0.2">
      <c r="B407">
        <f t="shared" si="15"/>
        <v>0</v>
      </c>
      <c r="C407" t="str">
        <f>INDEX('Datos con descripcion y nombre'!A:A,MATCH(D407,'Datos con descripcion y nombre'!B:B,FALSE),1)</f>
        <v>Hojaldre</v>
      </c>
      <c r="D407" t="s">
        <v>1153</v>
      </c>
      <c r="E407" t="s">
        <v>2627</v>
      </c>
      <c r="F407">
        <v>10</v>
      </c>
      <c r="G407" t="b">
        <v>1</v>
      </c>
      <c r="H407" t="b">
        <v>0</v>
      </c>
      <c r="I407" t="b">
        <v>0</v>
      </c>
      <c r="J407" t="s">
        <v>195</v>
      </c>
      <c r="L407">
        <v>10</v>
      </c>
      <c r="M407" t="s">
        <v>1154</v>
      </c>
      <c r="N407" s="7" t="str">
        <f t="shared" si="14"/>
        <v>aceite</v>
      </c>
      <c r="O407" t="s">
        <v>242</v>
      </c>
    </row>
    <row r="408" spans="2:17" x14ac:dyDescent="0.2">
      <c r="B408">
        <f t="shared" si="15"/>
        <v>1</v>
      </c>
      <c r="C408" t="str">
        <f>INDEX('Datos con descripcion y nombre'!A:A,MATCH(D408,'Datos con descripcion y nombre'!B:B,FALSE),1)</f>
        <v>Hojaldre</v>
      </c>
      <c r="D408" t="s">
        <v>1153</v>
      </c>
      <c r="E408" t="s">
        <v>2627</v>
      </c>
      <c r="F408">
        <v>10</v>
      </c>
      <c r="G408" t="b">
        <v>1</v>
      </c>
      <c r="H408" t="b">
        <v>0</v>
      </c>
      <c r="I408" t="b">
        <v>0</v>
      </c>
      <c r="J408" t="s">
        <v>195</v>
      </c>
      <c r="L408">
        <v>10</v>
      </c>
      <c r="M408" t="s">
        <v>1154</v>
      </c>
      <c r="N408" s="7" t="str">
        <f t="shared" si="14"/>
        <v>agua</v>
      </c>
      <c r="O408" t="s">
        <v>504</v>
      </c>
    </row>
    <row r="409" spans="2:17" x14ac:dyDescent="0.2">
      <c r="B409">
        <f t="shared" si="15"/>
        <v>2</v>
      </c>
      <c r="C409" t="str">
        <f>INDEX('Datos con descripcion y nombre'!A:A,MATCH(D409,'Datos con descripcion y nombre'!B:B,FALSE),1)</f>
        <v>Hojaldre</v>
      </c>
      <c r="D409" t="s">
        <v>1153</v>
      </c>
      <c r="E409" t="s">
        <v>2627</v>
      </c>
      <c r="F409">
        <v>1</v>
      </c>
      <c r="G409" t="b">
        <v>1</v>
      </c>
      <c r="H409" t="b">
        <v>0</v>
      </c>
      <c r="I409" t="b">
        <v>0</v>
      </c>
      <c r="J409" t="s">
        <v>195</v>
      </c>
      <c r="L409">
        <v>1</v>
      </c>
      <c r="N409" s="7" t="str">
        <f t="shared" si="14"/>
        <v>huevo</v>
      </c>
      <c r="O409" t="s">
        <v>402</v>
      </c>
    </row>
    <row r="410" spans="2:17" x14ac:dyDescent="0.2">
      <c r="B410">
        <f t="shared" si="15"/>
        <v>3</v>
      </c>
      <c r="C410" t="str">
        <f>INDEX('Datos con descripcion y nombre'!A:A,MATCH(D410,'Datos con descripcion y nombre'!B:B,FALSE),1)</f>
        <v>Hojaldre</v>
      </c>
      <c r="D410" t="s">
        <v>1153</v>
      </c>
      <c r="E410" t="s">
        <v>2627</v>
      </c>
      <c r="F410" t="s">
        <v>2627</v>
      </c>
      <c r="G410" t="b">
        <v>1</v>
      </c>
      <c r="H410" t="b">
        <v>0</v>
      </c>
      <c r="I410" t="b">
        <v>0</v>
      </c>
      <c r="J410" t="s">
        <v>1155</v>
      </c>
      <c r="N410" s="7" t="str">
        <f t="shared" si="14"/>
        <v>Sal</v>
      </c>
      <c r="O410" t="s">
        <v>334</v>
      </c>
    </row>
    <row r="411" spans="2:17" x14ac:dyDescent="0.2">
      <c r="B411">
        <f t="shared" si="15"/>
        <v>4</v>
      </c>
      <c r="C411" t="str">
        <f>INDEX('Datos con descripcion y nombre'!A:A,MATCH(D411,'Datos con descripcion y nombre'!B:B,FALSE),1)</f>
        <v>Hojaldre</v>
      </c>
      <c r="D411" t="s">
        <v>1153</v>
      </c>
      <c r="E411" t="s">
        <v>2627</v>
      </c>
      <c r="F411">
        <v>2</v>
      </c>
      <c r="G411" t="b">
        <v>1</v>
      </c>
      <c r="H411" t="b">
        <v>0</v>
      </c>
      <c r="I411" t="b">
        <v>0</v>
      </c>
      <c r="J411" t="s">
        <v>1155</v>
      </c>
      <c r="L411">
        <v>2</v>
      </c>
      <c r="M411" t="s">
        <v>1007</v>
      </c>
      <c r="N411" s="7" t="str">
        <f t="shared" si="14"/>
        <v>Royal</v>
      </c>
      <c r="O411" t="s">
        <v>14</v>
      </c>
    </row>
    <row r="412" spans="2:17" x14ac:dyDescent="0.2">
      <c r="B412">
        <f t="shared" si="15"/>
        <v>5</v>
      </c>
      <c r="C412" t="str">
        <f>INDEX('Datos con descripcion y nombre'!A:A,MATCH(D412,'Datos con descripcion y nombre'!B:B,FALSE),1)</f>
        <v>Hojaldre</v>
      </c>
      <c r="D412" t="s">
        <v>1153</v>
      </c>
      <c r="E412" t="s">
        <v>2627</v>
      </c>
      <c r="F412">
        <v>2</v>
      </c>
      <c r="G412" t="b">
        <v>1</v>
      </c>
      <c r="H412" t="b">
        <v>0</v>
      </c>
      <c r="I412" t="b">
        <v>0</v>
      </c>
      <c r="J412" t="s">
        <v>1155</v>
      </c>
      <c r="L412">
        <v>2</v>
      </c>
      <c r="M412" t="s">
        <v>1007</v>
      </c>
      <c r="N412" s="7" t="str">
        <f t="shared" si="14"/>
        <v>Maizena</v>
      </c>
      <c r="O412" t="s">
        <v>11</v>
      </c>
    </row>
    <row r="413" spans="2:17" x14ac:dyDescent="0.2">
      <c r="B413">
        <f t="shared" si="15"/>
        <v>0</v>
      </c>
      <c r="C413" t="str">
        <f>INDEX('Datos con descripcion y nombre'!A:A,MATCH(D413,'Datos con descripcion y nombre'!B:B,FALSE),1)</f>
        <v>Hörnchen (Bienenstich)</v>
      </c>
      <c r="D413" t="s">
        <v>1188</v>
      </c>
      <c r="E413" t="s">
        <v>2627</v>
      </c>
      <c r="F413">
        <v>500</v>
      </c>
      <c r="G413" t="b">
        <v>1</v>
      </c>
      <c r="H413" t="b">
        <v>0</v>
      </c>
      <c r="I413" t="b">
        <v>1</v>
      </c>
      <c r="J413" t="s">
        <v>2549</v>
      </c>
      <c r="L413">
        <v>500</v>
      </c>
      <c r="M413" t="s">
        <v>5</v>
      </c>
      <c r="N413" s="7" t="str">
        <f t="shared" si="14"/>
        <v>Mehl</v>
      </c>
      <c r="O413" t="s">
        <v>12</v>
      </c>
    </row>
    <row r="414" spans="2:17" x14ac:dyDescent="0.2">
      <c r="B414">
        <f t="shared" si="15"/>
        <v>1</v>
      </c>
      <c r="C414" t="str">
        <f>INDEX('Datos con descripcion y nombre'!A:A,MATCH(D414,'Datos con descripcion y nombre'!B:B,FALSE),1)</f>
        <v>Hörnchen (Bienenstich)</v>
      </c>
      <c r="D414" t="s">
        <v>1188</v>
      </c>
      <c r="E414" t="s">
        <v>2627</v>
      </c>
      <c r="F414">
        <v>30</v>
      </c>
      <c r="G414" t="b">
        <v>1</v>
      </c>
      <c r="H414" t="b">
        <v>0</v>
      </c>
      <c r="I414" t="b">
        <v>1</v>
      </c>
      <c r="J414" t="s">
        <v>2549</v>
      </c>
      <c r="L414">
        <v>30</v>
      </c>
      <c r="M414" t="s">
        <v>5</v>
      </c>
      <c r="N414" s="7" t="str">
        <f t="shared" si="14"/>
        <v>Hefe</v>
      </c>
      <c r="O414" t="s">
        <v>378</v>
      </c>
    </row>
    <row r="415" spans="2:17" x14ac:dyDescent="0.2">
      <c r="B415">
        <f t="shared" si="15"/>
        <v>2</v>
      </c>
      <c r="C415" t="str">
        <f>INDEX('Datos con descripcion y nombre'!A:A,MATCH(D415,'Datos con descripcion y nombre'!B:B,FALSE),1)</f>
        <v>Hörnchen (Bienenstich)</v>
      </c>
      <c r="D415" t="s">
        <v>1188</v>
      </c>
      <c r="E415" t="s">
        <v>2627</v>
      </c>
      <c r="F415">
        <v>4</v>
      </c>
      <c r="G415" t="b">
        <v>1</v>
      </c>
      <c r="H415" t="b">
        <v>0</v>
      </c>
      <c r="I415" t="b">
        <v>1</v>
      </c>
      <c r="J415" t="s">
        <v>2549</v>
      </c>
      <c r="L415">
        <v>4</v>
      </c>
      <c r="N415" s="7" t="str">
        <f t="shared" si="14"/>
        <v>Eigelb</v>
      </c>
      <c r="O415" t="s">
        <v>70</v>
      </c>
    </row>
    <row r="416" spans="2:17" x14ac:dyDescent="0.2">
      <c r="B416">
        <f t="shared" ref="B416:B447" si="16">IF(NOT(C416=C415),0,B415+1)</f>
        <v>3</v>
      </c>
      <c r="C416" t="str">
        <f>INDEX('Datos con descripcion y nombre'!A:A,MATCH(D416,'Datos con descripcion y nombre'!B:B,FALSE),1)</f>
        <v>Hörnchen (Bienenstich)</v>
      </c>
      <c r="D416" t="s">
        <v>1188</v>
      </c>
      <c r="E416" t="s">
        <v>2627</v>
      </c>
      <c r="F416" t="s">
        <v>2627</v>
      </c>
      <c r="G416" t="b">
        <v>1</v>
      </c>
      <c r="H416" t="b">
        <v>0</v>
      </c>
      <c r="I416" t="b">
        <v>1</v>
      </c>
      <c r="J416" t="s">
        <v>2549</v>
      </c>
      <c r="N416" s="7" t="str">
        <f t="shared" si="14"/>
        <v>Zitronenschale</v>
      </c>
      <c r="O416" t="s">
        <v>10</v>
      </c>
    </row>
    <row r="417" spans="2:20" x14ac:dyDescent="0.2">
      <c r="B417">
        <f t="shared" si="16"/>
        <v>4</v>
      </c>
      <c r="C417" t="str">
        <f>INDEX('Datos con descripcion y nombre'!A:A,MATCH(D417,'Datos con descripcion y nombre'!B:B,FALSE),1)</f>
        <v>Hörnchen (Bienenstich)</v>
      </c>
      <c r="D417" t="s">
        <v>1188</v>
      </c>
      <c r="E417" t="s">
        <v>2627</v>
      </c>
      <c r="F417">
        <v>60</v>
      </c>
      <c r="G417" t="b">
        <v>1</v>
      </c>
      <c r="H417" t="b">
        <v>0</v>
      </c>
      <c r="I417" t="b">
        <v>1</v>
      </c>
      <c r="J417" t="s">
        <v>2549</v>
      </c>
      <c r="L417">
        <v>60</v>
      </c>
      <c r="M417" t="s">
        <v>5</v>
      </c>
      <c r="N417" s="7" t="str">
        <f t="shared" si="14"/>
        <v>Zucker</v>
      </c>
      <c r="O417" t="s">
        <v>7</v>
      </c>
    </row>
    <row r="418" spans="2:20" x14ac:dyDescent="0.2">
      <c r="B418">
        <f t="shared" si="16"/>
        <v>5</v>
      </c>
      <c r="C418" t="str">
        <f>INDEX('Datos con descripcion y nombre'!A:A,MATCH(D418,'Datos con descripcion y nombre'!B:B,FALSE),1)</f>
        <v>Hörnchen (Bienenstich)</v>
      </c>
      <c r="D418" t="s">
        <v>1188</v>
      </c>
      <c r="E418" t="s">
        <v>2627</v>
      </c>
      <c r="F418">
        <v>80</v>
      </c>
      <c r="G418" t="b">
        <v>1</v>
      </c>
      <c r="H418" t="b">
        <v>0</v>
      </c>
      <c r="I418" t="b">
        <v>1</v>
      </c>
      <c r="J418" t="s">
        <v>2549</v>
      </c>
      <c r="L418">
        <v>80</v>
      </c>
      <c r="M418" t="s">
        <v>5</v>
      </c>
      <c r="N418" s="7" t="str">
        <f t="shared" si="14"/>
        <v>Butter</v>
      </c>
      <c r="O418" t="s">
        <v>6</v>
      </c>
    </row>
    <row r="419" spans="2:20" x14ac:dyDescent="0.2">
      <c r="B419">
        <f t="shared" si="16"/>
        <v>6</v>
      </c>
      <c r="C419" t="str">
        <f>INDEX('Datos con descripcion y nombre'!A:A,MATCH(D419,'Datos con descripcion y nombre'!B:B,FALSE),1)</f>
        <v>Hörnchen (Bienenstich)</v>
      </c>
      <c r="D419" t="s">
        <v>1188</v>
      </c>
      <c r="E419" t="s">
        <v>2627</v>
      </c>
      <c r="F419">
        <v>200</v>
      </c>
      <c r="G419" t="b">
        <v>1</v>
      </c>
      <c r="H419" t="b">
        <v>0</v>
      </c>
      <c r="I419" t="b">
        <v>1</v>
      </c>
      <c r="J419" t="s">
        <v>2549</v>
      </c>
      <c r="L419">
        <v>200</v>
      </c>
      <c r="M419" t="s">
        <v>381</v>
      </c>
      <c r="N419" s="7" t="str">
        <f t="shared" si="14"/>
        <v>Milch</v>
      </c>
      <c r="O419" t="s">
        <v>20</v>
      </c>
    </row>
    <row r="420" spans="2:20" x14ac:dyDescent="0.2">
      <c r="B420">
        <f t="shared" si="16"/>
        <v>0</v>
      </c>
      <c r="C420" t="str">
        <f>INDEX('Datos con descripcion y nombre'!A:A,MATCH(D420,'Datos con descripcion y nombre'!B:B,FALSE),1)</f>
        <v>Kaffeekonfekt</v>
      </c>
      <c r="D420" t="s">
        <v>1217</v>
      </c>
      <c r="E420" t="s">
        <v>2627</v>
      </c>
      <c r="F420">
        <v>250</v>
      </c>
      <c r="G420" t="b">
        <v>1</v>
      </c>
      <c r="H420" t="b">
        <v>0</v>
      </c>
      <c r="I420" t="b">
        <v>1</v>
      </c>
      <c r="J420" t="s">
        <v>2550</v>
      </c>
      <c r="L420">
        <v>250</v>
      </c>
      <c r="M420" t="s">
        <v>5</v>
      </c>
      <c r="N420" s="7" t="str">
        <f t="shared" si="14"/>
        <v>geriebene Schokolade</v>
      </c>
      <c r="O420" t="s">
        <v>1218</v>
      </c>
      <c r="P420" t="s">
        <v>133</v>
      </c>
    </row>
    <row r="421" spans="2:20" x14ac:dyDescent="0.2">
      <c r="B421">
        <f t="shared" si="16"/>
        <v>1</v>
      </c>
      <c r="C421" t="str">
        <f>INDEX('Datos con descripcion y nombre'!A:A,MATCH(D421,'Datos con descripcion y nombre'!B:B,FALSE),1)</f>
        <v>Kaffeekonfekt</v>
      </c>
      <c r="D421" t="s">
        <v>1217</v>
      </c>
      <c r="E421" t="s">
        <v>2627</v>
      </c>
      <c r="F421">
        <v>250</v>
      </c>
      <c r="G421" t="b">
        <v>1</v>
      </c>
      <c r="H421" t="b">
        <v>0</v>
      </c>
      <c r="I421" t="b">
        <v>1</v>
      </c>
      <c r="J421" t="s">
        <v>2550</v>
      </c>
      <c r="L421">
        <v>250</v>
      </c>
      <c r="M421" t="s">
        <v>5</v>
      </c>
      <c r="N421" s="7" t="str">
        <f t="shared" si="14"/>
        <v>Manies</v>
      </c>
      <c r="O421" t="s">
        <v>1219</v>
      </c>
    </row>
    <row r="422" spans="2:20" x14ac:dyDescent="0.2">
      <c r="B422">
        <f t="shared" si="16"/>
        <v>2</v>
      </c>
      <c r="C422" t="str">
        <f>INDEX('Datos con descripcion y nombre'!A:A,MATCH(D422,'Datos con descripcion y nombre'!B:B,FALSE),1)</f>
        <v>Kaffeekonfekt</v>
      </c>
      <c r="D422" t="s">
        <v>1217</v>
      </c>
      <c r="E422" t="s">
        <v>2627</v>
      </c>
      <c r="F422">
        <v>250</v>
      </c>
      <c r="G422" t="b">
        <v>1</v>
      </c>
      <c r="H422" t="b">
        <v>0</v>
      </c>
      <c r="I422" t="b">
        <v>1</v>
      </c>
      <c r="J422" t="s">
        <v>2550</v>
      </c>
      <c r="L422">
        <v>250</v>
      </c>
      <c r="M422" t="s">
        <v>5</v>
      </c>
      <c r="N422" s="7" t="str">
        <f t="shared" si="14"/>
        <v>Zucker</v>
      </c>
      <c r="O422" t="s">
        <v>7</v>
      </c>
    </row>
    <row r="423" spans="2:20" x14ac:dyDescent="0.2">
      <c r="B423">
        <f t="shared" si="16"/>
        <v>3</v>
      </c>
      <c r="C423" t="str">
        <f>INDEX('Datos con descripcion y nombre'!A:A,MATCH(D423,'Datos con descripcion y nombre'!B:B,FALSE),1)</f>
        <v>Kaffeekonfekt</v>
      </c>
      <c r="D423" t="s">
        <v>1217</v>
      </c>
      <c r="E423" t="s">
        <v>2627</v>
      </c>
      <c r="F423" t="s">
        <v>2627</v>
      </c>
      <c r="G423" t="b">
        <v>1</v>
      </c>
      <c r="H423" t="b">
        <v>0</v>
      </c>
      <c r="I423" t="b">
        <v>1</v>
      </c>
      <c r="J423" t="s">
        <v>2550</v>
      </c>
      <c r="N423" s="7" t="str">
        <f t="shared" si="14"/>
        <v>Kaffeeextrakt</v>
      </c>
      <c r="O423" t="s">
        <v>1220</v>
      </c>
    </row>
    <row r="424" spans="2:20" x14ac:dyDescent="0.2">
      <c r="B424">
        <f t="shared" si="16"/>
        <v>4</v>
      </c>
      <c r="C424" t="str">
        <f>INDEX('Datos con descripcion y nombre'!A:A,MATCH(D424,'Datos con descripcion y nombre'!B:B,FALSE),1)</f>
        <v>Kaffeekonfekt</v>
      </c>
      <c r="D424" t="s">
        <v>1217</v>
      </c>
      <c r="E424" t="s">
        <v>2627</v>
      </c>
      <c r="F424">
        <v>8</v>
      </c>
      <c r="G424" t="b">
        <v>1</v>
      </c>
      <c r="H424" t="b">
        <v>0</v>
      </c>
      <c r="I424" t="b">
        <v>1</v>
      </c>
      <c r="J424" t="s">
        <v>2550</v>
      </c>
      <c r="L424">
        <v>8</v>
      </c>
      <c r="M424" t="s">
        <v>17</v>
      </c>
      <c r="N424" s="7" t="str">
        <f t="shared" si="14"/>
        <v>Wasser</v>
      </c>
      <c r="O424" t="s">
        <v>57</v>
      </c>
    </row>
    <row r="425" spans="2:20" x14ac:dyDescent="0.2">
      <c r="B425">
        <f t="shared" si="16"/>
        <v>0</v>
      </c>
      <c r="C425" t="str">
        <f>INDEX('Datos con descripcion y nombre'!A:A,MATCH(D425,'Datos con descripcion y nombre'!B:B,FALSE),1)</f>
        <v>Kalte pracht</v>
      </c>
      <c r="D425" t="s">
        <v>1227</v>
      </c>
      <c r="E425" t="s">
        <v>2627</v>
      </c>
      <c r="F425">
        <v>1</v>
      </c>
      <c r="G425" t="b">
        <v>1</v>
      </c>
      <c r="H425" t="b">
        <v>0</v>
      </c>
      <c r="I425" t="b">
        <v>1</v>
      </c>
      <c r="J425" t="s">
        <v>2551</v>
      </c>
      <c r="L425">
        <v>1</v>
      </c>
      <c r="M425" t="s">
        <v>1229</v>
      </c>
      <c r="N425" s="7" t="str">
        <f t="shared" si="14"/>
        <v>Schokolade / 75 gr. chocolate amargo</v>
      </c>
      <c r="O425" t="s">
        <v>133</v>
      </c>
      <c r="P425" t="s">
        <v>1230</v>
      </c>
      <c r="Q425">
        <v>75</v>
      </c>
      <c r="R425" t="s">
        <v>5</v>
      </c>
      <c r="S425" t="s">
        <v>205</v>
      </c>
      <c r="T425" t="s">
        <v>1231</v>
      </c>
    </row>
    <row r="426" spans="2:20" x14ac:dyDescent="0.2">
      <c r="B426">
        <f t="shared" si="16"/>
        <v>1</v>
      </c>
      <c r="C426" t="str">
        <f>INDEX('Datos con descripcion y nombre'!A:A,MATCH(D426,'Datos con descripcion y nombre'!B:B,FALSE),1)</f>
        <v>Kalte pracht</v>
      </c>
      <c r="D426" t="s">
        <v>1227</v>
      </c>
      <c r="E426" t="s">
        <v>2627</v>
      </c>
      <c r="F426">
        <v>200</v>
      </c>
      <c r="G426" t="b">
        <v>1</v>
      </c>
      <c r="H426" t="b">
        <v>0</v>
      </c>
      <c r="I426" t="b">
        <v>1</v>
      </c>
      <c r="J426" t="s">
        <v>2551</v>
      </c>
      <c r="L426">
        <v>200</v>
      </c>
      <c r="M426" t="s">
        <v>5</v>
      </c>
      <c r="N426" s="7" t="str">
        <f t="shared" si="14"/>
        <v>Butter</v>
      </c>
      <c r="O426" t="s">
        <v>6</v>
      </c>
    </row>
    <row r="427" spans="2:20" x14ac:dyDescent="0.2">
      <c r="B427">
        <f t="shared" si="16"/>
        <v>2</v>
      </c>
      <c r="C427" t="str">
        <f>INDEX('Datos con descripcion y nombre'!A:A,MATCH(D427,'Datos con descripcion y nombre'!B:B,FALSE),1)</f>
        <v>Kalte pracht</v>
      </c>
      <c r="D427" t="s">
        <v>1227</v>
      </c>
      <c r="E427" t="s">
        <v>2627</v>
      </c>
      <c r="F427">
        <v>2</v>
      </c>
      <c r="G427" t="b">
        <v>1</v>
      </c>
      <c r="H427" t="b">
        <v>0</v>
      </c>
      <c r="I427" t="b">
        <v>1</v>
      </c>
      <c r="J427" t="s">
        <v>2551</v>
      </c>
      <c r="L427">
        <v>2</v>
      </c>
      <c r="N427" s="7" t="str">
        <f t="shared" si="14"/>
        <v>Eier </v>
      </c>
      <c r="O427" t="s">
        <v>954</v>
      </c>
    </row>
    <row r="428" spans="2:20" x14ac:dyDescent="0.2">
      <c r="B428">
        <f t="shared" si="16"/>
        <v>3</v>
      </c>
      <c r="C428" t="str">
        <f>INDEX('Datos con descripcion y nombre'!A:A,MATCH(D428,'Datos con descripcion y nombre'!B:B,FALSE),1)</f>
        <v>Kalte pracht</v>
      </c>
      <c r="D428" t="s">
        <v>1227</v>
      </c>
      <c r="E428" t="s">
        <v>2627</v>
      </c>
      <c r="F428">
        <v>2</v>
      </c>
      <c r="G428" t="b">
        <v>1</v>
      </c>
      <c r="H428" t="b">
        <v>0</v>
      </c>
      <c r="I428" t="b">
        <v>1</v>
      </c>
      <c r="J428" t="s">
        <v>2551</v>
      </c>
      <c r="L428">
        <v>2</v>
      </c>
      <c r="M428" t="s">
        <v>17</v>
      </c>
      <c r="N428" s="7" t="str">
        <f t="shared" si="14"/>
        <v>Zucker (3 Essl. Puderzucker)</v>
      </c>
      <c r="O428" t="s">
        <v>7</v>
      </c>
      <c r="P428" t="s">
        <v>921</v>
      </c>
      <c r="Q428" t="s">
        <v>17</v>
      </c>
      <c r="R428" t="s">
        <v>1232</v>
      </c>
    </row>
    <row r="429" spans="2:20" x14ac:dyDescent="0.2">
      <c r="B429">
        <f t="shared" si="16"/>
        <v>4</v>
      </c>
      <c r="C429" t="str">
        <f>INDEX('Datos con descripcion y nombre'!A:A,MATCH(D429,'Datos con descripcion y nombre'!B:B,FALSE),1)</f>
        <v>Kalte pracht</v>
      </c>
      <c r="D429" t="s">
        <v>1227</v>
      </c>
      <c r="E429" t="s">
        <v>2627</v>
      </c>
      <c r="F429">
        <v>2</v>
      </c>
      <c r="G429" t="b">
        <v>1</v>
      </c>
      <c r="H429" t="b">
        <v>0</v>
      </c>
      <c r="I429" t="b">
        <v>1</v>
      </c>
      <c r="J429" t="s">
        <v>2551</v>
      </c>
      <c r="L429">
        <v>2</v>
      </c>
      <c r="M429" t="s">
        <v>17</v>
      </c>
      <c r="N429" s="7" t="str">
        <f t="shared" si="14"/>
        <v>Wasser.    </v>
      </c>
      <c r="O429" t="s">
        <v>1233</v>
      </c>
      <c r="P429" t="s">
        <v>202</v>
      </c>
      <c r="Q429" t="s">
        <v>202</v>
      </c>
    </row>
    <row r="430" spans="2:20" x14ac:dyDescent="0.2">
      <c r="B430">
        <f t="shared" si="16"/>
        <v>5</v>
      </c>
      <c r="C430" t="str">
        <f>INDEX('Datos con descripcion y nombre'!A:A,MATCH(D430,'Datos con descripcion y nombre'!B:B,FALSE),1)</f>
        <v>Kalte pracht</v>
      </c>
      <c r="D430" t="s">
        <v>1227</v>
      </c>
      <c r="E430" t="s">
        <v>2627</v>
      </c>
      <c r="F430">
        <v>300</v>
      </c>
      <c r="G430" t="b">
        <v>1</v>
      </c>
      <c r="H430" t="b">
        <v>0</v>
      </c>
      <c r="I430" t="b">
        <v>0</v>
      </c>
      <c r="J430" t="s">
        <v>1234</v>
      </c>
      <c r="L430">
        <v>300</v>
      </c>
      <c r="M430" t="s">
        <v>5</v>
      </c>
      <c r="N430" s="7" t="str">
        <f t="shared" si="14"/>
        <v>Kekse</v>
      </c>
      <c r="O430" t="s">
        <v>1235</v>
      </c>
    </row>
    <row r="431" spans="2:20" x14ac:dyDescent="0.2">
      <c r="B431">
        <f t="shared" si="16"/>
        <v>0</v>
      </c>
      <c r="C431" t="str">
        <f>INDEX('Datos con descripcion y nombre'!A:A,MATCH(D431,'Datos con descripcion y nombre'!B:B,FALSE),1)</f>
        <v>Käseplätzchen</v>
      </c>
      <c r="D431" t="s">
        <v>1236</v>
      </c>
      <c r="E431" t="s">
        <v>2627</v>
      </c>
      <c r="F431">
        <v>100</v>
      </c>
      <c r="G431" t="b">
        <v>1</v>
      </c>
      <c r="H431" t="b">
        <v>0</v>
      </c>
      <c r="I431" t="b">
        <v>1</v>
      </c>
      <c r="J431" t="s">
        <v>2552</v>
      </c>
      <c r="L431">
        <v>100</v>
      </c>
      <c r="M431" t="s">
        <v>5</v>
      </c>
      <c r="N431" s="7" t="str">
        <f t="shared" si="14"/>
        <v>Butter</v>
      </c>
      <c r="O431" t="s">
        <v>6</v>
      </c>
    </row>
    <row r="432" spans="2:20" x14ac:dyDescent="0.2">
      <c r="B432">
        <f t="shared" si="16"/>
        <v>1</v>
      </c>
      <c r="C432" t="str">
        <f>INDEX('Datos con descripcion y nombre'!A:A,MATCH(D432,'Datos con descripcion y nombre'!B:B,FALSE),1)</f>
        <v>Käseplätzchen</v>
      </c>
      <c r="D432" t="s">
        <v>1236</v>
      </c>
      <c r="E432" t="s">
        <v>2627</v>
      </c>
      <c r="F432">
        <v>100</v>
      </c>
      <c r="G432" t="b">
        <v>1</v>
      </c>
      <c r="H432" t="b">
        <v>0</v>
      </c>
      <c r="I432" t="b">
        <v>1</v>
      </c>
      <c r="J432" t="s">
        <v>2552</v>
      </c>
      <c r="L432">
        <v>100</v>
      </c>
      <c r="M432" t="s">
        <v>5</v>
      </c>
      <c r="N432" s="7" t="str">
        <f t="shared" si="14"/>
        <v>Mehl</v>
      </c>
      <c r="O432" t="s">
        <v>12</v>
      </c>
    </row>
    <row r="433" spans="2:24" x14ac:dyDescent="0.2">
      <c r="B433">
        <f t="shared" si="16"/>
        <v>2</v>
      </c>
      <c r="C433" t="str">
        <f>INDEX('Datos con descripcion y nombre'!A:A,MATCH(D433,'Datos con descripcion y nombre'!B:B,FALSE),1)</f>
        <v>Käseplätzchen</v>
      </c>
      <c r="D433" t="s">
        <v>1236</v>
      </c>
      <c r="E433" t="s">
        <v>2627</v>
      </c>
      <c r="F433">
        <v>100</v>
      </c>
      <c r="G433" t="b">
        <v>1</v>
      </c>
      <c r="H433" t="b">
        <v>0</v>
      </c>
      <c r="I433" t="b">
        <v>1</v>
      </c>
      <c r="J433" t="s">
        <v>2552</v>
      </c>
      <c r="L433">
        <v>100</v>
      </c>
      <c r="M433" t="s">
        <v>5</v>
      </c>
      <c r="N433" s="7" t="str">
        <f t="shared" ref="N433:N441" si="17">_xlfn.TEXTJOIN(" ",TRUE, O433:BH433)</f>
        <v>geriebener Käse</v>
      </c>
      <c r="O433" t="s">
        <v>1237</v>
      </c>
      <c r="P433" t="s">
        <v>992</v>
      </c>
    </row>
    <row r="434" spans="2:24" x14ac:dyDescent="0.2">
      <c r="B434">
        <f t="shared" si="16"/>
        <v>0</v>
      </c>
      <c r="C434" t="str">
        <f>INDEX('Datos con descripcion y nombre'!A:A,MATCH(D434,'Datos con descripcion y nombre'!B:B,FALSE),1)</f>
        <v>Käsesuppe</v>
      </c>
      <c r="D434" t="s">
        <v>1238</v>
      </c>
      <c r="E434" t="s">
        <v>2627</v>
      </c>
      <c r="F434">
        <v>500</v>
      </c>
      <c r="G434" t="b">
        <v>1</v>
      </c>
      <c r="H434" t="b">
        <v>0</v>
      </c>
      <c r="I434" t="b">
        <v>0</v>
      </c>
      <c r="J434">
        <v>4</v>
      </c>
      <c r="L434">
        <v>500</v>
      </c>
      <c r="M434" t="s">
        <v>5</v>
      </c>
      <c r="N434" s="7" t="str">
        <f t="shared" si="17"/>
        <v>Hackfleisch</v>
      </c>
      <c r="O434" t="s">
        <v>981</v>
      </c>
    </row>
    <row r="435" spans="2:24" x14ac:dyDescent="0.2">
      <c r="B435">
        <f t="shared" si="16"/>
        <v>1</v>
      </c>
      <c r="C435" t="str">
        <f>INDEX('Datos con descripcion y nombre'!A:A,MATCH(D435,'Datos con descripcion y nombre'!B:B,FALSE),1)</f>
        <v>Käsesuppe</v>
      </c>
      <c r="D435" t="s">
        <v>1238</v>
      </c>
      <c r="E435" t="s">
        <v>2627</v>
      </c>
      <c r="F435">
        <v>1</v>
      </c>
      <c r="G435" t="b">
        <v>1</v>
      </c>
      <c r="H435" t="b">
        <v>0</v>
      </c>
      <c r="I435" t="b">
        <v>0</v>
      </c>
      <c r="J435">
        <v>4</v>
      </c>
      <c r="L435">
        <v>1</v>
      </c>
      <c r="M435" t="s">
        <v>1240</v>
      </c>
      <c r="N435" s="7" t="str">
        <f t="shared" si="17"/>
        <v>Zwiebel</v>
      </c>
      <c r="O435" t="s">
        <v>982</v>
      </c>
    </row>
    <row r="436" spans="2:24" x14ac:dyDescent="0.2">
      <c r="B436">
        <f t="shared" si="16"/>
        <v>2</v>
      </c>
      <c r="C436" t="str">
        <f>INDEX('Datos con descripcion y nombre'!A:A,MATCH(D436,'Datos con descripcion y nombre'!B:B,FALSE),1)</f>
        <v>Käsesuppe</v>
      </c>
      <c r="D436" t="s">
        <v>1238</v>
      </c>
      <c r="E436" t="s">
        <v>2627</v>
      </c>
      <c r="F436">
        <v>4</v>
      </c>
      <c r="G436" t="b">
        <v>1</v>
      </c>
      <c r="H436" t="b">
        <v>0</v>
      </c>
      <c r="I436" t="b">
        <v>0</v>
      </c>
      <c r="J436">
        <v>4</v>
      </c>
      <c r="L436">
        <v>4</v>
      </c>
      <c r="N436" s="7" t="str">
        <f t="shared" si="17"/>
        <v>Lauch</v>
      </c>
      <c r="O436" t="s">
        <v>1241</v>
      </c>
    </row>
    <row r="437" spans="2:24" x14ac:dyDescent="0.2">
      <c r="B437">
        <f t="shared" si="16"/>
        <v>3</v>
      </c>
      <c r="C437" t="str">
        <f>INDEX('Datos con descripcion y nombre'!A:A,MATCH(D437,'Datos con descripcion y nombre'!B:B,FALSE),1)</f>
        <v>Käsesuppe</v>
      </c>
      <c r="D437" t="s">
        <v>1238</v>
      </c>
      <c r="E437" t="s">
        <v>2627</v>
      </c>
      <c r="F437">
        <v>44228</v>
      </c>
      <c r="G437" t="b">
        <v>1</v>
      </c>
      <c r="H437" t="b">
        <v>0</v>
      </c>
      <c r="I437" t="b">
        <v>0</v>
      </c>
      <c r="J437" t="s">
        <v>1243</v>
      </c>
      <c r="L437" s="3">
        <v>0.5</v>
      </c>
      <c r="M437" t="s">
        <v>19</v>
      </c>
      <c r="N437" s="7" t="str">
        <f t="shared" si="17"/>
        <v>Wasser</v>
      </c>
      <c r="O437" t="s">
        <v>57</v>
      </c>
    </row>
    <row r="438" spans="2:24" x14ac:dyDescent="0.2">
      <c r="B438">
        <f t="shared" si="16"/>
        <v>4</v>
      </c>
      <c r="C438" t="str">
        <f>INDEX('Datos con descripcion y nombre'!A:A,MATCH(D438,'Datos con descripcion y nombre'!B:B,FALSE),1)</f>
        <v>Käsesuppe</v>
      </c>
      <c r="D438" t="s">
        <v>1238</v>
      </c>
      <c r="E438" t="s">
        <v>2627</v>
      </c>
      <c r="F438">
        <v>1</v>
      </c>
      <c r="G438" t="b">
        <v>1</v>
      </c>
      <c r="H438" t="b">
        <v>0</v>
      </c>
      <c r="I438" t="b">
        <v>0</v>
      </c>
      <c r="J438" t="s">
        <v>1243</v>
      </c>
      <c r="L438">
        <v>1</v>
      </c>
      <c r="N438" s="7" t="str">
        <f t="shared" si="17"/>
        <v>Knorrwürfel</v>
      </c>
      <c r="O438" t="s">
        <v>1244</v>
      </c>
    </row>
    <row r="439" spans="2:24" x14ac:dyDescent="0.2">
      <c r="B439">
        <f t="shared" si="16"/>
        <v>5</v>
      </c>
      <c r="C439" t="str">
        <f>INDEX('Datos con descripcion y nombre'!A:A,MATCH(D439,'Datos con descripcion y nombre'!B:B,FALSE),1)</f>
        <v>Käsesuppe</v>
      </c>
      <c r="D439" t="s">
        <v>1238</v>
      </c>
      <c r="E439" t="s">
        <v>2627</v>
      </c>
      <c r="F439">
        <v>400</v>
      </c>
      <c r="G439" t="b">
        <v>1</v>
      </c>
      <c r="H439" t="b">
        <v>0</v>
      </c>
      <c r="I439" t="b">
        <v>0</v>
      </c>
      <c r="J439" t="s">
        <v>1245</v>
      </c>
      <c r="L439">
        <v>400</v>
      </c>
      <c r="M439" t="s">
        <v>5</v>
      </c>
      <c r="N439" s="7" t="str">
        <f t="shared" si="17"/>
        <v>Gambú.</v>
      </c>
      <c r="O439" t="s">
        <v>1249</v>
      </c>
    </row>
    <row r="440" spans="2:24" x14ac:dyDescent="0.2">
      <c r="B440">
        <f t="shared" si="16"/>
        <v>0</v>
      </c>
      <c r="C440" t="str">
        <f>INDEX('Datos con descripcion y nombre'!A:A,MATCH(D440,'Datos con descripcion y nombre'!B:B,FALSE),1)</f>
        <v>Kekse</v>
      </c>
      <c r="D440" t="s">
        <v>1235</v>
      </c>
      <c r="E440" t="s">
        <v>2627</v>
      </c>
      <c r="F440">
        <v>100</v>
      </c>
      <c r="G440" t="b">
        <v>1</v>
      </c>
      <c r="H440" t="b">
        <v>0</v>
      </c>
      <c r="I440" t="b">
        <v>0</v>
      </c>
      <c r="J440" t="s">
        <v>1252</v>
      </c>
      <c r="L440">
        <v>100</v>
      </c>
      <c r="M440" t="s">
        <v>5</v>
      </c>
      <c r="N440" s="7" t="str">
        <f t="shared" si="17"/>
        <v>manteca</v>
      </c>
      <c r="O440" t="s">
        <v>200</v>
      </c>
    </row>
    <row r="441" spans="2:24" x14ac:dyDescent="0.2">
      <c r="B441">
        <f t="shared" si="16"/>
        <v>1</v>
      </c>
      <c r="C441" t="str">
        <f>INDEX('Datos con descripcion y nombre'!A:A,MATCH(D441,'Datos con descripcion y nombre'!B:B,FALSE),1)</f>
        <v>Kekse</v>
      </c>
      <c r="D441" t="s">
        <v>1235</v>
      </c>
      <c r="E441" t="s">
        <v>2627</v>
      </c>
      <c r="F441">
        <v>1</v>
      </c>
      <c r="G441" t="b">
        <v>1</v>
      </c>
      <c r="H441" t="b">
        <v>0</v>
      </c>
      <c r="I441" t="b">
        <v>0</v>
      </c>
      <c r="J441" t="s">
        <v>1252</v>
      </c>
      <c r="L441">
        <v>1</v>
      </c>
      <c r="M441" t="s">
        <v>144</v>
      </c>
      <c r="N441" s="7" t="str">
        <f t="shared" si="17"/>
        <v>azúcar</v>
      </c>
      <c r="O441" t="s">
        <v>216</v>
      </c>
    </row>
    <row r="442" spans="2:24" x14ac:dyDescent="0.2">
      <c r="B442">
        <f t="shared" si="16"/>
        <v>2</v>
      </c>
      <c r="C442" t="str">
        <f>INDEX('Datos con descripcion y nombre'!A:A,MATCH(D442,'Datos con descripcion y nombre'!B:B,FALSE),1)</f>
        <v>Kekse</v>
      </c>
      <c r="D442" t="s">
        <v>1235</v>
      </c>
      <c r="E442" t="s">
        <v>2627</v>
      </c>
      <c r="F442">
        <v>1</v>
      </c>
      <c r="G442" t="b">
        <v>1</v>
      </c>
      <c r="H442" t="b">
        <v>0</v>
      </c>
      <c r="I442" t="b">
        <v>0</v>
      </c>
      <c r="J442" t="s">
        <v>1252</v>
      </c>
      <c r="L442">
        <v>1</v>
      </c>
      <c r="N442" s="7" t="str">
        <f>_xlfn.TEXTJOIN(" ",TRUE, P442:BH442)</f>
        <v>batido</v>
      </c>
      <c r="O442" t="s">
        <v>402</v>
      </c>
      <c r="P442" t="s">
        <v>2442</v>
      </c>
    </row>
    <row r="443" spans="2:24" x14ac:dyDescent="0.2">
      <c r="B443">
        <f t="shared" si="16"/>
        <v>3</v>
      </c>
      <c r="C443" t="str">
        <f>INDEX('Datos con descripcion y nombre'!A:A,MATCH(D443,'Datos con descripcion y nombre'!B:B,FALSE),1)</f>
        <v>Kekse</v>
      </c>
      <c r="D443" t="s">
        <v>1235</v>
      </c>
      <c r="E443" t="s">
        <v>2627</v>
      </c>
      <c r="F443" t="s">
        <v>2627</v>
      </c>
      <c r="G443" t="b">
        <v>1</v>
      </c>
      <c r="H443" t="b">
        <v>0</v>
      </c>
      <c r="I443" t="b">
        <v>0</v>
      </c>
      <c r="J443" t="s">
        <v>1252</v>
      </c>
      <c r="N443" s="7" t="str">
        <f t="shared" ref="N443:N474" si="18">_xlfn.TEXTJOIN(" ",TRUE, O443:BH443)</f>
        <v>Vainilla</v>
      </c>
      <c r="O443" t="s">
        <v>296</v>
      </c>
    </row>
    <row r="444" spans="2:24" x14ac:dyDescent="0.2">
      <c r="B444">
        <f t="shared" si="16"/>
        <v>4</v>
      </c>
      <c r="C444" t="str">
        <f>INDEX('Datos con descripcion y nombre'!A:A,MATCH(D444,'Datos con descripcion y nombre'!B:B,FALSE),1)</f>
        <v>Kekse</v>
      </c>
      <c r="D444" t="s">
        <v>1235</v>
      </c>
      <c r="E444" t="s">
        <v>2627</v>
      </c>
      <c r="F444">
        <v>225</v>
      </c>
      <c r="G444" t="b">
        <v>1</v>
      </c>
      <c r="H444" t="b">
        <v>0</v>
      </c>
      <c r="I444" t="b">
        <v>0</v>
      </c>
      <c r="J444" t="s">
        <v>1252</v>
      </c>
      <c r="L444">
        <v>225</v>
      </c>
      <c r="M444" t="s">
        <v>5</v>
      </c>
      <c r="N444" s="7" t="str">
        <f t="shared" si="18"/>
        <v>harina</v>
      </c>
      <c r="O444" t="s">
        <v>223</v>
      </c>
    </row>
    <row r="445" spans="2:24" x14ac:dyDescent="0.2">
      <c r="B445">
        <f t="shared" si="16"/>
        <v>5</v>
      </c>
      <c r="C445" t="str">
        <f>INDEX('Datos con descripcion y nombre'!A:A,MATCH(D445,'Datos con descripcion y nombre'!B:B,FALSE),1)</f>
        <v>Kekse</v>
      </c>
      <c r="D445" t="s">
        <v>1235</v>
      </c>
      <c r="E445" t="s">
        <v>2627</v>
      </c>
      <c r="F445">
        <v>1</v>
      </c>
      <c r="G445" t="b">
        <v>1</v>
      </c>
      <c r="H445" t="b">
        <v>0</v>
      </c>
      <c r="I445" t="b">
        <v>0</v>
      </c>
      <c r="J445" t="s">
        <v>1252</v>
      </c>
      <c r="L445">
        <v>1</v>
      </c>
      <c r="M445" t="s">
        <v>295</v>
      </c>
      <c r="N445" s="7" t="str">
        <f t="shared" si="18"/>
        <v>Royal </v>
      </c>
      <c r="O445" t="s">
        <v>1254</v>
      </c>
    </row>
    <row r="446" spans="2:24" x14ac:dyDescent="0.2">
      <c r="B446">
        <f t="shared" si="16"/>
        <v>6</v>
      </c>
      <c r="C446" t="str">
        <f>INDEX('Datos con descripcion y nombre'!A:A,MATCH(D446,'Datos con descripcion y nombre'!B:B,FALSE),1)</f>
        <v>Kekse</v>
      </c>
      <c r="D446" t="s">
        <v>1235</v>
      </c>
      <c r="E446" t="s">
        <v>2627</v>
      </c>
      <c r="F446">
        <v>100</v>
      </c>
      <c r="G446" t="b">
        <v>1</v>
      </c>
      <c r="H446" t="b">
        <v>0</v>
      </c>
      <c r="I446" t="b">
        <v>0</v>
      </c>
      <c r="J446" t="s">
        <v>1252</v>
      </c>
      <c r="L446">
        <v>100</v>
      </c>
      <c r="M446" t="s">
        <v>5</v>
      </c>
      <c r="N446" s="7" t="str">
        <f t="shared" si="18"/>
        <v>azúcar impalpable (con agua fría) para espolvorear- grageas de color</v>
      </c>
      <c r="O446" t="s">
        <v>216</v>
      </c>
      <c r="P446" t="s">
        <v>1071</v>
      </c>
      <c r="Q446" t="s">
        <v>1255</v>
      </c>
      <c r="R446" t="s">
        <v>504</v>
      </c>
      <c r="S446" t="s">
        <v>1256</v>
      </c>
      <c r="T446" t="s">
        <v>550</v>
      </c>
      <c r="U446" t="s">
        <v>1257</v>
      </c>
      <c r="V446" t="s">
        <v>1258</v>
      </c>
      <c r="W446" t="s">
        <v>235</v>
      </c>
      <c r="X446" t="s">
        <v>947</v>
      </c>
    </row>
    <row r="447" spans="2:24" x14ac:dyDescent="0.2">
      <c r="B447">
        <f t="shared" si="16"/>
        <v>0</v>
      </c>
      <c r="C447" t="str">
        <f>INDEX('Datos con descripcion y nombre'!A:A,MATCH(D447,'Datos con descripcion y nombre'!B:B,FALSE),1)</f>
        <v>Knetgummi</v>
      </c>
      <c r="D447" t="s">
        <v>1259</v>
      </c>
      <c r="E447" t="s">
        <v>2627</v>
      </c>
      <c r="F447">
        <v>3</v>
      </c>
      <c r="G447" t="b">
        <v>1</v>
      </c>
      <c r="H447" t="b">
        <v>0</v>
      </c>
      <c r="I447" t="b">
        <v>1</v>
      </c>
      <c r="J447" t="s">
        <v>2555</v>
      </c>
      <c r="L447">
        <v>3</v>
      </c>
      <c r="M447" t="s">
        <v>144</v>
      </c>
      <c r="N447" s="7" t="str">
        <f t="shared" si="18"/>
        <v>Mehl</v>
      </c>
      <c r="O447" t="s">
        <v>12</v>
      </c>
    </row>
    <row r="448" spans="2:24" x14ac:dyDescent="0.2">
      <c r="B448">
        <f t="shared" ref="B448:B479" si="19">IF(NOT(C448=C447),0,B447+1)</f>
        <v>1</v>
      </c>
      <c r="C448" t="str">
        <f>INDEX('Datos con descripcion y nombre'!A:A,MATCH(D448,'Datos con descripcion y nombre'!B:B,FALSE),1)</f>
        <v>Knetgummi</v>
      </c>
      <c r="D448" t="s">
        <v>1259</v>
      </c>
      <c r="E448" t="s">
        <v>2627</v>
      </c>
      <c r="F448">
        <v>1</v>
      </c>
      <c r="G448" t="b">
        <v>1</v>
      </c>
      <c r="H448" t="b">
        <v>0</v>
      </c>
      <c r="I448" t="b">
        <v>1</v>
      </c>
      <c r="J448" t="s">
        <v>2555</v>
      </c>
      <c r="L448">
        <v>1</v>
      </c>
      <c r="M448" t="s">
        <v>144</v>
      </c>
      <c r="N448" s="7" t="str">
        <f t="shared" si="18"/>
        <v>Salz</v>
      </c>
      <c r="O448" t="s">
        <v>18</v>
      </c>
    </row>
    <row r="449" spans="2:16" x14ac:dyDescent="0.2">
      <c r="B449">
        <f t="shared" si="19"/>
        <v>2</v>
      </c>
      <c r="C449" t="str">
        <f>INDEX('Datos con descripcion y nombre'!A:A,MATCH(D449,'Datos con descripcion y nombre'!B:B,FALSE),1)</f>
        <v>Knetgummi</v>
      </c>
      <c r="D449" t="s">
        <v>1259</v>
      </c>
      <c r="E449" t="s">
        <v>2627</v>
      </c>
      <c r="F449">
        <v>1</v>
      </c>
      <c r="G449" t="b">
        <v>1</v>
      </c>
      <c r="H449" t="b">
        <v>0</v>
      </c>
      <c r="I449" t="b">
        <v>1</v>
      </c>
      <c r="J449" t="s">
        <v>2555</v>
      </c>
      <c r="L449">
        <v>1</v>
      </c>
      <c r="M449" t="s">
        <v>144</v>
      </c>
      <c r="N449" s="7" t="str">
        <f t="shared" si="18"/>
        <v>Wasser</v>
      </c>
      <c r="O449" t="s">
        <v>57</v>
      </c>
    </row>
    <row r="450" spans="2:16" x14ac:dyDescent="0.2">
      <c r="B450">
        <f t="shared" si="19"/>
        <v>3</v>
      </c>
      <c r="C450" t="str">
        <f>INDEX('Datos con descripcion y nombre'!A:A,MATCH(D450,'Datos con descripcion y nombre'!B:B,FALSE),1)</f>
        <v>Knetgummi</v>
      </c>
      <c r="D450" t="s">
        <v>1259</v>
      </c>
      <c r="E450" t="s">
        <v>2627</v>
      </c>
      <c r="F450">
        <v>1</v>
      </c>
      <c r="G450" t="b">
        <v>1</v>
      </c>
      <c r="H450" t="b">
        <v>0</v>
      </c>
      <c r="I450" t="b">
        <v>1</v>
      </c>
      <c r="J450" t="s">
        <v>2555</v>
      </c>
      <c r="L450">
        <v>1</v>
      </c>
      <c r="M450" t="s">
        <v>17</v>
      </c>
      <c r="N450" s="7" t="str">
        <f t="shared" si="18"/>
        <v>Öl</v>
      </c>
      <c r="O450" t="s">
        <v>75</v>
      </c>
    </row>
    <row r="451" spans="2:16" x14ac:dyDescent="0.2">
      <c r="B451">
        <f t="shared" si="19"/>
        <v>4</v>
      </c>
      <c r="C451" t="str">
        <f>INDEX('Datos con descripcion y nombre'!A:A,MATCH(D451,'Datos con descripcion y nombre'!B:B,FALSE),1)</f>
        <v>Knetgummi</v>
      </c>
      <c r="D451" t="s">
        <v>1259</v>
      </c>
      <c r="E451" t="s">
        <v>2627</v>
      </c>
      <c r="F451" t="s">
        <v>2627</v>
      </c>
      <c r="G451" t="b">
        <v>1</v>
      </c>
      <c r="H451" t="b">
        <v>0</v>
      </c>
      <c r="I451" t="b">
        <v>1</v>
      </c>
      <c r="J451" t="s">
        <v>2555</v>
      </c>
      <c r="N451" s="7" t="str">
        <f t="shared" si="18"/>
        <v>Jugolin</v>
      </c>
      <c r="O451" t="s">
        <v>1260</v>
      </c>
    </row>
    <row r="452" spans="2:16" x14ac:dyDescent="0.2">
      <c r="B452">
        <f t="shared" si="19"/>
        <v>0</v>
      </c>
      <c r="C452" t="str">
        <f>INDEX('Datos con descripcion y nombre'!A:A,MATCH(D452,'Datos con descripcion y nombre'!B:B,FALSE),1)</f>
        <v>Kokosberge</v>
      </c>
      <c r="D452" t="s">
        <v>1261</v>
      </c>
      <c r="E452" t="s">
        <v>2627</v>
      </c>
      <c r="F452">
        <v>125</v>
      </c>
      <c r="G452" t="b">
        <v>1</v>
      </c>
      <c r="H452" t="b">
        <v>0</v>
      </c>
      <c r="I452" t="b">
        <v>1</v>
      </c>
      <c r="J452" t="s">
        <v>2556</v>
      </c>
      <c r="L452">
        <v>125</v>
      </c>
      <c r="M452" t="s">
        <v>5</v>
      </c>
      <c r="N452" s="7" t="str">
        <f t="shared" si="18"/>
        <v>Butter</v>
      </c>
      <c r="O452" t="s">
        <v>6</v>
      </c>
    </row>
    <row r="453" spans="2:16" x14ac:dyDescent="0.2">
      <c r="B453">
        <f t="shared" si="19"/>
        <v>1</v>
      </c>
      <c r="C453" t="str">
        <f>INDEX('Datos con descripcion y nombre'!A:A,MATCH(D453,'Datos con descripcion y nombre'!B:B,FALSE),1)</f>
        <v>Kokosberge</v>
      </c>
      <c r="D453" t="s">
        <v>1261</v>
      </c>
      <c r="E453" t="s">
        <v>2627</v>
      </c>
      <c r="F453">
        <v>100</v>
      </c>
      <c r="G453" t="b">
        <v>1</v>
      </c>
      <c r="H453" t="b">
        <v>0</v>
      </c>
      <c r="I453" t="b">
        <v>1</v>
      </c>
      <c r="J453" t="s">
        <v>2556</v>
      </c>
      <c r="L453">
        <v>100</v>
      </c>
      <c r="M453" t="s">
        <v>5</v>
      </c>
      <c r="N453" s="7" t="str">
        <f t="shared" si="18"/>
        <v>Zucker</v>
      </c>
      <c r="O453" t="s">
        <v>7</v>
      </c>
    </row>
    <row r="454" spans="2:16" x14ac:dyDescent="0.2">
      <c r="B454">
        <f t="shared" si="19"/>
        <v>2</v>
      </c>
      <c r="C454" t="str">
        <f>INDEX('Datos con descripcion y nombre'!A:A,MATCH(D454,'Datos con descripcion y nombre'!B:B,FALSE),1)</f>
        <v>Kokosberge</v>
      </c>
      <c r="D454" t="s">
        <v>1261</v>
      </c>
      <c r="E454" t="s">
        <v>2627</v>
      </c>
      <c r="F454" t="s">
        <v>2627</v>
      </c>
      <c r="G454" t="b">
        <v>1</v>
      </c>
      <c r="H454" t="b">
        <v>0</v>
      </c>
      <c r="I454" t="b">
        <v>1</v>
      </c>
      <c r="J454" t="s">
        <v>2556</v>
      </c>
      <c r="N454" s="7" t="str">
        <f t="shared" si="18"/>
        <v>Vanillie</v>
      </c>
      <c r="O454" t="s">
        <v>185</v>
      </c>
    </row>
    <row r="455" spans="2:16" x14ac:dyDescent="0.2">
      <c r="B455">
        <f t="shared" si="19"/>
        <v>3</v>
      </c>
      <c r="C455" t="str">
        <f>INDEX('Datos con descripcion y nombre'!A:A,MATCH(D455,'Datos con descripcion y nombre'!B:B,FALSE),1)</f>
        <v>Kokosberge</v>
      </c>
      <c r="D455" t="s">
        <v>1261</v>
      </c>
      <c r="E455" t="s">
        <v>2627</v>
      </c>
      <c r="F455">
        <v>1</v>
      </c>
      <c r="G455" t="b">
        <v>1</v>
      </c>
      <c r="H455" t="b">
        <v>0</v>
      </c>
      <c r="I455" t="b">
        <v>1</v>
      </c>
      <c r="J455" t="s">
        <v>2556</v>
      </c>
      <c r="L455">
        <v>1</v>
      </c>
      <c r="M455" t="s">
        <v>2627</v>
      </c>
      <c r="N455" s="7" t="str">
        <f t="shared" si="18"/>
        <v>Ei</v>
      </c>
      <c r="O455" t="s">
        <v>9</v>
      </c>
    </row>
    <row r="456" spans="2:16" x14ac:dyDescent="0.2">
      <c r="B456">
        <f t="shared" si="19"/>
        <v>4</v>
      </c>
      <c r="C456" t="str">
        <f>INDEX('Datos con descripcion y nombre'!A:A,MATCH(D456,'Datos con descripcion y nombre'!B:B,FALSE),1)</f>
        <v>Kokosberge</v>
      </c>
      <c r="D456" t="s">
        <v>1261</v>
      </c>
      <c r="E456" t="s">
        <v>2627</v>
      </c>
      <c r="F456">
        <v>125</v>
      </c>
      <c r="G456" t="b">
        <v>1</v>
      </c>
      <c r="H456" t="b">
        <v>0</v>
      </c>
      <c r="I456" t="b">
        <v>1</v>
      </c>
      <c r="J456" t="s">
        <v>2556</v>
      </c>
      <c r="L456">
        <v>125</v>
      </c>
      <c r="M456" t="s">
        <v>5</v>
      </c>
      <c r="N456" s="7" t="str">
        <f t="shared" si="18"/>
        <v>Mehl</v>
      </c>
      <c r="O456" t="s">
        <v>12</v>
      </c>
    </row>
    <row r="457" spans="2:16" x14ac:dyDescent="0.2">
      <c r="B457">
        <f t="shared" si="19"/>
        <v>5</v>
      </c>
      <c r="C457" t="str">
        <f>INDEX('Datos con descripcion y nombre'!A:A,MATCH(D457,'Datos con descripcion y nombre'!B:B,FALSE),1)</f>
        <v>Kokosberge</v>
      </c>
      <c r="D457" t="s">
        <v>1261</v>
      </c>
      <c r="E457" t="s">
        <v>2627</v>
      </c>
      <c r="F457">
        <v>75</v>
      </c>
      <c r="G457" t="b">
        <v>1</v>
      </c>
      <c r="H457" t="b">
        <v>0</v>
      </c>
      <c r="I457" t="b">
        <v>1</v>
      </c>
      <c r="J457" t="s">
        <v>2556</v>
      </c>
      <c r="L457">
        <v>75</v>
      </c>
      <c r="M457" t="s">
        <v>5</v>
      </c>
      <c r="N457" s="7" t="str">
        <f t="shared" si="18"/>
        <v>Maizena</v>
      </c>
      <c r="O457" t="s">
        <v>11</v>
      </c>
    </row>
    <row r="458" spans="2:16" x14ac:dyDescent="0.2">
      <c r="B458">
        <f t="shared" si="19"/>
        <v>6</v>
      </c>
      <c r="C458" t="str">
        <f>INDEX('Datos con descripcion y nombre'!A:A,MATCH(D458,'Datos con descripcion y nombre'!B:B,FALSE),1)</f>
        <v>Kokosberge</v>
      </c>
      <c r="D458" t="s">
        <v>1261</v>
      </c>
      <c r="E458" t="s">
        <v>2627</v>
      </c>
      <c r="F458">
        <v>2</v>
      </c>
      <c r="G458" t="b">
        <v>1</v>
      </c>
      <c r="H458" t="b">
        <v>0</v>
      </c>
      <c r="I458" t="b">
        <v>1</v>
      </c>
      <c r="J458" t="s">
        <v>2556</v>
      </c>
      <c r="L458">
        <v>2</v>
      </c>
      <c r="M458" t="s">
        <v>13</v>
      </c>
      <c r="N458" s="7" t="str">
        <f t="shared" si="18"/>
        <v>Backpulver</v>
      </c>
      <c r="O458" t="s">
        <v>25</v>
      </c>
    </row>
    <row r="459" spans="2:16" x14ac:dyDescent="0.2">
      <c r="B459">
        <f t="shared" si="19"/>
        <v>7</v>
      </c>
      <c r="C459" t="str">
        <f>INDEX('Datos con descripcion y nombre'!A:A,MATCH(D459,'Datos con descripcion y nombre'!B:B,FALSE),1)</f>
        <v>Kokosberge</v>
      </c>
      <c r="D459" t="s">
        <v>1261</v>
      </c>
      <c r="E459" t="s">
        <v>2627</v>
      </c>
      <c r="F459">
        <v>100</v>
      </c>
      <c r="G459" t="b">
        <v>1</v>
      </c>
      <c r="H459" t="b">
        <v>0</v>
      </c>
      <c r="I459" t="b">
        <v>1</v>
      </c>
      <c r="J459" t="s">
        <v>2556</v>
      </c>
      <c r="L459">
        <v>100</v>
      </c>
      <c r="M459" t="s">
        <v>5</v>
      </c>
      <c r="N459" s="7" t="str">
        <f t="shared" si="18"/>
        <v>Kokosraspeln</v>
      </c>
      <c r="O459" t="s">
        <v>1262</v>
      </c>
    </row>
    <row r="460" spans="2:16" x14ac:dyDescent="0.2">
      <c r="B460">
        <f t="shared" si="19"/>
        <v>0</v>
      </c>
      <c r="C460" t="str">
        <f>INDEX('Datos con descripcion y nombre'!A:A,MATCH(D460,'Datos con descripcion y nombre'!B:B,FALSE),1)</f>
        <v>Kokoskuchen</v>
      </c>
      <c r="D460" t="s">
        <v>1263</v>
      </c>
      <c r="E460" t="s">
        <v>2627</v>
      </c>
      <c r="F460">
        <v>200</v>
      </c>
      <c r="G460" t="b">
        <v>1</v>
      </c>
      <c r="H460" t="b">
        <v>0</v>
      </c>
      <c r="I460" t="b">
        <v>0</v>
      </c>
      <c r="J460" t="s">
        <v>1264</v>
      </c>
      <c r="L460">
        <v>200</v>
      </c>
      <c r="M460" t="s">
        <v>5</v>
      </c>
      <c r="N460" s="7" t="str">
        <f t="shared" si="18"/>
        <v>Butter</v>
      </c>
      <c r="O460" t="s">
        <v>6</v>
      </c>
    </row>
    <row r="461" spans="2:16" x14ac:dyDescent="0.2">
      <c r="B461">
        <f t="shared" si="19"/>
        <v>1</v>
      </c>
      <c r="C461" t="str">
        <f>INDEX('Datos con descripcion y nombre'!A:A,MATCH(D461,'Datos con descripcion y nombre'!B:B,FALSE),1)</f>
        <v>Kokoskuchen</v>
      </c>
      <c r="D461" t="s">
        <v>1263</v>
      </c>
      <c r="E461" t="s">
        <v>2627</v>
      </c>
      <c r="F461">
        <v>1</v>
      </c>
      <c r="G461" t="b">
        <v>1</v>
      </c>
      <c r="H461" t="b">
        <v>0</v>
      </c>
      <c r="I461" t="b">
        <v>0</v>
      </c>
      <c r="J461" t="s">
        <v>1264</v>
      </c>
      <c r="L461" s="3">
        <v>1.3333333333333333</v>
      </c>
      <c r="M461" t="s">
        <v>144</v>
      </c>
      <c r="N461" s="7" t="str">
        <f t="shared" si="18"/>
        <v>Zucker</v>
      </c>
      <c r="O461" t="s">
        <v>7</v>
      </c>
    </row>
    <row r="462" spans="2:16" x14ac:dyDescent="0.2">
      <c r="B462">
        <f t="shared" si="19"/>
        <v>2</v>
      </c>
      <c r="C462" t="str">
        <f>INDEX('Datos con descripcion y nombre'!A:A,MATCH(D462,'Datos con descripcion y nombre'!B:B,FALSE),1)</f>
        <v>Kokoskuchen</v>
      </c>
      <c r="D462" t="s">
        <v>1263</v>
      </c>
      <c r="E462" t="s">
        <v>2627</v>
      </c>
      <c r="F462">
        <v>3</v>
      </c>
      <c r="G462" t="b">
        <v>1</v>
      </c>
      <c r="H462" t="b">
        <v>0</v>
      </c>
      <c r="I462" t="b">
        <v>0</v>
      </c>
      <c r="J462" t="s">
        <v>1264</v>
      </c>
      <c r="L462">
        <v>3</v>
      </c>
      <c r="N462" s="7" t="str">
        <f t="shared" si="18"/>
        <v>Eigelb</v>
      </c>
      <c r="O462" t="s">
        <v>70</v>
      </c>
    </row>
    <row r="463" spans="2:16" x14ac:dyDescent="0.2">
      <c r="B463">
        <f t="shared" si="19"/>
        <v>3</v>
      </c>
      <c r="C463" t="str">
        <f>INDEX('Datos con descripcion y nombre'!A:A,MATCH(D463,'Datos con descripcion y nombre'!B:B,FALSE),1)</f>
        <v>Kokoskuchen</v>
      </c>
      <c r="D463" t="s">
        <v>1263</v>
      </c>
      <c r="E463" t="s">
        <v>2627</v>
      </c>
      <c r="F463">
        <v>2</v>
      </c>
      <c r="G463" t="b">
        <v>1</v>
      </c>
      <c r="H463" t="b">
        <v>0</v>
      </c>
      <c r="I463" t="b">
        <v>0</v>
      </c>
      <c r="J463" t="s">
        <v>1264</v>
      </c>
      <c r="L463">
        <v>2</v>
      </c>
      <c r="N463" s="7" t="str">
        <f t="shared" si="18"/>
        <v>ganze Eier</v>
      </c>
      <c r="O463" t="s">
        <v>1266</v>
      </c>
      <c r="P463" t="s">
        <v>34</v>
      </c>
    </row>
    <row r="464" spans="2:16" x14ac:dyDescent="0.2">
      <c r="B464">
        <f t="shared" si="19"/>
        <v>4</v>
      </c>
      <c r="C464" t="str">
        <f>INDEX('Datos con descripcion y nombre'!A:A,MATCH(D464,'Datos con descripcion y nombre'!B:B,FALSE),1)</f>
        <v>Kokoskuchen</v>
      </c>
      <c r="D464" t="s">
        <v>1263</v>
      </c>
      <c r="E464" t="s">
        <v>2627</v>
      </c>
      <c r="F464">
        <v>44228</v>
      </c>
      <c r="G464" t="b">
        <v>1</v>
      </c>
      <c r="H464" t="b">
        <v>0</v>
      </c>
      <c r="I464" t="b">
        <v>0</v>
      </c>
      <c r="J464" t="s">
        <v>1264</v>
      </c>
      <c r="L464" s="3">
        <v>0.5</v>
      </c>
      <c r="M464" t="s">
        <v>13</v>
      </c>
      <c r="N464" s="7" t="str">
        <f t="shared" si="18"/>
        <v>Salz</v>
      </c>
      <c r="O464" t="s">
        <v>18</v>
      </c>
    </row>
    <row r="465" spans="2:19" x14ac:dyDescent="0.2">
      <c r="B465">
        <f t="shared" si="19"/>
        <v>5</v>
      </c>
      <c r="C465" t="str">
        <f>INDEX('Datos con descripcion y nombre'!A:A,MATCH(D465,'Datos con descripcion y nombre'!B:B,FALSE),1)</f>
        <v>Kokoskuchen</v>
      </c>
      <c r="D465" t="s">
        <v>1263</v>
      </c>
      <c r="E465" t="s">
        <v>2627</v>
      </c>
      <c r="F465">
        <v>44228</v>
      </c>
      <c r="G465" t="b">
        <v>1</v>
      </c>
      <c r="H465" t="b">
        <v>0</v>
      </c>
      <c r="I465" t="b">
        <v>0</v>
      </c>
      <c r="J465" t="s">
        <v>1264</v>
      </c>
      <c r="L465" s="3">
        <v>0.5</v>
      </c>
      <c r="M465" t="s">
        <v>144</v>
      </c>
      <c r="N465" s="7" t="str">
        <f t="shared" si="18"/>
        <v>Milch</v>
      </c>
      <c r="O465" t="s">
        <v>20</v>
      </c>
    </row>
    <row r="466" spans="2:19" x14ac:dyDescent="0.2">
      <c r="B466">
        <f t="shared" si="19"/>
        <v>6</v>
      </c>
      <c r="C466" t="str">
        <f>INDEX('Datos con descripcion y nombre'!A:A,MATCH(D466,'Datos con descripcion y nombre'!B:B,FALSE),1)</f>
        <v>Kokoskuchen</v>
      </c>
      <c r="D466" t="s">
        <v>1263</v>
      </c>
      <c r="E466" t="s">
        <v>2627</v>
      </c>
      <c r="F466">
        <v>2</v>
      </c>
      <c r="G466" t="b">
        <v>1</v>
      </c>
      <c r="H466" t="b">
        <v>0</v>
      </c>
      <c r="I466" t="b">
        <v>0</v>
      </c>
      <c r="J466" t="s">
        <v>1264</v>
      </c>
      <c r="L466">
        <v>2</v>
      </c>
      <c r="M466" t="s">
        <v>17</v>
      </c>
      <c r="N466" s="7" t="str">
        <f t="shared" si="18"/>
        <v>Rum</v>
      </c>
      <c r="O466" t="s">
        <v>35</v>
      </c>
    </row>
    <row r="467" spans="2:19" x14ac:dyDescent="0.2">
      <c r="B467">
        <f t="shared" si="19"/>
        <v>7</v>
      </c>
      <c r="C467" t="str">
        <f>INDEX('Datos con descripcion y nombre'!A:A,MATCH(D467,'Datos con descripcion y nombre'!B:B,FALSE),1)</f>
        <v>Kokoskuchen</v>
      </c>
      <c r="D467" t="s">
        <v>1263</v>
      </c>
      <c r="E467" t="s">
        <v>2627</v>
      </c>
      <c r="F467">
        <v>2</v>
      </c>
      <c r="G467" t="b">
        <v>1</v>
      </c>
      <c r="H467" t="b">
        <v>0</v>
      </c>
      <c r="I467" t="b">
        <v>0</v>
      </c>
      <c r="J467" t="s">
        <v>1264</v>
      </c>
      <c r="L467">
        <v>2</v>
      </c>
      <c r="M467" t="s">
        <v>13</v>
      </c>
      <c r="N467" s="7" t="str">
        <f t="shared" si="18"/>
        <v>Vanille</v>
      </c>
      <c r="O467" t="s">
        <v>107</v>
      </c>
    </row>
    <row r="468" spans="2:19" x14ac:dyDescent="0.2">
      <c r="B468">
        <f t="shared" si="19"/>
        <v>8</v>
      </c>
      <c r="C468" t="str">
        <f>INDEX('Datos con descripcion y nombre'!A:A,MATCH(D468,'Datos con descripcion y nombre'!B:B,FALSE),1)</f>
        <v>Kokoskuchen</v>
      </c>
      <c r="D468" t="s">
        <v>1263</v>
      </c>
      <c r="E468" t="s">
        <v>2627</v>
      </c>
      <c r="F468">
        <v>3</v>
      </c>
      <c r="G468" t="b">
        <v>1</v>
      </c>
      <c r="H468" t="b">
        <v>0</v>
      </c>
      <c r="I468" t="b">
        <v>0</v>
      </c>
      <c r="J468" t="s">
        <v>1264</v>
      </c>
      <c r="L468">
        <v>3</v>
      </c>
      <c r="M468" t="s">
        <v>144</v>
      </c>
      <c r="N468" s="7" t="str">
        <f t="shared" si="18"/>
        <v>Mehl</v>
      </c>
      <c r="O468" t="s">
        <v>12</v>
      </c>
    </row>
    <row r="469" spans="2:19" x14ac:dyDescent="0.2">
      <c r="B469">
        <f t="shared" si="19"/>
        <v>9</v>
      </c>
      <c r="C469" t="str">
        <f>INDEX('Datos con descripcion y nombre'!A:A,MATCH(D469,'Datos con descripcion y nombre'!B:B,FALSE),1)</f>
        <v>Kokoskuchen</v>
      </c>
      <c r="D469" t="s">
        <v>1263</v>
      </c>
      <c r="E469" t="s">
        <v>2627</v>
      </c>
      <c r="F469">
        <v>3</v>
      </c>
      <c r="G469" t="b">
        <v>1</v>
      </c>
      <c r="H469" t="b">
        <v>0</v>
      </c>
      <c r="I469" t="b">
        <v>0</v>
      </c>
      <c r="J469" t="s">
        <v>1264</v>
      </c>
      <c r="L469">
        <v>3</v>
      </c>
      <c r="M469" t="s">
        <v>13</v>
      </c>
      <c r="N469" s="7" t="str">
        <f t="shared" si="18"/>
        <v>Backpulver</v>
      </c>
      <c r="O469" t="s">
        <v>25</v>
      </c>
    </row>
    <row r="470" spans="2:19" x14ac:dyDescent="0.2">
      <c r="B470">
        <f t="shared" si="19"/>
        <v>10</v>
      </c>
      <c r="C470" t="str">
        <f>INDEX('Datos con descripcion y nombre'!A:A,MATCH(D470,'Datos con descripcion y nombre'!B:B,FALSE),1)</f>
        <v>Kokoskuchen</v>
      </c>
      <c r="D470" t="s">
        <v>1263</v>
      </c>
      <c r="E470" t="s">
        <v>2627</v>
      </c>
      <c r="F470">
        <v>44289</v>
      </c>
      <c r="G470" t="b">
        <v>1</v>
      </c>
      <c r="H470" t="b">
        <v>0</v>
      </c>
      <c r="I470" t="b">
        <v>0</v>
      </c>
      <c r="J470" t="s">
        <v>1264</v>
      </c>
      <c r="L470" s="3">
        <v>0.75</v>
      </c>
      <c r="M470" t="s">
        <v>144</v>
      </c>
      <c r="N470" s="7" t="str">
        <f t="shared" si="18"/>
        <v>Kokosflocken (coco rallado)</v>
      </c>
      <c r="O470" t="s">
        <v>1267</v>
      </c>
      <c r="P470" t="s">
        <v>2646</v>
      </c>
      <c r="Q470" t="s">
        <v>2444</v>
      </c>
    </row>
    <row r="471" spans="2:19" x14ac:dyDescent="0.2">
      <c r="B471">
        <f t="shared" si="19"/>
        <v>11</v>
      </c>
      <c r="C471" t="str">
        <f>INDEX('Datos con descripcion y nombre'!A:A,MATCH(D471,'Datos con descripcion y nombre'!B:B,FALSE),1)</f>
        <v>Kokoskuchen</v>
      </c>
      <c r="D471" t="s">
        <v>1263</v>
      </c>
      <c r="E471" t="s">
        <v>2627</v>
      </c>
      <c r="F471">
        <v>3</v>
      </c>
      <c r="G471" t="b">
        <v>1</v>
      </c>
      <c r="H471" t="b">
        <v>0</v>
      </c>
      <c r="I471" t="b">
        <v>0</v>
      </c>
      <c r="J471" t="s">
        <v>1269</v>
      </c>
      <c r="L471">
        <v>3</v>
      </c>
      <c r="N471" s="7" t="str">
        <f t="shared" si="18"/>
        <v>Eiweiss (für extra schicht)</v>
      </c>
      <c r="O471" t="s">
        <v>703</v>
      </c>
      <c r="P471" t="s">
        <v>2791</v>
      </c>
    </row>
    <row r="472" spans="2:19" x14ac:dyDescent="0.2">
      <c r="B472">
        <f t="shared" si="19"/>
        <v>12</v>
      </c>
      <c r="C472" t="str">
        <f>INDEX('Datos con descripcion y nombre'!A:A,MATCH(D472,'Datos con descripcion y nombre'!B:B,FALSE),1)</f>
        <v>Kokoskuchen</v>
      </c>
      <c r="D472" t="s">
        <v>1263</v>
      </c>
      <c r="E472" t="s">
        <v>2627</v>
      </c>
      <c r="F472">
        <v>44289</v>
      </c>
      <c r="G472" t="b">
        <v>1</v>
      </c>
      <c r="H472" t="b">
        <v>0</v>
      </c>
      <c r="I472" t="b">
        <v>0</v>
      </c>
      <c r="J472" t="s">
        <v>1269</v>
      </c>
      <c r="L472" s="3">
        <v>0.75</v>
      </c>
      <c r="M472" t="s">
        <v>144</v>
      </c>
      <c r="N472" s="7" t="str">
        <f t="shared" si="18"/>
        <v>Zucker (für extra schicht)</v>
      </c>
      <c r="O472" t="s">
        <v>7</v>
      </c>
      <c r="P472" t="s">
        <v>2791</v>
      </c>
    </row>
    <row r="473" spans="2:19" x14ac:dyDescent="0.2">
      <c r="B473">
        <f t="shared" si="19"/>
        <v>13</v>
      </c>
      <c r="C473" t="str">
        <f>INDEX('Datos con descripcion y nombre'!A:A,MATCH(D473,'Datos con descripcion y nombre'!B:B,FALSE),1)</f>
        <v>Kokoskuchen</v>
      </c>
      <c r="D473" t="s">
        <v>1263</v>
      </c>
      <c r="E473" t="s">
        <v>2627</v>
      </c>
      <c r="F473">
        <v>1</v>
      </c>
      <c r="G473" t="b">
        <v>1</v>
      </c>
      <c r="H473" t="b">
        <v>0</v>
      </c>
      <c r="I473" t="b">
        <v>0</v>
      </c>
      <c r="J473" t="s">
        <v>1269</v>
      </c>
      <c r="L473">
        <v>1</v>
      </c>
      <c r="M473" t="s">
        <v>144</v>
      </c>
      <c r="N473" s="7" t="str">
        <f t="shared" si="18"/>
        <v>Kokusflocken (für extra schicht)</v>
      </c>
      <c r="O473" t="s">
        <v>1270</v>
      </c>
      <c r="P473" t="s">
        <v>2791</v>
      </c>
    </row>
    <row r="474" spans="2:19" x14ac:dyDescent="0.2">
      <c r="B474">
        <f t="shared" si="19"/>
        <v>0</v>
      </c>
      <c r="C474" t="str">
        <f>INDEX('Datos con descripcion y nombre'!A:A,MATCH(D474,'Datos con descripcion y nombre'!B:B,FALSE),1)</f>
        <v>Komissbrot</v>
      </c>
      <c r="D474" t="s">
        <v>1274</v>
      </c>
      <c r="E474" t="s">
        <v>2627</v>
      </c>
      <c r="F474">
        <v>4</v>
      </c>
      <c r="G474" t="b">
        <v>1</v>
      </c>
      <c r="H474" t="b">
        <v>0</v>
      </c>
      <c r="I474" t="b">
        <v>1</v>
      </c>
      <c r="J474" t="s">
        <v>2558</v>
      </c>
      <c r="L474">
        <v>4</v>
      </c>
      <c r="M474" t="s">
        <v>1266</v>
      </c>
      <c r="N474" s="7" t="str">
        <f t="shared" si="18"/>
        <v>Eier</v>
      </c>
      <c r="O474" t="s">
        <v>34</v>
      </c>
    </row>
    <row r="475" spans="2:19" x14ac:dyDescent="0.2">
      <c r="B475">
        <f t="shared" si="19"/>
        <v>1</v>
      </c>
      <c r="C475" t="str">
        <f>INDEX('Datos con descripcion y nombre'!A:A,MATCH(D475,'Datos con descripcion y nombre'!B:B,FALSE),1)</f>
        <v>Komissbrot</v>
      </c>
      <c r="D475" t="s">
        <v>1274</v>
      </c>
      <c r="E475" t="s">
        <v>2627</v>
      </c>
      <c r="F475">
        <v>2</v>
      </c>
      <c r="G475" t="b">
        <v>1</v>
      </c>
      <c r="H475" t="b">
        <v>0</v>
      </c>
      <c r="I475" t="b">
        <v>1</v>
      </c>
      <c r="J475" t="s">
        <v>2558</v>
      </c>
      <c r="L475">
        <v>2</v>
      </c>
      <c r="M475" t="s">
        <v>144</v>
      </c>
      <c r="N475" s="7" t="str">
        <f t="shared" ref="N475:N506" si="20">_xlfn.TEXTJOIN(" ",TRUE, O475:BH475)</f>
        <v>Zucker</v>
      </c>
      <c r="O475" t="s">
        <v>7</v>
      </c>
    </row>
    <row r="476" spans="2:19" x14ac:dyDescent="0.2">
      <c r="B476">
        <f t="shared" si="19"/>
        <v>2</v>
      </c>
      <c r="C476" t="str">
        <f>INDEX('Datos con descripcion y nombre'!A:A,MATCH(D476,'Datos con descripcion y nombre'!B:B,FALSE),1)</f>
        <v>Komissbrot</v>
      </c>
      <c r="D476" t="s">
        <v>1274</v>
      </c>
      <c r="E476" t="s">
        <v>2627</v>
      </c>
      <c r="F476">
        <v>2</v>
      </c>
      <c r="G476" t="b">
        <v>1</v>
      </c>
      <c r="H476" t="b">
        <v>0</v>
      </c>
      <c r="I476" t="b">
        <v>1</v>
      </c>
      <c r="J476" t="s">
        <v>2558</v>
      </c>
      <c r="L476">
        <v>2</v>
      </c>
      <c r="M476" t="s">
        <v>17</v>
      </c>
      <c r="N476" s="7" t="str">
        <f t="shared" si="20"/>
        <v>Kakao (rund)</v>
      </c>
      <c r="O476" t="s">
        <v>106</v>
      </c>
      <c r="P476" t="s">
        <v>1805</v>
      </c>
    </row>
    <row r="477" spans="2:19" x14ac:dyDescent="0.2">
      <c r="B477">
        <f t="shared" si="19"/>
        <v>3</v>
      </c>
      <c r="C477" t="str">
        <f>INDEX('Datos con descripcion y nombre'!A:A,MATCH(D477,'Datos con descripcion y nombre'!B:B,FALSE),1)</f>
        <v>Komissbrot</v>
      </c>
      <c r="D477" t="s">
        <v>1274</v>
      </c>
      <c r="E477" t="s">
        <v>2627</v>
      </c>
      <c r="F477">
        <v>1</v>
      </c>
      <c r="G477" t="b">
        <v>1</v>
      </c>
      <c r="H477" t="b">
        <v>0</v>
      </c>
      <c r="I477" t="b">
        <v>1</v>
      </c>
      <c r="J477" t="s">
        <v>2558</v>
      </c>
      <c r="L477">
        <v>1</v>
      </c>
      <c r="M477" t="s">
        <v>17</v>
      </c>
      <c r="N477" s="7" t="str">
        <f t="shared" si="20"/>
        <v>Butter.        </v>
      </c>
      <c r="O477" t="s">
        <v>1276</v>
      </c>
      <c r="P477" t="s">
        <v>202</v>
      </c>
      <c r="Q477" t="s">
        <v>202</v>
      </c>
      <c r="R477" t="s">
        <v>202</v>
      </c>
      <c r="S477" t="s">
        <v>202</v>
      </c>
    </row>
    <row r="478" spans="2:19" x14ac:dyDescent="0.2">
      <c r="B478">
        <f t="shared" si="19"/>
        <v>4</v>
      </c>
      <c r="C478" t="str">
        <f>INDEX('Datos con descripcion y nombre'!A:A,MATCH(D478,'Datos con descripcion y nombre'!B:B,FALSE),1)</f>
        <v>Komissbrot</v>
      </c>
      <c r="D478" t="s">
        <v>1274</v>
      </c>
      <c r="E478" t="s">
        <v>2627</v>
      </c>
      <c r="F478">
        <v>2</v>
      </c>
      <c r="G478" t="b">
        <v>1</v>
      </c>
      <c r="H478" t="b">
        <v>0</v>
      </c>
      <c r="I478" t="b">
        <v>0</v>
      </c>
      <c r="J478" t="s">
        <v>1234</v>
      </c>
      <c r="L478" s="3">
        <v>2.5</v>
      </c>
      <c r="M478" t="s">
        <v>144</v>
      </c>
      <c r="N478" s="7" t="str">
        <f t="shared" si="20"/>
        <v>Mehl</v>
      </c>
      <c r="O478" t="s">
        <v>12</v>
      </c>
    </row>
    <row r="479" spans="2:19" x14ac:dyDescent="0.2">
      <c r="B479">
        <f t="shared" si="19"/>
        <v>5</v>
      </c>
      <c r="C479" t="str">
        <f>INDEX('Datos con descripcion y nombre'!A:A,MATCH(D479,'Datos con descripcion y nombre'!B:B,FALSE),1)</f>
        <v>Komissbrot</v>
      </c>
      <c r="D479" t="s">
        <v>1274</v>
      </c>
      <c r="E479" t="s">
        <v>2627</v>
      </c>
      <c r="F479">
        <v>2</v>
      </c>
      <c r="G479" t="b">
        <v>1</v>
      </c>
      <c r="H479" t="b">
        <v>0</v>
      </c>
      <c r="I479" t="b">
        <v>0</v>
      </c>
      <c r="J479" t="s">
        <v>1234</v>
      </c>
      <c r="L479">
        <v>2</v>
      </c>
      <c r="M479" t="s">
        <v>13</v>
      </c>
      <c r="N479" s="7" t="str">
        <f t="shared" si="20"/>
        <v>Backpulver</v>
      </c>
      <c r="O479" t="s">
        <v>25</v>
      </c>
    </row>
    <row r="480" spans="2:19" x14ac:dyDescent="0.2">
      <c r="B480">
        <f t="shared" ref="B480:B500" si="21">IF(NOT(C480=C479),0,B479+1)</f>
        <v>6</v>
      </c>
      <c r="C480" t="str">
        <f>INDEX('Datos con descripcion y nombre'!A:A,MATCH(D480,'Datos con descripcion y nombre'!B:B,FALSE),1)</f>
        <v>Komissbrot</v>
      </c>
      <c r="D480" t="s">
        <v>1274</v>
      </c>
      <c r="E480" t="s">
        <v>2627</v>
      </c>
      <c r="F480">
        <v>44228</v>
      </c>
      <c r="G480" t="b">
        <v>1</v>
      </c>
      <c r="H480" t="b">
        <v>0</v>
      </c>
      <c r="I480" t="b">
        <v>0</v>
      </c>
      <c r="J480" t="s">
        <v>1234</v>
      </c>
      <c r="L480" s="3">
        <v>0.5</v>
      </c>
      <c r="M480" t="s">
        <v>144</v>
      </c>
      <c r="N480" s="7" t="str">
        <f t="shared" si="20"/>
        <v>gehackte Manis</v>
      </c>
      <c r="O480" t="s">
        <v>1277</v>
      </c>
      <c r="P480" t="s">
        <v>183</v>
      </c>
    </row>
    <row r="481" spans="2:20" x14ac:dyDescent="0.2">
      <c r="B481">
        <f t="shared" si="21"/>
        <v>0</v>
      </c>
      <c r="C481" t="str">
        <f>INDEX('Datos con descripcion y nombre'!A:A,MATCH(D481,'Datos con descripcion y nombre'!B:B,FALSE),1)</f>
        <v>Krachmandeln</v>
      </c>
      <c r="D481" t="s">
        <v>1284</v>
      </c>
      <c r="E481" t="s">
        <v>2627</v>
      </c>
      <c r="F481">
        <v>130</v>
      </c>
      <c r="G481" t="b">
        <v>1</v>
      </c>
      <c r="H481" t="b">
        <v>0</v>
      </c>
      <c r="I481" t="b">
        <v>0</v>
      </c>
      <c r="J481" t="s">
        <v>1285</v>
      </c>
      <c r="L481">
        <v>130</v>
      </c>
      <c r="M481" t="s">
        <v>5</v>
      </c>
      <c r="N481" s="7" t="str">
        <f t="shared" si="20"/>
        <v>Manis </v>
      </c>
      <c r="O481" t="s">
        <v>1287</v>
      </c>
    </row>
    <row r="482" spans="2:20" x14ac:dyDescent="0.2">
      <c r="B482">
        <f t="shared" si="21"/>
        <v>1</v>
      </c>
      <c r="C482" t="str">
        <f>INDEX('Datos con descripcion y nombre'!A:A,MATCH(D482,'Datos con descripcion y nombre'!B:B,FALSE),1)</f>
        <v>Krachmandeln</v>
      </c>
      <c r="D482" t="s">
        <v>1284</v>
      </c>
      <c r="E482" t="s">
        <v>2627</v>
      </c>
      <c r="F482">
        <v>130</v>
      </c>
      <c r="G482" t="b">
        <v>1</v>
      </c>
      <c r="H482" t="b">
        <v>0</v>
      </c>
      <c r="I482" t="b">
        <v>0</v>
      </c>
      <c r="J482" t="s">
        <v>1285</v>
      </c>
      <c r="L482">
        <v>130</v>
      </c>
      <c r="M482" t="s">
        <v>5</v>
      </c>
      <c r="N482" s="7" t="str">
        <f t="shared" si="20"/>
        <v>Zucker</v>
      </c>
      <c r="O482" t="s">
        <v>7</v>
      </c>
    </row>
    <row r="483" spans="2:20" x14ac:dyDescent="0.2">
      <c r="B483">
        <f t="shared" si="21"/>
        <v>2</v>
      </c>
      <c r="C483" t="str">
        <f>INDEX('Datos con descripcion y nombre'!A:A,MATCH(D483,'Datos con descripcion y nombre'!B:B,FALSE),1)</f>
        <v>Krachmandeln</v>
      </c>
      <c r="D483" t="s">
        <v>1284</v>
      </c>
      <c r="E483" t="s">
        <v>2627</v>
      </c>
      <c r="F483">
        <v>2</v>
      </c>
      <c r="G483" t="b">
        <v>1</v>
      </c>
      <c r="H483" t="b">
        <v>0</v>
      </c>
      <c r="I483" t="b">
        <v>0</v>
      </c>
      <c r="J483" t="s">
        <v>1285</v>
      </c>
      <c r="L483">
        <v>2</v>
      </c>
      <c r="M483" t="s">
        <v>17</v>
      </c>
      <c r="N483" s="7" t="str">
        <f t="shared" si="20"/>
        <v>Kakao</v>
      </c>
      <c r="O483" t="s">
        <v>106</v>
      </c>
    </row>
    <row r="484" spans="2:20" x14ac:dyDescent="0.2">
      <c r="B484">
        <f t="shared" si="21"/>
        <v>3</v>
      </c>
      <c r="C484" t="str">
        <f>INDEX('Datos con descripcion y nombre'!A:A,MATCH(D484,'Datos con descripcion y nombre'!B:B,FALSE),1)</f>
        <v>Krachmandeln</v>
      </c>
      <c r="D484" t="s">
        <v>1284</v>
      </c>
      <c r="E484" t="s">
        <v>2627</v>
      </c>
      <c r="F484">
        <v>6</v>
      </c>
      <c r="G484" t="b">
        <v>1</v>
      </c>
      <c r="H484" t="b">
        <v>0</v>
      </c>
      <c r="I484" t="b">
        <v>0</v>
      </c>
      <c r="J484" t="s">
        <v>1285</v>
      </c>
      <c r="L484">
        <v>6</v>
      </c>
      <c r="M484" t="s">
        <v>17</v>
      </c>
      <c r="N484" s="7" t="str">
        <f t="shared" si="20"/>
        <v>Milch</v>
      </c>
      <c r="O484" t="s">
        <v>20</v>
      </c>
    </row>
    <row r="485" spans="2:20" x14ac:dyDescent="0.2">
      <c r="B485">
        <f t="shared" si="21"/>
        <v>0</v>
      </c>
      <c r="C485" t="str">
        <f>INDEX('Datos con descripcion y nombre'!A:A,MATCH(D485,'Datos con descripcion y nombre'!B:B,FALSE),1)</f>
        <v>Krokant</v>
      </c>
      <c r="D485" t="s">
        <v>1298</v>
      </c>
      <c r="E485" t="s">
        <v>2627</v>
      </c>
      <c r="F485" t="s">
        <v>2627</v>
      </c>
      <c r="G485" t="b">
        <v>1</v>
      </c>
      <c r="H485" t="b">
        <v>0</v>
      </c>
      <c r="I485" t="b">
        <v>1</v>
      </c>
      <c r="J485" t="s">
        <v>2560</v>
      </c>
      <c r="N485" s="7" t="str">
        <f t="shared" si="20"/>
        <v>Etwas Butter</v>
      </c>
      <c r="O485" t="s">
        <v>186</v>
      </c>
      <c r="P485" t="s">
        <v>6</v>
      </c>
    </row>
    <row r="486" spans="2:20" x14ac:dyDescent="0.2">
      <c r="B486">
        <f t="shared" si="21"/>
        <v>1</v>
      </c>
      <c r="C486" t="str">
        <f>INDEX('Datos con descripcion y nombre'!A:A,MATCH(D486,'Datos con descripcion y nombre'!B:B,FALSE),1)</f>
        <v>Krokant</v>
      </c>
      <c r="D486" t="s">
        <v>1298</v>
      </c>
      <c r="E486" t="s">
        <v>2627</v>
      </c>
      <c r="F486">
        <v>3</v>
      </c>
      <c r="G486" t="b">
        <v>1</v>
      </c>
      <c r="H486" t="b">
        <v>0</v>
      </c>
      <c r="I486" t="b">
        <v>1</v>
      </c>
      <c r="J486" t="s">
        <v>2560</v>
      </c>
      <c r="L486">
        <v>3</v>
      </c>
      <c r="M486" t="s">
        <v>17</v>
      </c>
      <c r="N486" s="7" t="str">
        <f t="shared" si="20"/>
        <v>Zucker (nicht hoch)</v>
      </c>
      <c r="O486" t="s">
        <v>7</v>
      </c>
      <c r="P486" t="s">
        <v>1299</v>
      </c>
      <c r="Q486" t="s">
        <v>1300</v>
      </c>
    </row>
    <row r="487" spans="2:20" x14ac:dyDescent="0.2">
      <c r="B487">
        <f t="shared" si="21"/>
        <v>2</v>
      </c>
      <c r="C487" t="str">
        <f>INDEX('Datos con descripcion y nombre'!A:A,MATCH(D487,'Datos con descripcion y nombre'!B:B,FALSE),1)</f>
        <v>Krokant</v>
      </c>
      <c r="D487" t="s">
        <v>1298</v>
      </c>
      <c r="E487" t="s">
        <v>2627</v>
      </c>
      <c r="F487">
        <v>1</v>
      </c>
      <c r="G487" t="b">
        <v>1</v>
      </c>
      <c r="H487" t="b">
        <v>0</v>
      </c>
      <c r="I487" t="b">
        <v>0</v>
      </c>
      <c r="J487" t="s">
        <v>1301</v>
      </c>
      <c r="L487">
        <v>1</v>
      </c>
      <c r="M487" t="s">
        <v>144</v>
      </c>
      <c r="N487" s="7" t="str">
        <f t="shared" si="20"/>
        <v>geröstete, zerkleinerte Manis/ Nüsse dazu geben.</v>
      </c>
      <c r="O487" t="s">
        <v>1304</v>
      </c>
      <c r="P487" t="s">
        <v>1305</v>
      </c>
      <c r="Q487" t="s">
        <v>1306</v>
      </c>
      <c r="R487" t="s">
        <v>1307</v>
      </c>
      <c r="S487" t="s">
        <v>1308</v>
      </c>
      <c r="T487" t="s">
        <v>1309</v>
      </c>
    </row>
    <row r="488" spans="2:20" x14ac:dyDescent="0.2">
      <c r="B488">
        <f t="shared" si="21"/>
        <v>0</v>
      </c>
      <c r="C488" t="str">
        <f>INDEX('Datos con descripcion y nombre'!A:A,MATCH(D488,'Datos con descripcion y nombre'!B:B,FALSE),1)</f>
        <v>Lasagna</v>
      </c>
      <c r="D488" t="s">
        <v>1315</v>
      </c>
      <c r="E488" t="s">
        <v>2627</v>
      </c>
      <c r="F488" t="s">
        <v>2627</v>
      </c>
      <c r="G488" t="b">
        <v>1</v>
      </c>
      <c r="H488" t="b">
        <v>0</v>
      </c>
      <c r="I488" t="b">
        <v>1</v>
      </c>
      <c r="J488" t="s">
        <v>2561</v>
      </c>
      <c r="L488" s="3">
        <v>0.5</v>
      </c>
      <c r="M488" t="s">
        <v>1319</v>
      </c>
      <c r="N488" s="7" t="str">
        <f t="shared" si="20"/>
        <v>Hackfleisch</v>
      </c>
      <c r="O488" t="s">
        <v>981</v>
      </c>
    </row>
    <row r="489" spans="2:20" x14ac:dyDescent="0.2">
      <c r="B489">
        <f t="shared" si="21"/>
        <v>1</v>
      </c>
      <c r="C489" t="str">
        <f>INDEX('Datos con descripcion y nombre'!A:A,MATCH(D489,'Datos con descripcion y nombre'!B:B,FALSE),1)</f>
        <v>Lasagna</v>
      </c>
      <c r="D489" t="s">
        <v>1315</v>
      </c>
      <c r="E489" t="s">
        <v>2627</v>
      </c>
      <c r="F489">
        <v>1</v>
      </c>
      <c r="G489" t="b">
        <v>1</v>
      </c>
      <c r="H489" t="b">
        <v>0</v>
      </c>
      <c r="I489" t="b">
        <v>1</v>
      </c>
      <c r="J489" t="s">
        <v>2561</v>
      </c>
      <c r="L489">
        <v>1</v>
      </c>
      <c r="M489" t="s">
        <v>13</v>
      </c>
      <c r="N489" s="7" t="str">
        <f t="shared" si="20"/>
        <v>Knoblauch + Zwiebel</v>
      </c>
      <c r="O489" t="s">
        <v>983</v>
      </c>
      <c r="P489" t="s">
        <v>988</v>
      </c>
      <c r="Q489" t="s">
        <v>982</v>
      </c>
    </row>
    <row r="490" spans="2:20" x14ac:dyDescent="0.2">
      <c r="B490">
        <f t="shared" si="21"/>
        <v>2</v>
      </c>
      <c r="C490" t="str">
        <f>INDEX('Datos con descripcion y nombre'!A:A,MATCH(D490,'Datos con descripcion y nombre'!B:B,FALSE),1)</f>
        <v>Lasagna</v>
      </c>
      <c r="D490" t="s">
        <v>1315</v>
      </c>
      <c r="E490" t="s">
        <v>2627</v>
      </c>
      <c r="F490">
        <v>1</v>
      </c>
      <c r="G490" t="b">
        <v>1</v>
      </c>
      <c r="H490" t="b">
        <v>0</v>
      </c>
      <c r="I490" t="b">
        <v>1</v>
      </c>
      <c r="J490" t="s">
        <v>2561</v>
      </c>
      <c r="L490">
        <v>1</v>
      </c>
      <c r="M490" t="s">
        <v>17</v>
      </c>
      <c r="N490" s="7" t="str">
        <f t="shared" si="20"/>
        <v>Petersilie</v>
      </c>
      <c r="O490" t="s">
        <v>1320</v>
      </c>
    </row>
    <row r="491" spans="2:20" x14ac:dyDescent="0.2">
      <c r="B491">
        <f t="shared" si="21"/>
        <v>3</v>
      </c>
      <c r="C491" t="str">
        <f>INDEX('Datos con descripcion y nombre'!A:A,MATCH(D491,'Datos con descripcion y nombre'!B:B,FALSE),1)</f>
        <v>Lasagna</v>
      </c>
      <c r="D491" t="s">
        <v>1315</v>
      </c>
      <c r="E491" t="s">
        <v>2627</v>
      </c>
      <c r="F491">
        <v>1</v>
      </c>
      <c r="G491" t="b">
        <v>1</v>
      </c>
      <c r="H491" t="b">
        <v>0</v>
      </c>
      <c r="I491" t="b">
        <v>1</v>
      </c>
      <c r="J491" t="s">
        <v>2561</v>
      </c>
      <c r="L491">
        <v>1</v>
      </c>
      <c r="M491" t="s">
        <v>13</v>
      </c>
      <c r="N491" s="7" t="str">
        <f t="shared" si="20"/>
        <v>Oregano/ Basil</v>
      </c>
      <c r="O491" t="s">
        <v>1321</v>
      </c>
      <c r="P491" t="s">
        <v>1322</v>
      </c>
    </row>
    <row r="492" spans="2:20" x14ac:dyDescent="0.2">
      <c r="B492">
        <f t="shared" si="21"/>
        <v>4</v>
      </c>
      <c r="C492" t="str">
        <f>INDEX('Datos con descripcion y nombre'!A:A,MATCH(D492,'Datos con descripcion y nombre'!B:B,FALSE),1)</f>
        <v>Lasagna</v>
      </c>
      <c r="D492" t="s">
        <v>1315</v>
      </c>
      <c r="E492" t="s">
        <v>2627</v>
      </c>
      <c r="F492">
        <v>1</v>
      </c>
      <c r="G492" t="b">
        <v>1</v>
      </c>
      <c r="H492" t="b">
        <v>0</v>
      </c>
      <c r="I492" t="b">
        <v>1</v>
      </c>
      <c r="J492" t="s">
        <v>2561</v>
      </c>
      <c r="L492" s="3">
        <v>1.5</v>
      </c>
      <c r="M492" t="s">
        <v>13</v>
      </c>
      <c r="N492" s="7" t="str">
        <f t="shared" si="20"/>
        <v>Salz</v>
      </c>
      <c r="O492" t="s">
        <v>18</v>
      </c>
    </row>
    <row r="493" spans="2:20" x14ac:dyDescent="0.2">
      <c r="B493">
        <f t="shared" si="21"/>
        <v>5</v>
      </c>
      <c r="C493" t="str">
        <f>INDEX('Datos con descripcion y nombre'!A:A,MATCH(D493,'Datos con descripcion y nombre'!B:B,FALSE),1)</f>
        <v>Lasagna</v>
      </c>
      <c r="D493" t="s">
        <v>1315</v>
      </c>
      <c r="E493" t="s">
        <v>2627</v>
      </c>
      <c r="F493">
        <v>1</v>
      </c>
      <c r="G493" t="b">
        <v>1</v>
      </c>
      <c r="H493" t="b">
        <v>0</v>
      </c>
      <c r="I493" t="b">
        <v>1</v>
      </c>
      <c r="J493" t="s">
        <v>2561</v>
      </c>
      <c r="L493">
        <v>1</v>
      </c>
      <c r="M493" t="s">
        <v>1323</v>
      </c>
      <c r="N493" s="7" t="str">
        <f t="shared" si="20"/>
        <v>Tomatensaft</v>
      </c>
      <c r="O493" t="s">
        <v>1324</v>
      </c>
    </row>
    <row r="494" spans="2:20" x14ac:dyDescent="0.2">
      <c r="B494">
        <f t="shared" si="21"/>
        <v>6</v>
      </c>
      <c r="C494" t="str">
        <f>INDEX('Datos con descripcion y nombre'!A:A,MATCH(D494,'Datos con descripcion y nombre'!B:B,FALSE),1)</f>
        <v>Lasagna</v>
      </c>
      <c r="D494" t="s">
        <v>1315</v>
      </c>
      <c r="E494" t="s">
        <v>2627</v>
      </c>
      <c r="F494">
        <v>44348</v>
      </c>
      <c r="G494" t="b">
        <v>1</v>
      </c>
      <c r="H494" t="b">
        <v>0</v>
      </c>
      <c r="I494" t="b">
        <v>1</v>
      </c>
      <c r="J494" t="s">
        <v>2561</v>
      </c>
      <c r="L494" s="4" t="s">
        <v>2956</v>
      </c>
      <c r="N494" s="7" t="str">
        <f t="shared" si="20"/>
        <v>ganze Dosen Tomatenextrakt</v>
      </c>
      <c r="O494" t="s">
        <v>1266</v>
      </c>
      <c r="P494" t="s">
        <v>1325</v>
      </c>
      <c r="Q494" t="s">
        <v>1326</v>
      </c>
    </row>
    <row r="495" spans="2:20" x14ac:dyDescent="0.2">
      <c r="B495">
        <f t="shared" si="21"/>
        <v>7</v>
      </c>
      <c r="C495" t="str">
        <f>INDEX('Datos con descripcion y nombre'!A:A,MATCH(D495,'Datos con descripcion y nombre'!B:B,FALSE),1)</f>
        <v>Lasagna</v>
      </c>
      <c r="D495" t="s">
        <v>1315</v>
      </c>
      <c r="E495" t="s">
        <v>2627</v>
      </c>
      <c r="F495">
        <v>3</v>
      </c>
      <c r="G495" t="b">
        <v>1</v>
      </c>
      <c r="H495" t="b">
        <v>0</v>
      </c>
      <c r="I495" t="b">
        <v>1</v>
      </c>
      <c r="J495" t="s">
        <v>2561</v>
      </c>
      <c r="L495">
        <v>3</v>
      </c>
      <c r="M495" t="s">
        <v>985</v>
      </c>
      <c r="N495" s="7" t="str">
        <f t="shared" si="20"/>
        <v>Quark</v>
      </c>
      <c r="O495" t="s">
        <v>1327</v>
      </c>
    </row>
    <row r="496" spans="2:20" x14ac:dyDescent="0.2">
      <c r="B496">
        <f t="shared" si="21"/>
        <v>8</v>
      </c>
      <c r="C496" t="str">
        <f>INDEX('Datos con descripcion y nombre'!A:A,MATCH(D496,'Datos con descripcion y nombre'!B:B,FALSE),1)</f>
        <v>Lasagna</v>
      </c>
      <c r="D496" t="s">
        <v>1315</v>
      </c>
      <c r="E496" t="s">
        <v>2627</v>
      </c>
      <c r="F496">
        <v>2</v>
      </c>
      <c r="G496" t="b">
        <v>1</v>
      </c>
      <c r="H496" t="b">
        <v>0</v>
      </c>
      <c r="I496" t="b">
        <v>1</v>
      </c>
      <c r="J496" t="s">
        <v>2561</v>
      </c>
      <c r="L496">
        <v>2</v>
      </c>
      <c r="N496" s="7" t="str">
        <f t="shared" si="20"/>
        <v>geschlagene Eier</v>
      </c>
      <c r="O496" t="s">
        <v>1328</v>
      </c>
      <c r="P496" t="s">
        <v>34</v>
      </c>
    </row>
    <row r="497" spans="2:17" x14ac:dyDescent="0.2">
      <c r="B497">
        <f t="shared" si="21"/>
        <v>9</v>
      </c>
      <c r="C497" t="str">
        <f>INDEX('Datos con descripcion y nombre'!A:A,MATCH(D497,'Datos con descripcion y nombre'!B:B,FALSE),1)</f>
        <v>Lasagna</v>
      </c>
      <c r="D497" t="s">
        <v>1315</v>
      </c>
      <c r="E497" t="s">
        <v>2627</v>
      </c>
      <c r="F497">
        <v>2</v>
      </c>
      <c r="G497" t="b">
        <v>1</v>
      </c>
      <c r="H497" t="b">
        <v>0</v>
      </c>
      <c r="I497" t="b">
        <v>1</v>
      </c>
      <c r="J497" t="s">
        <v>2561</v>
      </c>
      <c r="L497">
        <v>2</v>
      </c>
      <c r="M497" t="s">
        <v>13</v>
      </c>
      <c r="N497" s="7" t="str">
        <f t="shared" si="20"/>
        <v>Salz</v>
      </c>
      <c r="O497" t="s">
        <v>18</v>
      </c>
    </row>
    <row r="498" spans="2:17" x14ac:dyDescent="0.2">
      <c r="B498">
        <f t="shared" si="21"/>
        <v>10</v>
      </c>
      <c r="C498" t="str">
        <f>INDEX('Datos con descripcion y nombre'!A:A,MATCH(D498,'Datos con descripcion y nombre'!B:B,FALSE),1)</f>
        <v>Lasagna</v>
      </c>
      <c r="D498" t="s">
        <v>1315</v>
      </c>
      <c r="E498" t="s">
        <v>2627</v>
      </c>
      <c r="F498" t="s">
        <v>2627</v>
      </c>
      <c r="G498" t="b">
        <v>1</v>
      </c>
      <c r="H498" t="b">
        <v>0</v>
      </c>
      <c r="I498" t="b">
        <v>0</v>
      </c>
      <c r="J498" t="s">
        <v>993</v>
      </c>
      <c r="L498" s="3">
        <v>0.5</v>
      </c>
      <c r="M498" t="s">
        <v>13</v>
      </c>
      <c r="N498" s="7" t="str">
        <f t="shared" si="20"/>
        <v>Pfeffer</v>
      </c>
      <c r="O498" t="s">
        <v>864</v>
      </c>
    </row>
    <row r="499" spans="2:17" x14ac:dyDescent="0.2">
      <c r="B499">
        <f t="shared" si="21"/>
        <v>11</v>
      </c>
      <c r="C499" t="str">
        <f>INDEX('Datos con descripcion y nombre'!A:A,MATCH(D499,'Datos con descripcion y nombre'!B:B,FALSE),1)</f>
        <v>Lasagna</v>
      </c>
      <c r="D499" t="s">
        <v>1315</v>
      </c>
      <c r="E499" t="s">
        <v>2627</v>
      </c>
      <c r="F499">
        <v>2</v>
      </c>
      <c r="G499" t="b">
        <v>1</v>
      </c>
      <c r="H499" t="b">
        <v>0</v>
      </c>
      <c r="I499" t="b">
        <v>0</v>
      </c>
      <c r="J499" t="s">
        <v>993</v>
      </c>
      <c r="L499">
        <v>2</v>
      </c>
      <c r="M499" t="s">
        <v>17</v>
      </c>
      <c r="N499" s="7" t="str">
        <f t="shared" si="20"/>
        <v>Petersilie</v>
      </c>
      <c r="O499" t="s">
        <v>1320</v>
      </c>
    </row>
    <row r="500" spans="2:17" x14ac:dyDescent="0.2">
      <c r="B500">
        <f t="shared" si="21"/>
        <v>12</v>
      </c>
      <c r="C500" t="str">
        <f>INDEX('Datos con descripcion y nombre'!A:A,MATCH(D500,'Datos con descripcion y nombre'!B:B,FALSE),1)</f>
        <v>Lasagna</v>
      </c>
      <c r="D500" t="s">
        <v>1315</v>
      </c>
      <c r="E500" t="s">
        <v>2627</v>
      </c>
      <c r="F500" t="s">
        <v>2627</v>
      </c>
      <c r="G500" t="b">
        <v>1</v>
      </c>
      <c r="H500" t="b">
        <v>0</v>
      </c>
      <c r="I500" t="b">
        <v>0</v>
      </c>
      <c r="J500" t="s">
        <v>993</v>
      </c>
      <c r="L500" s="3">
        <v>0.5</v>
      </c>
      <c r="M500" t="s">
        <v>74</v>
      </c>
      <c r="N500" s="7" t="str">
        <f t="shared" si="20"/>
        <v>Parmesan Käse/Reibkäse</v>
      </c>
      <c r="O500" t="s">
        <v>1330</v>
      </c>
      <c r="P500" t="s">
        <v>1331</v>
      </c>
    </row>
    <row r="501" spans="2:17" x14ac:dyDescent="0.2">
      <c r="B501">
        <f>IF(NOT(C501=C500),0,B500+1)</f>
        <v>0</v>
      </c>
      <c r="C501" t="str">
        <f>INDEX('Datos con descripcion y nombre'!A:A,MATCH(D501,'Datos con descripcion y nombre'!B:B,FALSE),1)</f>
        <v>Lemon pie</v>
      </c>
      <c r="D501" t="s">
        <v>1332</v>
      </c>
      <c r="E501" t="s">
        <v>2627</v>
      </c>
      <c r="F501">
        <v>120</v>
      </c>
      <c r="G501" t="b">
        <v>1</v>
      </c>
      <c r="H501" t="b">
        <v>0</v>
      </c>
      <c r="I501" t="b">
        <v>0</v>
      </c>
      <c r="J501" t="s">
        <v>195</v>
      </c>
      <c r="L501">
        <v>120</v>
      </c>
      <c r="M501" t="s">
        <v>5</v>
      </c>
      <c r="N501" s="7" t="str">
        <f t="shared" si="20"/>
        <v>manteca</v>
      </c>
      <c r="O501" t="s">
        <v>200</v>
      </c>
    </row>
    <row r="502" spans="2:17" x14ac:dyDescent="0.2">
      <c r="B502">
        <f>IF(NOT(C502=C501),0,B501+1)</f>
        <v>1</v>
      </c>
      <c r="C502" t="str">
        <f>INDEX('Datos con descripcion y nombre'!A:A,MATCH(D502,'Datos con descripcion y nombre'!B:B,FALSE),1)</f>
        <v>Lemon pie</v>
      </c>
      <c r="D502" t="s">
        <v>1332</v>
      </c>
      <c r="E502" t="s">
        <v>2627</v>
      </c>
      <c r="F502">
        <v>1</v>
      </c>
      <c r="G502" t="b">
        <v>1</v>
      </c>
      <c r="H502" t="b">
        <v>0</v>
      </c>
      <c r="I502" t="b">
        <v>0</v>
      </c>
      <c r="J502" t="s">
        <v>195</v>
      </c>
      <c r="L502">
        <v>1</v>
      </c>
      <c r="M502" t="s">
        <v>710</v>
      </c>
      <c r="N502" s="7" t="str">
        <f t="shared" si="20"/>
        <v>azúcar</v>
      </c>
      <c r="O502" t="s">
        <v>216</v>
      </c>
    </row>
    <row r="503" spans="2:17" x14ac:dyDescent="0.2">
      <c r="B503">
        <f t="shared" ref="B503:B534" si="22">IF(NOT(C503=C502),0,B502+1)</f>
        <v>2</v>
      </c>
      <c r="C503" t="str">
        <f>INDEX('Datos con descripcion y nombre'!A:A,MATCH(D503,'Datos con descripcion y nombre'!B:B,FALSE),1)</f>
        <v>Lemon pie</v>
      </c>
      <c r="D503" t="s">
        <v>1332</v>
      </c>
      <c r="E503" t="s">
        <v>2627</v>
      </c>
      <c r="F503">
        <v>1</v>
      </c>
      <c r="G503" t="b">
        <v>1</v>
      </c>
      <c r="H503" t="b">
        <v>0</v>
      </c>
      <c r="I503" t="b">
        <v>0</v>
      </c>
      <c r="J503" t="s">
        <v>195</v>
      </c>
      <c r="L503">
        <v>1</v>
      </c>
      <c r="M503" t="s">
        <v>144</v>
      </c>
      <c r="N503" s="7" t="str">
        <f t="shared" si="20"/>
        <v>harina</v>
      </c>
      <c r="O503" t="s">
        <v>223</v>
      </c>
    </row>
    <row r="504" spans="2:17" x14ac:dyDescent="0.2">
      <c r="B504">
        <f t="shared" si="22"/>
        <v>3</v>
      </c>
      <c r="C504" t="str">
        <f>INDEX('Datos con descripcion y nombre'!A:A,MATCH(D504,'Datos con descripcion y nombre'!B:B,FALSE),1)</f>
        <v>Lemon pie</v>
      </c>
      <c r="D504" t="s">
        <v>1332</v>
      </c>
      <c r="E504" t="s">
        <v>2627</v>
      </c>
      <c r="F504">
        <v>1</v>
      </c>
      <c r="G504" t="b">
        <v>1</v>
      </c>
      <c r="H504" t="b">
        <v>0</v>
      </c>
      <c r="I504" t="b">
        <v>0</v>
      </c>
      <c r="J504" t="s">
        <v>195</v>
      </c>
      <c r="L504">
        <v>1</v>
      </c>
      <c r="N504" s="7" t="str">
        <f t="shared" si="20"/>
        <v>yema</v>
      </c>
      <c r="O504" t="s">
        <v>201</v>
      </c>
    </row>
    <row r="505" spans="2:17" x14ac:dyDescent="0.2">
      <c r="B505">
        <f t="shared" si="22"/>
        <v>4</v>
      </c>
      <c r="C505" t="str">
        <f>INDEX('Datos con descripcion y nombre'!A:A,MATCH(D505,'Datos con descripcion y nombre'!B:B,FALSE),1)</f>
        <v>Lemon pie</v>
      </c>
      <c r="D505" t="s">
        <v>1332</v>
      </c>
      <c r="E505" t="s">
        <v>2627</v>
      </c>
      <c r="F505">
        <v>5</v>
      </c>
      <c r="G505" t="b">
        <v>1</v>
      </c>
      <c r="H505" t="b">
        <v>0</v>
      </c>
      <c r="I505" t="b">
        <v>0</v>
      </c>
      <c r="J505" t="s">
        <v>1336</v>
      </c>
      <c r="L505">
        <v>5</v>
      </c>
      <c r="N505" s="7" t="str">
        <f t="shared" si="20"/>
        <v>claras</v>
      </c>
      <c r="O505" t="s">
        <v>1068</v>
      </c>
    </row>
    <row r="506" spans="2:17" x14ac:dyDescent="0.2">
      <c r="B506">
        <f t="shared" si="22"/>
        <v>5</v>
      </c>
      <c r="C506" t="str">
        <f>INDEX('Datos con descripcion y nombre'!A:A,MATCH(D506,'Datos con descripcion y nombre'!B:B,FALSE),1)</f>
        <v>Lemon pie</v>
      </c>
      <c r="D506" t="s">
        <v>1332</v>
      </c>
      <c r="E506" t="s">
        <v>2627</v>
      </c>
      <c r="F506">
        <v>4</v>
      </c>
      <c r="G506" t="b">
        <v>1</v>
      </c>
      <c r="H506" t="b">
        <v>0</v>
      </c>
      <c r="I506" t="b">
        <v>0</v>
      </c>
      <c r="J506" t="s">
        <v>1336</v>
      </c>
      <c r="L506">
        <v>4</v>
      </c>
      <c r="N506" s="7" t="str">
        <f t="shared" si="20"/>
        <v>yemas</v>
      </c>
      <c r="O506" t="s">
        <v>620</v>
      </c>
    </row>
    <row r="507" spans="2:17" x14ac:dyDescent="0.2">
      <c r="B507">
        <f t="shared" si="22"/>
        <v>6</v>
      </c>
      <c r="C507" t="str">
        <f>INDEX('Datos con descripcion y nombre'!A:A,MATCH(D507,'Datos con descripcion y nombre'!B:B,FALSE),1)</f>
        <v>Lemon pie</v>
      </c>
      <c r="D507" t="s">
        <v>1332</v>
      </c>
      <c r="E507" t="s">
        <v>2627</v>
      </c>
      <c r="F507">
        <v>2</v>
      </c>
      <c r="G507" t="b">
        <v>1</v>
      </c>
      <c r="H507" t="b">
        <v>0</v>
      </c>
      <c r="I507" t="b">
        <v>0</v>
      </c>
      <c r="J507" t="s">
        <v>1336</v>
      </c>
      <c r="L507">
        <v>2</v>
      </c>
      <c r="M507" t="s">
        <v>889</v>
      </c>
      <c r="N507" s="7" t="str">
        <f t="shared" ref="N507:N538" si="23">_xlfn.TEXTJOIN(" ",TRUE, O507:BH507)</f>
        <v>gelatina sin sabor</v>
      </c>
      <c r="O507" t="s">
        <v>1337</v>
      </c>
      <c r="P507" t="s">
        <v>432</v>
      </c>
      <c r="Q507" t="s">
        <v>1338</v>
      </c>
    </row>
    <row r="508" spans="2:17" x14ac:dyDescent="0.2">
      <c r="B508">
        <f t="shared" si="22"/>
        <v>7</v>
      </c>
      <c r="C508" t="str">
        <f>INDEX('Datos con descripcion y nombre'!A:A,MATCH(D508,'Datos con descripcion y nombre'!B:B,FALSE),1)</f>
        <v>Lemon pie</v>
      </c>
      <c r="D508" t="s">
        <v>1332</v>
      </c>
      <c r="E508" t="s">
        <v>2627</v>
      </c>
      <c r="F508">
        <v>44228</v>
      </c>
      <c r="G508" t="b">
        <v>1</v>
      </c>
      <c r="H508" t="b">
        <v>0</v>
      </c>
      <c r="I508" t="b">
        <v>0</v>
      </c>
      <c r="J508" t="s">
        <v>1336</v>
      </c>
      <c r="L508" s="3">
        <v>0.5</v>
      </c>
      <c r="M508" t="s">
        <v>144</v>
      </c>
      <c r="N508" s="7" t="str">
        <f t="shared" si="23"/>
        <v>Jugolin de limón</v>
      </c>
      <c r="O508" t="s">
        <v>1260</v>
      </c>
      <c r="P508" t="s">
        <v>235</v>
      </c>
      <c r="Q508" t="s">
        <v>819</v>
      </c>
    </row>
    <row r="509" spans="2:17" x14ac:dyDescent="0.2">
      <c r="B509">
        <f t="shared" si="22"/>
        <v>8</v>
      </c>
      <c r="C509" t="str">
        <f>INDEX('Datos con descripcion y nombre'!A:A,MATCH(D509,'Datos con descripcion y nombre'!B:B,FALSE),1)</f>
        <v>Lemon pie</v>
      </c>
      <c r="D509" t="s">
        <v>1332</v>
      </c>
      <c r="E509" t="s">
        <v>2627</v>
      </c>
      <c r="F509">
        <v>44228</v>
      </c>
      <c r="G509" t="b">
        <v>1</v>
      </c>
      <c r="H509" t="b">
        <v>0</v>
      </c>
      <c r="I509" t="b">
        <v>0</v>
      </c>
      <c r="J509" t="s">
        <v>1336</v>
      </c>
      <c r="L509" s="3">
        <v>0.5</v>
      </c>
      <c r="M509" t="s">
        <v>144</v>
      </c>
      <c r="N509" s="7" t="str">
        <f t="shared" si="23"/>
        <v>Azúcar</v>
      </c>
      <c r="O509" t="s">
        <v>1339</v>
      </c>
    </row>
    <row r="510" spans="2:17" x14ac:dyDescent="0.2">
      <c r="B510">
        <f t="shared" si="22"/>
        <v>9</v>
      </c>
      <c r="C510" t="str">
        <f>INDEX('Datos con descripcion y nombre'!A:A,MATCH(D510,'Datos con descripcion y nombre'!B:B,FALSE),1)</f>
        <v>Lemon pie</v>
      </c>
      <c r="D510" t="s">
        <v>1332</v>
      </c>
      <c r="E510" t="s">
        <v>2627</v>
      </c>
      <c r="F510">
        <v>10</v>
      </c>
      <c r="G510" t="b">
        <v>1</v>
      </c>
      <c r="H510" t="b">
        <v>0</v>
      </c>
      <c r="I510" t="b">
        <v>0</v>
      </c>
      <c r="J510" t="s">
        <v>1336</v>
      </c>
      <c r="L510">
        <v>10</v>
      </c>
      <c r="M510" t="s">
        <v>204</v>
      </c>
      <c r="N510" s="7" t="str">
        <f t="shared" si="23"/>
        <v>azúcar</v>
      </c>
      <c r="O510" t="s">
        <v>216</v>
      </c>
    </row>
    <row r="511" spans="2:17" x14ac:dyDescent="0.2">
      <c r="B511">
        <f t="shared" si="22"/>
        <v>0</v>
      </c>
      <c r="C511" t="str">
        <f>INDEX('Datos con descripcion y nombre'!A:A,MATCH(D511,'Datos con descripcion y nombre'!B:B,FALSE),1)</f>
        <v>Maiskuchen sopa paraguaya</v>
      </c>
      <c r="D511" t="s">
        <v>1355</v>
      </c>
      <c r="E511" t="s">
        <v>2627</v>
      </c>
      <c r="F511">
        <v>5</v>
      </c>
      <c r="G511" t="b">
        <v>1</v>
      </c>
      <c r="H511" t="b">
        <v>0</v>
      </c>
      <c r="I511" t="b">
        <v>1</v>
      </c>
      <c r="J511" t="s">
        <v>2563</v>
      </c>
      <c r="L511">
        <v>5</v>
      </c>
      <c r="N511" s="7" t="str">
        <f t="shared" si="23"/>
        <v>Eier</v>
      </c>
      <c r="O511" t="s">
        <v>34</v>
      </c>
    </row>
    <row r="512" spans="2:17" x14ac:dyDescent="0.2">
      <c r="B512">
        <f t="shared" si="22"/>
        <v>1</v>
      </c>
      <c r="C512" t="str">
        <f>INDEX('Datos con descripcion y nombre'!A:A,MATCH(D512,'Datos con descripcion y nombre'!B:B,FALSE),1)</f>
        <v>Maiskuchen sopa paraguaya</v>
      </c>
      <c r="D512" t="s">
        <v>1355</v>
      </c>
      <c r="E512" t="s">
        <v>2627</v>
      </c>
      <c r="F512">
        <v>1</v>
      </c>
      <c r="G512" t="b">
        <v>1</v>
      </c>
      <c r="H512" t="b">
        <v>0</v>
      </c>
      <c r="I512" t="b">
        <v>1</v>
      </c>
      <c r="J512" t="s">
        <v>2563</v>
      </c>
      <c r="L512">
        <v>1</v>
      </c>
      <c r="M512" t="s">
        <v>144</v>
      </c>
      <c r="N512" s="7" t="str">
        <f t="shared" si="23"/>
        <v>Milch</v>
      </c>
      <c r="O512" t="s">
        <v>20</v>
      </c>
    </row>
    <row r="513" spans="2:16" x14ac:dyDescent="0.2">
      <c r="B513">
        <f t="shared" si="22"/>
        <v>2</v>
      </c>
      <c r="C513" t="str">
        <f>INDEX('Datos con descripcion y nombre'!A:A,MATCH(D513,'Datos con descripcion y nombre'!B:B,FALSE),1)</f>
        <v>Maiskuchen sopa paraguaya</v>
      </c>
      <c r="D513" t="s">
        <v>1355</v>
      </c>
      <c r="E513" t="s">
        <v>2627</v>
      </c>
      <c r="F513">
        <v>44257</v>
      </c>
      <c r="G513" t="b">
        <v>1</v>
      </c>
      <c r="H513" t="b">
        <v>0</v>
      </c>
      <c r="I513" t="b">
        <v>1</v>
      </c>
      <c r="J513" t="s">
        <v>2563</v>
      </c>
      <c r="L513" s="3">
        <v>0.66666666666666663</v>
      </c>
      <c r="M513" t="s">
        <v>144</v>
      </c>
      <c r="N513" s="7" t="str">
        <f t="shared" si="23"/>
        <v>Öl</v>
      </c>
      <c r="O513" t="s">
        <v>75</v>
      </c>
    </row>
    <row r="514" spans="2:16" x14ac:dyDescent="0.2">
      <c r="B514">
        <f t="shared" si="22"/>
        <v>3</v>
      </c>
      <c r="C514" t="str">
        <f>INDEX('Datos con descripcion y nombre'!A:A,MATCH(D514,'Datos con descripcion y nombre'!B:B,FALSE),1)</f>
        <v>Maiskuchen sopa paraguaya</v>
      </c>
      <c r="D514" t="s">
        <v>1355</v>
      </c>
      <c r="E514" t="s">
        <v>2627</v>
      </c>
      <c r="F514">
        <v>1</v>
      </c>
      <c r="G514" t="b">
        <v>1</v>
      </c>
      <c r="H514" t="b">
        <v>0</v>
      </c>
      <c r="I514" t="b">
        <v>1</v>
      </c>
      <c r="J514" t="s">
        <v>2563</v>
      </c>
      <c r="L514">
        <v>1</v>
      </c>
      <c r="M514" t="s">
        <v>1357</v>
      </c>
      <c r="N514" s="7" t="str">
        <f t="shared" si="23"/>
        <v>mais</v>
      </c>
      <c r="O514" t="s">
        <v>1358</v>
      </c>
    </row>
    <row r="515" spans="2:16" x14ac:dyDescent="0.2">
      <c r="B515">
        <f t="shared" si="22"/>
        <v>4</v>
      </c>
      <c r="C515" t="str">
        <f>INDEX('Datos con descripcion y nombre'!A:A,MATCH(D515,'Datos con descripcion y nombre'!B:B,FALSE),1)</f>
        <v>Maiskuchen sopa paraguaya</v>
      </c>
      <c r="D515" t="s">
        <v>1355</v>
      </c>
      <c r="E515" t="s">
        <v>2627</v>
      </c>
      <c r="F515">
        <v>1</v>
      </c>
      <c r="G515" t="b">
        <v>1</v>
      </c>
      <c r="H515" t="b">
        <v>0</v>
      </c>
      <c r="I515" t="b">
        <v>1</v>
      </c>
      <c r="J515" t="s">
        <v>2563</v>
      </c>
      <c r="L515">
        <v>1</v>
      </c>
      <c r="M515" t="s">
        <v>143</v>
      </c>
      <c r="N515" s="7" t="str">
        <f t="shared" si="23"/>
        <v>Zwiebel</v>
      </c>
      <c r="O515" t="s">
        <v>982</v>
      </c>
    </row>
    <row r="516" spans="2:16" x14ac:dyDescent="0.2">
      <c r="B516">
        <f t="shared" si="22"/>
        <v>5</v>
      </c>
      <c r="C516" t="str">
        <f>INDEX('Datos con descripcion y nombre'!A:A,MATCH(D516,'Datos con descripcion y nombre'!B:B,FALSE),1)</f>
        <v>Maiskuchen sopa paraguaya</v>
      </c>
      <c r="D516" t="s">
        <v>1355</v>
      </c>
      <c r="E516" t="s">
        <v>2627</v>
      </c>
      <c r="F516">
        <v>1</v>
      </c>
      <c r="G516" t="b">
        <v>1</v>
      </c>
      <c r="H516" t="b">
        <v>0</v>
      </c>
      <c r="I516" t="b">
        <v>1</v>
      </c>
      <c r="J516" t="s">
        <v>2563</v>
      </c>
      <c r="L516">
        <v>1</v>
      </c>
      <c r="M516" t="s">
        <v>13</v>
      </c>
      <c r="N516" s="7" t="str">
        <f t="shared" si="23"/>
        <v>Salz</v>
      </c>
      <c r="O516" t="s">
        <v>18</v>
      </c>
    </row>
    <row r="517" spans="2:16" x14ac:dyDescent="0.2">
      <c r="B517">
        <f t="shared" si="22"/>
        <v>6</v>
      </c>
      <c r="C517" t="str">
        <f>INDEX('Datos con descripcion y nombre'!A:A,MATCH(D517,'Datos con descripcion y nombre'!B:B,FALSE),1)</f>
        <v>Maiskuchen sopa paraguaya</v>
      </c>
      <c r="D517" t="s">
        <v>1355</v>
      </c>
      <c r="E517" t="s">
        <v>2627</v>
      </c>
      <c r="F517">
        <v>250</v>
      </c>
      <c r="G517" t="b">
        <v>1</v>
      </c>
      <c r="H517" t="b">
        <v>0</v>
      </c>
      <c r="I517" t="b">
        <v>1</v>
      </c>
      <c r="J517" t="s">
        <v>2563</v>
      </c>
      <c r="L517">
        <v>250</v>
      </c>
      <c r="M517" t="s">
        <v>5</v>
      </c>
      <c r="N517" s="7" t="str">
        <f t="shared" si="23"/>
        <v>Käse (Gouda)</v>
      </c>
      <c r="O517" t="s">
        <v>992</v>
      </c>
      <c r="P517" t="s">
        <v>1359</v>
      </c>
    </row>
    <row r="518" spans="2:16" x14ac:dyDescent="0.2">
      <c r="B518">
        <f t="shared" si="22"/>
        <v>7</v>
      </c>
      <c r="C518" t="str">
        <f>INDEX('Datos con descripcion y nombre'!A:A,MATCH(D518,'Datos con descripcion y nombre'!B:B,FALSE),1)</f>
        <v>Maiskuchen sopa paraguaya</v>
      </c>
      <c r="D518" t="s">
        <v>1355</v>
      </c>
      <c r="E518" t="s">
        <v>2627</v>
      </c>
      <c r="F518">
        <v>250</v>
      </c>
      <c r="G518" t="b">
        <v>1</v>
      </c>
      <c r="H518" t="b">
        <v>0</v>
      </c>
      <c r="I518" t="b">
        <v>0</v>
      </c>
      <c r="J518" t="s">
        <v>1361</v>
      </c>
      <c r="L518">
        <v>250</v>
      </c>
      <c r="M518" t="s">
        <v>5</v>
      </c>
      <c r="N518" s="7" t="str">
        <f t="shared" si="23"/>
        <v>Maismehl</v>
      </c>
      <c r="O518" t="s">
        <v>1363</v>
      </c>
    </row>
    <row r="519" spans="2:16" x14ac:dyDescent="0.2">
      <c r="B519">
        <f t="shared" si="22"/>
        <v>8</v>
      </c>
      <c r="C519" t="str">
        <f>INDEX('Datos con descripcion y nombre'!A:A,MATCH(D519,'Datos con descripcion y nombre'!B:B,FALSE),1)</f>
        <v>Maiskuchen sopa paraguaya</v>
      </c>
      <c r="D519" t="s">
        <v>1355</v>
      </c>
      <c r="E519" t="s">
        <v>2627</v>
      </c>
      <c r="F519">
        <v>1</v>
      </c>
      <c r="G519" t="b">
        <v>1</v>
      </c>
      <c r="H519" t="b">
        <v>0</v>
      </c>
      <c r="I519" t="b">
        <v>0</v>
      </c>
      <c r="J519" t="s">
        <v>1361</v>
      </c>
      <c r="L519">
        <v>1</v>
      </c>
      <c r="M519" t="s">
        <v>13</v>
      </c>
      <c r="N519" s="7" t="str">
        <f t="shared" si="23"/>
        <v>Backpulver</v>
      </c>
      <c r="O519" t="s">
        <v>25</v>
      </c>
    </row>
    <row r="520" spans="2:16" x14ac:dyDescent="0.2">
      <c r="B520">
        <f t="shared" si="22"/>
        <v>0</v>
      </c>
      <c r="C520" t="str">
        <f>INDEX('Datos con descripcion y nombre'!A:A,MATCH(D520,'Datos con descripcion y nombre'!B:B,FALSE),1)</f>
        <v>Maniskonfekt 1</v>
      </c>
      <c r="D520" t="s">
        <v>2800</v>
      </c>
      <c r="E520" t="s">
        <v>2627</v>
      </c>
      <c r="F520">
        <v>1</v>
      </c>
      <c r="G520" t="b">
        <v>1</v>
      </c>
      <c r="H520" t="b">
        <v>0</v>
      </c>
      <c r="I520" t="b">
        <v>0</v>
      </c>
      <c r="J520" t="s">
        <v>1367</v>
      </c>
      <c r="L520">
        <v>1</v>
      </c>
      <c r="M520" t="s">
        <v>144</v>
      </c>
      <c r="N520" s="7" t="str">
        <f t="shared" si="23"/>
        <v>Nüsse</v>
      </c>
      <c r="O520" t="s">
        <v>1307</v>
      </c>
    </row>
    <row r="521" spans="2:16" x14ac:dyDescent="0.2">
      <c r="B521">
        <f t="shared" si="22"/>
        <v>1</v>
      </c>
      <c r="C521" t="str">
        <f>INDEX('Datos con descripcion y nombre'!A:A,MATCH(D521,'Datos con descripcion y nombre'!B:B,FALSE),1)</f>
        <v>Maniskonfekt 1</v>
      </c>
      <c r="D521" t="s">
        <v>2800</v>
      </c>
      <c r="E521" t="s">
        <v>2627</v>
      </c>
      <c r="F521">
        <v>44228</v>
      </c>
      <c r="G521" t="b">
        <v>1</v>
      </c>
      <c r="H521" t="b">
        <v>0</v>
      </c>
      <c r="I521" t="b">
        <v>0</v>
      </c>
      <c r="J521" t="s">
        <v>1367</v>
      </c>
      <c r="L521" s="3">
        <v>0.5</v>
      </c>
      <c r="M521" t="s">
        <v>144</v>
      </c>
      <c r="N521" s="7" t="str">
        <f t="shared" si="23"/>
        <v>Öl</v>
      </c>
      <c r="O521" t="s">
        <v>75</v>
      </c>
    </row>
    <row r="522" spans="2:16" x14ac:dyDescent="0.2">
      <c r="B522">
        <f t="shared" si="22"/>
        <v>2</v>
      </c>
      <c r="C522" t="str">
        <f>INDEX('Datos con descripcion y nombre'!A:A,MATCH(D522,'Datos con descripcion y nombre'!B:B,FALSE),1)</f>
        <v>Maniskonfekt 1</v>
      </c>
      <c r="D522" t="s">
        <v>2800</v>
      </c>
      <c r="E522" t="s">
        <v>2627</v>
      </c>
      <c r="F522">
        <v>2</v>
      </c>
      <c r="G522" t="b">
        <v>1</v>
      </c>
      <c r="H522" t="b">
        <v>0</v>
      </c>
      <c r="I522" t="b">
        <v>0</v>
      </c>
      <c r="J522" t="s">
        <v>1367</v>
      </c>
      <c r="L522">
        <v>2</v>
      </c>
      <c r="N522" s="7" t="str">
        <f t="shared" si="23"/>
        <v>Eier</v>
      </c>
      <c r="O522" t="s">
        <v>34</v>
      </c>
    </row>
    <row r="523" spans="2:16" x14ac:dyDescent="0.2">
      <c r="B523">
        <f t="shared" si="22"/>
        <v>3</v>
      </c>
      <c r="C523" t="str">
        <f>INDEX('Datos con descripcion y nombre'!A:A,MATCH(D523,'Datos con descripcion y nombre'!B:B,FALSE),1)</f>
        <v>Maniskonfekt 1</v>
      </c>
      <c r="D523" t="s">
        <v>2800</v>
      </c>
      <c r="E523" t="s">
        <v>2627</v>
      </c>
      <c r="F523">
        <v>2</v>
      </c>
      <c r="G523" t="b">
        <v>1</v>
      </c>
      <c r="H523" t="b">
        <v>0</v>
      </c>
      <c r="I523" t="b">
        <v>0</v>
      </c>
      <c r="J523" t="s">
        <v>1367</v>
      </c>
      <c r="L523">
        <v>2</v>
      </c>
      <c r="M523" t="s">
        <v>144</v>
      </c>
      <c r="N523" s="7" t="str">
        <f t="shared" si="23"/>
        <v>Zucker</v>
      </c>
      <c r="O523" t="s">
        <v>7</v>
      </c>
    </row>
    <row r="524" spans="2:16" x14ac:dyDescent="0.2">
      <c r="B524">
        <f t="shared" si="22"/>
        <v>4</v>
      </c>
      <c r="C524" t="str">
        <f>INDEX('Datos con descripcion y nombre'!A:A,MATCH(D524,'Datos con descripcion y nombre'!B:B,FALSE),1)</f>
        <v>Maniskonfekt 1</v>
      </c>
      <c r="D524" t="s">
        <v>2800</v>
      </c>
      <c r="E524" t="s">
        <v>2627</v>
      </c>
      <c r="F524">
        <v>1</v>
      </c>
      <c r="G524" t="b">
        <v>1</v>
      </c>
      <c r="H524" t="b">
        <v>0</v>
      </c>
      <c r="I524" t="b">
        <v>0</v>
      </c>
      <c r="J524" t="s">
        <v>1367</v>
      </c>
      <c r="L524">
        <v>1</v>
      </c>
      <c r="M524" t="s">
        <v>144</v>
      </c>
      <c r="N524" s="7" t="str">
        <f t="shared" si="23"/>
        <v>Mehl</v>
      </c>
      <c r="O524" t="s">
        <v>12</v>
      </c>
    </row>
    <row r="525" spans="2:16" x14ac:dyDescent="0.2">
      <c r="B525">
        <f t="shared" si="22"/>
        <v>5</v>
      </c>
      <c r="C525" t="str">
        <f>INDEX('Datos con descripcion y nombre'!A:A,MATCH(D525,'Datos con descripcion y nombre'!B:B,FALSE),1)</f>
        <v>Maniskonfekt 1</v>
      </c>
      <c r="D525" t="s">
        <v>2800</v>
      </c>
      <c r="E525" t="s">
        <v>2627</v>
      </c>
      <c r="F525">
        <v>1</v>
      </c>
      <c r="G525" t="b">
        <v>1</v>
      </c>
      <c r="H525" t="b">
        <v>0</v>
      </c>
      <c r="I525" t="b">
        <v>0</v>
      </c>
      <c r="J525" t="s">
        <v>1367</v>
      </c>
      <c r="L525">
        <v>1</v>
      </c>
      <c r="M525" t="s">
        <v>17</v>
      </c>
      <c r="N525" s="7" t="str">
        <f t="shared" si="23"/>
        <v>Kakao</v>
      </c>
      <c r="O525" t="s">
        <v>106</v>
      </c>
    </row>
    <row r="526" spans="2:16" x14ac:dyDescent="0.2">
      <c r="B526">
        <f t="shared" si="22"/>
        <v>0</v>
      </c>
      <c r="C526" t="str">
        <f>INDEX('Datos con descripcion y nombre'!A:A,MATCH(D526,'Datos con descripcion y nombre'!B:B,FALSE),1)</f>
        <v>Maniskonfekt 2    </v>
      </c>
      <c r="D526" t="s">
        <v>2801</v>
      </c>
      <c r="E526" t="s">
        <v>2627</v>
      </c>
      <c r="F526">
        <v>1</v>
      </c>
      <c r="G526" t="b">
        <v>1</v>
      </c>
      <c r="H526" t="b">
        <v>0</v>
      </c>
      <c r="I526" t="b">
        <v>0</v>
      </c>
      <c r="J526" t="s">
        <v>1264</v>
      </c>
      <c r="L526">
        <v>1</v>
      </c>
      <c r="M526" t="s">
        <v>144</v>
      </c>
      <c r="N526" s="7" t="str">
        <f t="shared" si="23"/>
        <v>Zucker </v>
      </c>
      <c r="O526" t="s">
        <v>43</v>
      </c>
    </row>
    <row r="527" spans="2:16" x14ac:dyDescent="0.2">
      <c r="B527">
        <f t="shared" si="22"/>
        <v>1</v>
      </c>
      <c r="C527" t="str">
        <f>INDEX('Datos con descripcion y nombre'!A:A,MATCH(D527,'Datos con descripcion y nombre'!B:B,FALSE),1)</f>
        <v>Maniskonfekt 2    </v>
      </c>
      <c r="D527" t="s">
        <v>2801</v>
      </c>
      <c r="E527" t="s">
        <v>2627</v>
      </c>
      <c r="F527">
        <v>1</v>
      </c>
      <c r="G527" t="b">
        <v>1</v>
      </c>
      <c r="H527" t="b">
        <v>0</v>
      </c>
      <c r="I527" t="b">
        <v>0</v>
      </c>
      <c r="J527" t="s">
        <v>1264</v>
      </c>
      <c r="L527">
        <v>1</v>
      </c>
      <c r="M527" t="s">
        <v>13</v>
      </c>
      <c r="N527" s="7" t="str">
        <f t="shared" si="23"/>
        <v>Butter</v>
      </c>
      <c r="O527" t="s">
        <v>6</v>
      </c>
    </row>
    <row r="528" spans="2:16" x14ac:dyDescent="0.2">
      <c r="B528">
        <f t="shared" si="22"/>
        <v>2</v>
      </c>
      <c r="C528" t="str">
        <f>INDEX('Datos con descripcion y nombre'!A:A,MATCH(D528,'Datos con descripcion y nombre'!B:B,FALSE),1)</f>
        <v>Maniskonfekt 2    </v>
      </c>
      <c r="D528" t="s">
        <v>2801</v>
      </c>
      <c r="E528" t="s">
        <v>2627</v>
      </c>
      <c r="F528">
        <v>1</v>
      </c>
      <c r="G528" t="b">
        <v>1</v>
      </c>
      <c r="H528" t="b">
        <v>0</v>
      </c>
      <c r="I528" t="b">
        <v>0</v>
      </c>
      <c r="J528" t="s">
        <v>1373</v>
      </c>
      <c r="L528">
        <v>1</v>
      </c>
      <c r="M528" t="s">
        <v>144</v>
      </c>
      <c r="N528" s="7" t="str">
        <f t="shared" si="23"/>
        <v>Sahne</v>
      </c>
      <c r="O528" t="s">
        <v>845</v>
      </c>
    </row>
    <row r="529" spans="2:20" x14ac:dyDescent="0.2">
      <c r="B529">
        <f t="shared" si="22"/>
        <v>3</v>
      </c>
      <c r="C529" t="str">
        <f>INDEX('Datos con descripcion y nombre'!A:A,MATCH(D529,'Datos con descripcion y nombre'!B:B,FALSE),1)</f>
        <v>Maniskonfekt 2    </v>
      </c>
      <c r="D529" t="s">
        <v>2801</v>
      </c>
      <c r="E529" t="s">
        <v>2627</v>
      </c>
      <c r="F529">
        <v>1</v>
      </c>
      <c r="G529" t="b">
        <v>1</v>
      </c>
      <c r="H529" t="b">
        <v>0</v>
      </c>
      <c r="I529" t="b">
        <v>0</v>
      </c>
      <c r="J529" t="s">
        <v>1373</v>
      </c>
      <c r="L529">
        <v>1</v>
      </c>
      <c r="M529" t="s">
        <v>17</v>
      </c>
      <c r="N529" s="7" t="str">
        <f t="shared" si="23"/>
        <v>Kakao</v>
      </c>
      <c r="O529" t="s">
        <v>106</v>
      </c>
    </row>
    <row r="530" spans="2:20" x14ac:dyDescent="0.2">
      <c r="B530">
        <f t="shared" si="22"/>
        <v>4</v>
      </c>
      <c r="C530" t="str">
        <f>INDEX('Datos con descripcion y nombre'!A:A,MATCH(D530,'Datos con descripcion y nombre'!B:B,FALSE),1)</f>
        <v>Maniskonfekt 2    </v>
      </c>
      <c r="D530" t="s">
        <v>2801</v>
      </c>
      <c r="E530" t="s">
        <v>2627</v>
      </c>
      <c r="F530" t="s">
        <v>2627</v>
      </c>
      <c r="G530" t="b">
        <v>1</v>
      </c>
      <c r="H530" t="b">
        <v>0</v>
      </c>
      <c r="I530" t="b">
        <v>0</v>
      </c>
      <c r="J530">
        <v>44287</v>
      </c>
      <c r="N530" s="7" t="str">
        <f t="shared" si="23"/>
        <v>Vanillie</v>
      </c>
      <c r="O530" t="s">
        <v>185</v>
      </c>
    </row>
    <row r="531" spans="2:20" x14ac:dyDescent="0.2">
      <c r="B531">
        <f t="shared" si="22"/>
        <v>5</v>
      </c>
      <c r="C531" t="str">
        <f>INDEX('Datos con descripcion y nombre'!A:A,MATCH(D531,'Datos con descripcion y nombre'!B:B,FALSE),1)</f>
        <v>Maniskonfekt 2    </v>
      </c>
      <c r="D531" t="s">
        <v>2801</v>
      </c>
      <c r="E531" t="s">
        <v>2627</v>
      </c>
      <c r="F531">
        <v>1</v>
      </c>
      <c r="G531" t="b">
        <v>1</v>
      </c>
      <c r="H531" t="b">
        <v>0</v>
      </c>
      <c r="I531" t="b">
        <v>0</v>
      </c>
      <c r="J531">
        <v>44287</v>
      </c>
      <c r="L531">
        <v>1</v>
      </c>
      <c r="M531" t="s">
        <v>144</v>
      </c>
      <c r="N531" s="7" t="str">
        <f t="shared" si="23"/>
        <v>gehackte manis</v>
      </c>
      <c r="O531" t="s">
        <v>1277</v>
      </c>
      <c r="P531" t="s">
        <v>977</v>
      </c>
    </row>
    <row r="532" spans="2:20" x14ac:dyDescent="0.2">
      <c r="B532">
        <f t="shared" si="22"/>
        <v>0</v>
      </c>
      <c r="C532" t="str">
        <f>INDEX('Datos con descripcion y nombre'!A:A,MATCH(D532,'Datos con descripcion y nombre'!B:B,FALSE),1)</f>
        <v>Marmorkuchen</v>
      </c>
      <c r="D532" t="s">
        <v>1378</v>
      </c>
      <c r="E532" t="s">
        <v>2627</v>
      </c>
      <c r="F532">
        <v>250</v>
      </c>
      <c r="G532" t="b">
        <v>1</v>
      </c>
      <c r="H532" t="b">
        <v>0</v>
      </c>
      <c r="I532" t="b">
        <v>1</v>
      </c>
      <c r="J532" t="s">
        <v>2565</v>
      </c>
      <c r="L532">
        <v>250</v>
      </c>
      <c r="M532" t="s">
        <v>5</v>
      </c>
      <c r="N532" s="7" t="str">
        <f t="shared" si="23"/>
        <v>Butter</v>
      </c>
      <c r="O532" t="s">
        <v>6</v>
      </c>
    </row>
    <row r="533" spans="2:20" x14ac:dyDescent="0.2">
      <c r="B533">
        <f t="shared" si="22"/>
        <v>1</v>
      </c>
      <c r="C533" t="str">
        <f>INDEX('Datos con descripcion y nombre'!A:A,MATCH(D533,'Datos con descripcion y nombre'!B:B,FALSE),1)</f>
        <v>Marmorkuchen</v>
      </c>
      <c r="D533" t="s">
        <v>1378</v>
      </c>
      <c r="E533" t="s">
        <v>2627</v>
      </c>
      <c r="F533">
        <v>400</v>
      </c>
      <c r="G533" t="b">
        <v>1</v>
      </c>
      <c r="H533" t="b">
        <v>0</v>
      </c>
      <c r="I533" t="b">
        <v>0</v>
      </c>
      <c r="J533" t="s">
        <v>1379</v>
      </c>
      <c r="L533">
        <v>400</v>
      </c>
      <c r="M533" t="s">
        <v>5</v>
      </c>
      <c r="N533" s="7" t="str">
        <f t="shared" si="23"/>
        <v>Zucker (die hälfte in das Eiweiss)</v>
      </c>
      <c r="O533" t="s">
        <v>7</v>
      </c>
      <c r="P533" t="s">
        <v>1380</v>
      </c>
      <c r="Q533" t="s">
        <v>1381</v>
      </c>
      <c r="R533" t="s">
        <v>40</v>
      </c>
      <c r="S533" t="s">
        <v>65</v>
      </c>
      <c r="T533" t="s">
        <v>1382</v>
      </c>
    </row>
    <row r="534" spans="2:20" x14ac:dyDescent="0.2">
      <c r="B534">
        <f t="shared" si="22"/>
        <v>2</v>
      </c>
      <c r="C534" t="str">
        <f>INDEX('Datos con descripcion y nombre'!A:A,MATCH(D534,'Datos con descripcion y nombre'!B:B,FALSE),1)</f>
        <v>Marmorkuchen</v>
      </c>
      <c r="D534" t="s">
        <v>1378</v>
      </c>
      <c r="E534" t="s">
        <v>2627</v>
      </c>
      <c r="F534">
        <v>1</v>
      </c>
      <c r="G534" t="b">
        <v>1</v>
      </c>
      <c r="H534" t="b">
        <v>0</v>
      </c>
      <c r="I534" t="b">
        <v>0</v>
      </c>
      <c r="J534" t="s">
        <v>1379</v>
      </c>
      <c r="L534">
        <v>1</v>
      </c>
      <c r="M534" t="s">
        <v>13</v>
      </c>
      <c r="N534" s="7" t="str">
        <f t="shared" si="23"/>
        <v>Vanillie</v>
      </c>
      <c r="O534" t="s">
        <v>185</v>
      </c>
    </row>
    <row r="535" spans="2:20" x14ac:dyDescent="0.2">
      <c r="B535">
        <f t="shared" ref="B535:B566" si="24">IF(NOT(C535=C534),0,B534+1)</f>
        <v>3</v>
      </c>
      <c r="C535" t="str">
        <f>INDEX('Datos con descripcion y nombre'!A:A,MATCH(D535,'Datos con descripcion y nombre'!B:B,FALSE),1)</f>
        <v>Marmorkuchen</v>
      </c>
      <c r="D535" t="s">
        <v>1378</v>
      </c>
      <c r="E535" t="s">
        <v>2627</v>
      </c>
      <c r="F535">
        <v>6</v>
      </c>
      <c r="G535" t="b">
        <v>1</v>
      </c>
      <c r="H535" t="b">
        <v>0</v>
      </c>
      <c r="I535" t="b">
        <v>0</v>
      </c>
      <c r="J535" t="s">
        <v>1379</v>
      </c>
      <c r="L535">
        <v>6</v>
      </c>
      <c r="N535" s="7" t="str">
        <f t="shared" si="23"/>
        <v>Eigelb. (einzeln unterrühren)</v>
      </c>
      <c r="O535" t="s">
        <v>1383</v>
      </c>
      <c r="P535" t="s">
        <v>1384</v>
      </c>
      <c r="Q535" t="s">
        <v>1385</v>
      </c>
    </row>
    <row r="536" spans="2:20" x14ac:dyDescent="0.2">
      <c r="B536">
        <f t="shared" si="24"/>
        <v>4</v>
      </c>
      <c r="C536" t="str">
        <f>INDEX('Datos con descripcion y nombre'!A:A,MATCH(D536,'Datos con descripcion y nombre'!B:B,FALSE),1)</f>
        <v>Marmorkuchen</v>
      </c>
      <c r="D536" t="s">
        <v>1378</v>
      </c>
      <c r="E536" t="s">
        <v>2627</v>
      </c>
      <c r="F536">
        <v>1</v>
      </c>
      <c r="G536" t="b">
        <v>1</v>
      </c>
      <c r="H536" t="b">
        <v>0</v>
      </c>
      <c r="I536" t="b">
        <v>0</v>
      </c>
      <c r="J536" t="s">
        <v>1379</v>
      </c>
      <c r="L536">
        <v>1</v>
      </c>
      <c r="M536" t="s">
        <v>1386</v>
      </c>
      <c r="N536" s="7" t="str">
        <f t="shared" si="23"/>
        <v>Salz</v>
      </c>
      <c r="O536" t="s">
        <v>18</v>
      </c>
    </row>
    <row r="537" spans="2:20" x14ac:dyDescent="0.2">
      <c r="B537">
        <f t="shared" si="24"/>
        <v>5</v>
      </c>
      <c r="C537" t="str">
        <f>INDEX('Datos con descripcion y nombre'!A:A,MATCH(D537,'Datos con descripcion y nombre'!B:B,FALSE),1)</f>
        <v>Marmorkuchen</v>
      </c>
      <c r="D537" t="s">
        <v>1378</v>
      </c>
      <c r="E537" t="s">
        <v>2627</v>
      </c>
      <c r="F537">
        <v>500</v>
      </c>
      <c r="G537" t="b">
        <v>1</v>
      </c>
      <c r="H537" t="b">
        <v>0</v>
      </c>
      <c r="I537" t="b">
        <v>0</v>
      </c>
      <c r="J537" t="s">
        <v>1379</v>
      </c>
      <c r="L537">
        <v>500</v>
      </c>
      <c r="M537" t="s">
        <v>5</v>
      </c>
      <c r="N537" s="7" t="str">
        <f t="shared" si="23"/>
        <v>Mehl</v>
      </c>
      <c r="O537" t="s">
        <v>12</v>
      </c>
    </row>
    <row r="538" spans="2:20" x14ac:dyDescent="0.2">
      <c r="B538">
        <f t="shared" si="24"/>
        <v>6</v>
      </c>
      <c r="C538" t="str">
        <f>INDEX('Datos con descripcion y nombre'!A:A,MATCH(D538,'Datos con descripcion y nombre'!B:B,FALSE),1)</f>
        <v>Marmorkuchen</v>
      </c>
      <c r="D538" t="s">
        <v>1378</v>
      </c>
      <c r="E538" t="s">
        <v>2627</v>
      </c>
      <c r="F538">
        <v>4</v>
      </c>
      <c r="G538" t="b">
        <v>1</v>
      </c>
      <c r="H538" t="b">
        <v>0</v>
      </c>
      <c r="I538" t="b">
        <v>0</v>
      </c>
      <c r="J538" t="s">
        <v>1379</v>
      </c>
      <c r="L538">
        <v>4</v>
      </c>
      <c r="M538" t="s">
        <v>13</v>
      </c>
      <c r="N538" s="7" t="str">
        <f t="shared" si="23"/>
        <v>hochvoll Backpulver</v>
      </c>
      <c r="O538" t="s">
        <v>1387</v>
      </c>
      <c r="P538" t="s">
        <v>25</v>
      </c>
    </row>
    <row r="539" spans="2:20" x14ac:dyDescent="0.2">
      <c r="B539">
        <f t="shared" si="24"/>
        <v>7</v>
      </c>
      <c r="C539" t="str">
        <f>INDEX('Datos con descripcion y nombre'!A:A,MATCH(D539,'Datos con descripcion y nombre'!B:B,FALSE),1)</f>
        <v>Marmorkuchen</v>
      </c>
      <c r="D539" t="s">
        <v>1378</v>
      </c>
      <c r="E539" t="s">
        <v>2627</v>
      </c>
      <c r="F539">
        <v>1</v>
      </c>
      <c r="G539" t="b">
        <v>1</v>
      </c>
      <c r="H539" t="b">
        <v>0</v>
      </c>
      <c r="I539" t="b">
        <v>0</v>
      </c>
      <c r="J539" t="s">
        <v>1379</v>
      </c>
      <c r="L539">
        <v>1</v>
      </c>
      <c r="M539" t="s">
        <v>144</v>
      </c>
      <c r="N539" s="7" t="str">
        <f t="shared" ref="N539:N570" si="25">_xlfn.TEXTJOIN(" ",TRUE, O539:BH539)</f>
        <v>Milch</v>
      </c>
      <c r="O539" t="s">
        <v>20</v>
      </c>
    </row>
    <row r="540" spans="2:20" x14ac:dyDescent="0.2">
      <c r="B540">
        <f t="shared" si="24"/>
        <v>8</v>
      </c>
      <c r="C540" t="str">
        <f>INDEX('Datos con descripcion y nombre'!A:A,MATCH(D540,'Datos con descripcion y nombre'!B:B,FALSE),1)</f>
        <v>Marmorkuchen</v>
      </c>
      <c r="D540" t="s">
        <v>1378</v>
      </c>
      <c r="E540" t="s">
        <v>2627</v>
      </c>
      <c r="F540">
        <v>6</v>
      </c>
      <c r="G540" t="b">
        <v>1</v>
      </c>
      <c r="H540" t="b">
        <v>0</v>
      </c>
      <c r="I540" t="b">
        <v>0</v>
      </c>
      <c r="J540" t="s">
        <v>153</v>
      </c>
      <c r="L540">
        <v>6</v>
      </c>
      <c r="N540" s="7" t="str">
        <f t="shared" si="25"/>
        <v>Eiweiss steifschlagen und unterheben</v>
      </c>
      <c r="O540" t="s">
        <v>703</v>
      </c>
      <c r="P540" t="s">
        <v>1390</v>
      </c>
      <c r="Q540" t="s">
        <v>90</v>
      </c>
      <c r="R540" t="s">
        <v>99</v>
      </c>
    </row>
    <row r="541" spans="2:20" x14ac:dyDescent="0.2">
      <c r="B541">
        <f t="shared" si="24"/>
        <v>9</v>
      </c>
      <c r="C541" t="str">
        <f>INDEX('Datos con descripcion y nombre'!A:A,MATCH(D541,'Datos con descripcion y nombre'!B:B,FALSE),1)</f>
        <v>Marmorkuchen</v>
      </c>
      <c r="D541" t="s">
        <v>1378</v>
      </c>
      <c r="E541" t="s">
        <v>2627</v>
      </c>
      <c r="F541">
        <v>2</v>
      </c>
      <c r="G541" t="b">
        <v>1</v>
      </c>
      <c r="H541" t="b">
        <v>0</v>
      </c>
      <c r="I541" t="b">
        <v>0</v>
      </c>
      <c r="J541">
        <v>44257</v>
      </c>
      <c r="L541">
        <v>2</v>
      </c>
      <c r="M541" t="s">
        <v>17</v>
      </c>
      <c r="N541" s="7" t="str">
        <f t="shared" si="25"/>
        <v>Kakao</v>
      </c>
      <c r="O541" t="s">
        <v>106</v>
      </c>
    </row>
    <row r="542" spans="2:20" x14ac:dyDescent="0.2">
      <c r="B542">
        <f t="shared" si="24"/>
        <v>10</v>
      </c>
      <c r="C542" t="str">
        <f>INDEX('Datos con descripcion y nombre'!A:A,MATCH(D542,'Datos con descripcion y nombre'!B:B,FALSE),1)</f>
        <v>Marmorkuchen</v>
      </c>
      <c r="D542" t="s">
        <v>1378</v>
      </c>
      <c r="E542" t="s">
        <v>2627</v>
      </c>
      <c r="F542">
        <v>2</v>
      </c>
      <c r="G542" t="b">
        <v>1</v>
      </c>
      <c r="H542" t="b">
        <v>0</v>
      </c>
      <c r="I542" t="b">
        <v>0</v>
      </c>
      <c r="J542">
        <v>44257</v>
      </c>
      <c r="L542">
        <v>2</v>
      </c>
      <c r="M542" t="s">
        <v>17</v>
      </c>
      <c r="N542" s="7" t="str">
        <f t="shared" si="25"/>
        <v>Zucker</v>
      </c>
      <c r="O542" t="s">
        <v>7</v>
      </c>
    </row>
    <row r="543" spans="2:20" x14ac:dyDescent="0.2">
      <c r="B543">
        <f t="shared" si="24"/>
        <v>11</v>
      </c>
      <c r="C543" t="str">
        <f>INDEX('Datos con descripcion y nombre'!A:A,MATCH(D543,'Datos con descripcion y nombre'!B:B,FALSE),1)</f>
        <v>Marmorkuchen</v>
      </c>
      <c r="D543" t="s">
        <v>1378</v>
      </c>
      <c r="E543" t="s">
        <v>2627</v>
      </c>
      <c r="F543">
        <v>2</v>
      </c>
      <c r="G543" t="b">
        <v>1</v>
      </c>
      <c r="H543" t="b">
        <v>0</v>
      </c>
      <c r="I543" t="b">
        <v>0</v>
      </c>
      <c r="J543">
        <v>44257</v>
      </c>
      <c r="L543">
        <v>2</v>
      </c>
      <c r="M543" t="s">
        <v>17</v>
      </c>
      <c r="N543" s="7" t="str">
        <f t="shared" si="25"/>
        <v>Milch</v>
      </c>
      <c r="O543" t="s">
        <v>20</v>
      </c>
    </row>
    <row r="544" spans="2:20" x14ac:dyDescent="0.2">
      <c r="B544">
        <f t="shared" si="24"/>
        <v>0</v>
      </c>
      <c r="C544" t="str">
        <f>INDEX('Datos con descripcion y nombre'!A:A,MATCH(D544,'Datos con descripcion y nombre'!B:B,FALSE),1)</f>
        <v>Medialunas</v>
      </c>
      <c r="D544" t="s">
        <v>1399</v>
      </c>
      <c r="E544" t="s">
        <v>2627</v>
      </c>
      <c r="F544">
        <v>1</v>
      </c>
      <c r="G544" t="b">
        <v>1</v>
      </c>
      <c r="H544" t="b">
        <v>0</v>
      </c>
      <c r="I544" t="b">
        <v>0</v>
      </c>
      <c r="J544" t="s">
        <v>1400</v>
      </c>
      <c r="L544">
        <v>1</v>
      </c>
      <c r="M544" t="s">
        <v>36</v>
      </c>
      <c r="N544" s="7" t="str">
        <f t="shared" si="25"/>
        <v>harina</v>
      </c>
      <c r="O544" t="s">
        <v>223</v>
      </c>
    </row>
    <row r="545" spans="2:17" x14ac:dyDescent="0.2">
      <c r="B545">
        <f t="shared" si="24"/>
        <v>1</v>
      </c>
      <c r="C545" t="str">
        <f>INDEX('Datos con descripcion y nombre'!A:A,MATCH(D545,'Datos con descripcion y nombre'!B:B,FALSE),1)</f>
        <v>Medialunas</v>
      </c>
      <c r="D545" t="s">
        <v>1399</v>
      </c>
      <c r="E545" t="s">
        <v>2627</v>
      </c>
      <c r="F545">
        <v>20</v>
      </c>
      <c r="G545" t="b">
        <v>1</v>
      </c>
      <c r="H545" t="b">
        <v>0</v>
      </c>
      <c r="I545" t="b">
        <v>0</v>
      </c>
      <c r="J545" t="s">
        <v>1400</v>
      </c>
      <c r="L545">
        <v>20</v>
      </c>
      <c r="M545" t="s">
        <v>191</v>
      </c>
      <c r="N545" s="7" t="str">
        <f t="shared" si="25"/>
        <v>sal</v>
      </c>
      <c r="O545" t="s">
        <v>226</v>
      </c>
    </row>
    <row r="546" spans="2:17" x14ac:dyDescent="0.2">
      <c r="B546">
        <f t="shared" si="24"/>
        <v>2</v>
      </c>
      <c r="C546" t="str">
        <f>INDEX('Datos con descripcion y nombre'!A:A,MATCH(D546,'Datos con descripcion y nombre'!B:B,FALSE),1)</f>
        <v>Medialunas</v>
      </c>
      <c r="D546" t="s">
        <v>1399</v>
      </c>
      <c r="E546" t="s">
        <v>2627</v>
      </c>
      <c r="F546">
        <v>130</v>
      </c>
      <c r="G546" t="b">
        <v>1</v>
      </c>
      <c r="H546" t="b">
        <v>0</v>
      </c>
      <c r="I546" t="b">
        <v>0</v>
      </c>
      <c r="J546" t="s">
        <v>1400</v>
      </c>
      <c r="L546">
        <v>130</v>
      </c>
      <c r="M546" t="s">
        <v>191</v>
      </c>
      <c r="N546" s="7" t="str">
        <f t="shared" si="25"/>
        <v>azucar</v>
      </c>
      <c r="O546" t="s">
        <v>244</v>
      </c>
    </row>
    <row r="547" spans="2:17" x14ac:dyDescent="0.2">
      <c r="B547">
        <f t="shared" si="24"/>
        <v>3</v>
      </c>
      <c r="C547" t="str">
        <f>INDEX('Datos con descripcion y nombre'!A:A,MATCH(D547,'Datos con descripcion y nombre'!B:B,FALSE),1)</f>
        <v>Medialunas</v>
      </c>
      <c r="D547" t="s">
        <v>1399</v>
      </c>
      <c r="E547" t="s">
        <v>2627</v>
      </c>
      <c r="F547">
        <v>130</v>
      </c>
      <c r="G547" t="b">
        <v>1</v>
      </c>
      <c r="H547" t="b">
        <v>0</v>
      </c>
      <c r="I547" t="b">
        <v>0</v>
      </c>
      <c r="J547" t="s">
        <v>1400</v>
      </c>
      <c r="L547">
        <v>130</v>
      </c>
      <c r="M547" t="s">
        <v>191</v>
      </c>
      <c r="N547" s="7" t="str">
        <f t="shared" si="25"/>
        <v>manteca</v>
      </c>
      <c r="O547" t="s">
        <v>200</v>
      </c>
    </row>
    <row r="548" spans="2:17" x14ac:dyDescent="0.2">
      <c r="B548">
        <f t="shared" si="24"/>
        <v>4</v>
      </c>
      <c r="C548" t="str">
        <f>INDEX('Datos con descripcion y nombre'!A:A,MATCH(D548,'Datos con descripcion y nombre'!B:B,FALSE),1)</f>
        <v>Medialunas</v>
      </c>
      <c r="D548" t="s">
        <v>1399</v>
      </c>
      <c r="E548" t="s">
        <v>2627</v>
      </c>
      <c r="F548">
        <v>2</v>
      </c>
      <c r="G548" t="b">
        <v>1</v>
      </c>
      <c r="H548" t="b">
        <v>0</v>
      </c>
      <c r="I548" t="b">
        <v>0</v>
      </c>
      <c r="J548" t="s">
        <v>1400</v>
      </c>
      <c r="L548">
        <v>2</v>
      </c>
      <c r="N548" s="7" t="str">
        <f t="shared" si="25"/>
        <v>huevos</v>
      </c>
      <c r="O548" t="s">
        <v>215</v>
      </c>
    </row>
    <row r="549" spans="2:17" x14ac:dyDescent="0.2">
      <c r="B549">
        <f t="shared" si="24"/>
        <v>5</v>
      </c>
      <c r="C549" t="str">
        <f>INDEX('Datos con descripcion y nombre'!A:A,MATCH(D549,'Datos con descripcion y nombre'!B:B,FALSE),1)</f>
        <v>Medialunas</v>
      </c>
      <c r="D549" t="s">
        <v>1399</v>
      </c>
      <c r="E549" t="s">
        <v>2627</v>
      </c>
      <c r="F549">
        <v>45</v>
      </c>
      <c r="G549" t="b">
        <v>1</v>
      </c>
      <c r="H549" t="b">
        <v>0</v>
      </c>
      <c r="I549" t="b">
        <v>0</v>
      </c>
      <c r="J549" t="s">
        <v>1400</v>
      </c>
      <c r="L549">
        <v>45</v>
      </c>
      <c r="M549" t="s">
        <v>191</v>
      </c>
      <c r="N549" s="7" t="str">
        <f t="shared" si="25"/>
        <v>levadura fresca</v>
      </c>
      <c r="O549" t="s">
        <v>712</v>
      </c>
      <c r="P549" t="s">
        <v>1401</v>
      </c>
    </row>
    <row r="550" spans="2:17" x14ac:dyDescent="0.2">
      <c r="B550">
        <f t="shared" si="24"/>
        <v>6</v>
      </c>
      <c r="C550" t="str">
        <f>INDEX('Datos con descripcion y nombre'!A:A,MATCH(D550,'Datos con descripcion y nombre'!B:B,FALSE),1)</f>
        <v>Medialunas</v>
      </c>
      <c r="D550" t="s">
        <v>1399</v>
      </c>
      <c r="E550" t="s">
        <v>2627</v>
      </c>
      <c r="F550">
        <v>400</v>
      </c>
      <c r="G550" t="b">
        <v>1</v>
      </c>
      <c r="H550" t="b">
        <v>0</v>
      </c>
      <c r="I550" t="b">
        <v>0</v>
      </c>
      <c r="J550" t="s">
        <v>1400</v>
      </c>
      <c r="L550">
        <v>400</v>
      </c>
      <c r="M550" t="s">
        <v>508</v>
      </c>
      <c r="N550" s="7" t="str">
        <f t="shared" si="25"/>
        <v>leche tibia</v>
      </c>
      <c r="O550" t="s">
        <v>197</v>
      </c>
      <c r="P550" t="s">
        <v>765</v>
      </c>
    </row>
    <row r="551" spans="2:17" x14ac:dyDescent="0.2">
      <c r="B551">
        <f t="shared" si="24"/>
        <v>0</v>
      </c>
      <c r="C551" t="str">
        <f>INDEX('Datos con descripcion y nombre'!A:A,MATCH(D551,'Datos con descripcion y nombre'!B:B,FALSE),1)</f>
        <v>Mousse de chocolate</v>
      </c>
      <c r="D551" t="s">
        <v>1439</v>
      </c>
      <c r="E551" t="s">
        <v>2627</v>
      </c>
      <c r="F551">
        <v>6</v>
      </c>
      <c r="G551" t="b">
        <v>1</v>
      </c>
      <c r="H551" t="b">
        <v>0</v>
      </c>
      <c r="I551" t="b">
        <v>1</v>
      </c>
      <c r="J551" t="s">
        <v>2567</v>
      </c>
      <c r="L551">
        <v>6</v>
      </c>
      <c r="N551" s="7" t="str">
        <f t="shared" si="25"/>
        <v>yemas</v>
      </c>
      <c r="O551" t="s">
        <v>620</v>
      </c>
    </row>
    <row r="552" spans="2:17" x14ac:dyDescent="0.2">
      <c r="B552">
        <f t="shared" si="24"/>
        <v>1</v>
      </c>
      <c r="C552" t="str">
        <f>INDEX('Datos con descripcion y nombre'!A:A,MATCH(D552,'Datos con descripcion y nombre'!B:B,FALSE),1)</f>
        <v>Mousse de chocolate</v>
      </c>
      <c r="D552" t="s">
        <v>1439</v>
      </c>
      <c r="E552" t="s">
        <v>2627</v>
      </c>
      <c r="F552">
        <v>2</v>
      </c>
      <c r="G552" t="b">
        <v>1</v>
      </c>
      <c r="H552" t="b">
        <v>0</v>
      </c>
      <c r="I552" t="b">
        <v>1</v>
      </c>
      <c r="J552" t="s">
        <v>2567</v>
      </c>
      <c r="L552">
        <v>2</v>
      </c>
      <c r="N552" s="7" t="str">
        <f t="shared" si="25"/>
        <v>huevos</v>
      </c>
      <c r="O552" t="s">
        <v>215</v>
      </c>
    </row>
    <row r="553" spans="2:17" x14ac:dyDescent="0.2">
      <c r="B553">
        <f t="shared" si="24"/>
        <v>2</v>
      </c>
      <c r="C553" t="str">
        <f>INDEX('Datos con descripcion y nombre'!A:A,MATCH(D553,'Datos con descripcion y nombre'!B:B,FALSE),1)</f>
        <v>Mousse de chocolate</v>
      </c>
      <c r="D553" t="s">
        <v>1439</v>
      </c>
      <c r="E553" t="s">
        <v>2627</v>
      </c>
      <c r="F553">
        <v>167</v>
      </c>
      <c r="G553" t="b">
        <v>1</v>
      </c>
      <c r="H553" t="b">
        <v>0</v>
      </c>
      <c r="I553" t="b">
        <v>1</v>
      </c>
      <c r="J553" t="s">
        <v>2567</v>
      </c>
      <c r="L553">
        <v>167</v>
      </c>
      <c r="M553" t="s">
        <v>191</v>
      </c>
      <c r="N553" s="7" t="str">
        <f t="shared" si="25"/>
        <v>azucar</v>
      </c>
      <c r="O553" t="s">
        <v>244</v>
      </c>
    </row>
    <row r="554" spans="2:17" x14ac:dyDescent="0.2">
      <c r="B554">
        <f t="shared" si="24"/>
        <v>3</v>
      </c>
      <c r="C554" t="str">
        <f>INDEX('Datos con descripcion y nombre'!A:A,MATCH(D554,'Datos con descripcion y nombre'!B:B,FALSE),1)</f>
        <v>Mousse de chocolate</v>
      </c>
      <c r="D554" t="s">
        <v>1439</v>
      </c>
      <c r="E554" t="s">
        <v>2627</v>
      </c>
      <c r="F554" t="s">
        <v>2627</v>
      </c>
      <c r="G554" t="b">
        <v>1</v>
      </c>
      <c r="H554" t="b">
        <v>0</v>
      </c>
      <c r="I554" t="b">
        <v>1</v>
      </c>
      <c r="J554" t="s">
        <v>2567</v>
      </c>
      <c r="L554" s="3">
        <v>0.5</v>
      </c>
      <c r="M554" t="s">
        <v>243</v>
      </c>
      <c r="N554" s="7" t="str">
        <f t="shared" si="25"/>
        <v>agua</v>
      </c>
      <c r="O554" t="s">
        <v>504</v>
      </c>
    </row>
    <row r="555" spans="2:17" x14ac:dyDescent="0.2">
      <c r="B555">
        <f t="shared" si="24"/>
        <v>4</v>
      </c>
      <c r="C555" t="str">
        <f>INDEX('Datos con descripcion y nombre'!A:A,MATCH(D555,'Datos con descripcion y nombre'!B:B,FALSE),1)</f>
        <v>Mousse de chocolate</v>
      </c>
      <c r="D555" t="s">
        <v>1439</v>
      </c>
      <c r="E555" t="s">
        <v>2627</v>
      </c>
      <c r="F555">
        <v>100</v>
      </c>
      <c r="G555" t="b">
        <v>1</v>
      </c>
      <c r="H555" t="b">
        <v>0</v>
      </c>
      <c r="I555" t="b">
        <v>1</v>
      </c>
      <c r="J555" t="s">
        <v>2567</v>
      </c>
      <c r="L555">
        <v>100</v>
      </c>
      <c r="M555" t="s">
        <v>191</v>
      </c>
      <c r="N555" s="7" t="str">
        <f t="shared" si="25"/>
        <v>chocolate amargo</v>
      </c>
      <c r="O555" t="s">
        <v>205</v>
      </c>
      <c r="P555" t="s">
        <v>1231</v>
      </c>
    </row>
    <row r="556" spans="2:17" x14ac:dyDescent="0.2">
      <c r="B556">
        <f t="shared" si="24"/>
        <v>5</v>
      </c>
      <c r="C556" t="str">
        <f>INDEX('Datos con descripcion y nombre'!A:A,MATCH(D556,'Datos con descripcion y nombre'!B:B,FALSE),1)</f>
        <v>Mousse de chocolate</v>
      </c>
      <c r="D556" t="s">
        <v>1439</v>
      </c>
      <c r="E556" t="s">
        <v>2627</v>
      </c>
      <c r="F556">
        <v>167</v>
      </c>
      <c r="G556" t="b">
        <v>1</v>
      </c>
      <c r="H556" t="b">
        <v>0</v>
      </c>
      <c r="I556" t="b">
        <v>1</v>
      </c>
      <c r="J556" t="s">
        <v>2567</v>
      </c>
      <c r="L556">
        <v>167</v>
      </c>
      <c r="M556" t="s">
        <v>191</v>
      </c>
      <c r="N556" s="7" t="str">
        <f t="shared" si="25"/>
        <v>chocolate semi-amargo</v>
      </c>
      <c r="O556" t="s">
        <v>205</v>
      </c>
      <c r="P556" t="s">
        <v>1440</v>
      </c>
    </row>
    <row r="557" spans="2:17" x14ac:dyDescent="0.2">
      <c r="B557">
        <f t="shared" si="24"/>
        <v>6</v>
      </c>
      <c r="C557" t="str">
        <f>INDEX('Datos con descripcion y nombre'!A:A,MATCH(D557,'Datos con descripcion y nombre'!B:B,FALSE),1)</f>
        <v>Mousse de chocolate</v>
      </c>
      <c r="D557" t="s">
        <v>1439</v>
      </c>
      <c r="E557" t="s">
        <v>2627</v>
      </c>
      <c r="F557">
        <v>500</v>
      </c>
      <c r="G557" t="b">
        <v>1</v>
      </c>
      <c r="H557" t="b">
        <v>0</v>
      </c>
      <c r="I557" t="b">
        <v>1</v>
      </c>
      <c r="J557" t="s">
        <v>2567</v>
      </c>
      <c r="L557">
        <v>500</v>
      </c>
      <c r="M557" t="s">
        <v>191</v>
      </c>
      <c r="N557" s="7" t="str">
        <f t="shared" si="25"/>
        <v>crema de leche</v>
      </c>
      <c r="O557" t="s">
        <v>549</v>
      </c>
      <c r="P557" t="s">
        <v>235</v>
      </c>
      <c r="Q557" t="s">
        <v>197</v>
      </c>
    </row>
    <row r="558" spans="2:17" x14ac:dyDescent="0.2">
      <c r="B558">
        <f t="shared" si="24"/>
        <v>0</v>
      </c>
      <c r="C558" t="str">
        <f>INDEX('Datos con descripcion y nombre'!A:A,MATCH(D558,'Datos con descripcion y nombre'!B:B,FALSE),1)</f>
        <v>Pionono del Mousse de chocolate</v>
      </c>
      <c r="D558" t="s">
        <v>2810</v>
      </c>
      <c r="E558" t="s">
        <v>2627</v>
      </c>
      <c r="F558">
        <v>5</v>
      </c>
      <c r="G558" t="b">
        <v>1</v>
      </c>
      <c r="H558" t="b">
        <v>0</v>
      </c>
      <c r="I558" t="b">
        <v>0</v>
      </c>
      <c r="J558" t="s">
        <v>2455</v>
      </c>
      <c r="L558">
        <v>5</v>
      </c>
      <c r="N558" s="7" t="str">
        <f t="shared" si="25"/>
        <v>huevos</v>
      </c>
      <c r="O558" t="s">
        <v>215</v>
      </c>
    </row>
    <row r="559" spans="2:17" x14ac:dyDescent="0.2">
      <c r="B559">
        <f t="shared" si="24"/>
        <v>1</v>
      </c>
      <c r="C559" t="str">
        <f>INDEX('Datos con descripcion y nombre'!A:A,MATCH(D559,'Datos con descripcion y nombre'!B:B,FALSE),1)</f>
        <v>Pionono del Mousse de chocolate</v>
      </c>
      <c r="D559" t="s">
        <v>2810</v>
      </c>
      <c r="E559" t="s">
        <v>2627</v>
      </c>
      <c r="F559">
        <v>5</v>
      </c>
      <c r="G559" t="b">
        <v>1</v>
      </c>
      <c r="H559" t="b">
        <v>0</v>
      </c>
      <c r="I559" t="b">
        <v>0</v>
      </c>
      <c r="J559" t="s">
        <v>2455</v>
      </c>
      <c r="L559">
        <v>5</v>
      </c>
      <c r="M559" t="s">
        <v>204</v>
      </c>
      <c r="N559" s="7" t="str">
        <f t="shared" si="25"/>
        <v>azucar</v>
      </c>
      <c r="O559" t="s">
        <v>244</v>
      </c>
    </row>
    <row r="560" spans="2:17" x14ac:dyDescent="0.2">
      <c r="B560">
        <f t="shared" si="24"/>
        <v>2</v>
      </c>
      <c r="C560" t="str">
        <f>INDEX('Datos con descripcion y nombre'!A:A,MATCH(D560,'Datos con descripcion y nombre'!B:B,FALSE),1)</f>
        <v>Pionono del Mousse de chocolate</v>
      </c>
      <c r="D560" t="s">
        <v>2810</v>
      </c>
      <c r="E560" t="s">
        <v>2627</v>
      </c>
      <c r="F560">
        <v>1</v>
      </c>
      <c r="G560" t="b">
        <v>1</v>
      </c>
      <c r="H560" t="b">
        <v>0</v>
      </c>
      <c r="I560" t="b">
        <v>0</v>
      </c>
      <c r="J560" t="s">
        <v>2455</v>
      </c>
      <c r="L560">
        <v>1</v>
      </c>
      <c r="M560" t="s">
        <v>248</v>
      </c>
      <c r="N560" s="7" t="str">
        <f t="shared" si="25"/>
        <v>vainilla</v>
      </c>
      <c r="O560" t="s">
        <v>246</v>
      </c>
    </row>
    <row r="561" spans="2:24" x14ac:dyDescent="0.2">
      <c r="B561">
        <f t="shared" si="24"/>
        <v>3</v>
      </c>
      <c r="C561" t="str">
        <f>INDEX('Datos con descripcion y nombre'!A:A,MATCH(D561,'Datos con descripcion y nombre'!B:B,FALSE),1)</f>
        <v>Pionono del Mousse de chocolate</v>
      </c>
      <c r="D561" t="s">
        <v>2810</v>
      </c>
      <c r="E561" t="s">
        <v>2627</v>
      </c>
      <c r="F561">
        <v>1</v>
      </c>
      <c r="G561" t="b">
        <v>1</v>
      </c>
      <c r="H561" t="b">
        <v>0</v>
      </c>
      <c r="I561" t="b">
        <v>0</v>
      </c>
      <c r="J561" t="s">
        <v>2455</v>
      </c>
      <c r="L561">
        <v>1</v>
      </c>
      <c r="M561" t="s">
        <v>248</v>
      </c>
      <c r="N561" s="7" t="str">
        <f t="shared" si="25"/>
        <v>glicerina</v>
      </c>
      <c r="O561" t="s">
        <v>1462</v>
      </c>
    </row>
    <row r="562" spans="2:24" x14ac:dyDescent="0.2">
      <c r="B562">
        <f t="shared" si="24"/>
        <v>4</v>
      </c>
      <c r="C562" t="str">
        <f>INDEX('Datos con descripcion y nombre'!A:A,MATCH(D562,'Datos con descripcion y nombre'!B:B,FALSE),1)</f>
        <v>Pionono del Mousse de chocolate</v>
      </c>
      <c r="D562" t="s">
        <v>2810</v>
      </c>
      <c r="E562" t="s">
        <v>2627</v>
      </c>
      <c r="F562">
        <v>3</v>
      </c>
      <c r="G562" t="b">
        <v>1</v>
      </c>
      <c r="H562" t="b">
        <v>0</v>
      </c>
      <c r="I562" t="b">
        <v>0</v>
      </c>
      <c r="J562" t="s">
        <v>2455</v>
      </c>
      <c r="L562">
        <v>3</v>
      </c>
      <c r="M562" t="s">
        <v>204</v>
      </c>
      <c r="N562" s="7" t="str">
        <f t="shared" si="25"/>
        <v>Maizena</v>
      </c>
      <c r="O562" t="s">
        <v>11</v>
      </c>
    </row>
    <row r="563" spans="2:24" x14ac:dyDescent="0.2">
      <c r="B563">
        <f t="shared" si="24"/>
        <v>5</v>
      </c>
      <c r="C563" t="str">
        <f>INDEX('Datos con descripcion y nombre'!A:A,MATCH(D563,'Datos con descripcion y nombre'!B:B,FALSE),1)</f>
        <v>Pionono del Mousse de chocolate</v>
      </c>
      <c r="D563" t="s">
        <v>2810</v>
      </c>
      <c r="E563" t="s">
        <v>2627</v>
      </c>
      <c r="F563">
        <v>2</v>
      </c>
      <c r="G563" t="b">
        <v>1</v>
      </c>
      <c r="H563" t="b">
        <v>0</v>
      </c>
      <c r="I563" t="b">
        <v>0</v>
      </c>
      <c r="J563" t="s">
        <v>2455</v>
      </c>
      <c r="L563">
        <v>2</v>
      </c>
      <c r="M563" t="s">
        <v>204</v>
      </c>
      <c r="N563" s="7" t="str">
        <f t="shared" si="25"/>
        <v>caca amargo</v>
      </c>
      <c r="O563" t="s">
        <v>2457</v>
      </c>
      <c r="P563" t="s">
        <v>1231</v>
      </c>
    </row>
    <row r="564" spans="2:24" x14ac:dyDescent="0.2">
      <c r="B564">
        <f t="shared" si="24"/>
        <v>0</v>
      </c>
      <c r="C564" t="str">
        <f>INDEX('Datos con descripcion y nombre'!A:A,MATCH(D564,'Datos con descripcion y nombre'!B:B,FALSE),1)</f>
        <v>Glaseado del Mousse de chocolate</v>
      </c>
      <c r="D564" t="s">
        <v>2812</v>
      </c>
      <c r="E564" t="s">
        <v>235</v>
      </c>
      <c r="F564" t="s">
        <v>205</v>
      </c>
      <c r="G564" t="b">
        <v>1</v>
      </c>
      <c r="H564" t="b">
        <v>0</v>
      </c>
      <c r="I564" t="b">
        <v>0</v>
      </c>
      <c r="J564" t="s">
        <v>2462</v>
      </c>
      <c r="L564">
        <v>1</v>
      </c>
      <c r="M564" t="s">
        <v>243</v>
      </c>
      <c r="N564" s="7" t="str">
        <f t="shared" si="25"/>
        <v>agua</v>
      </c>
      <c r="O564" t="s">
        <v>504</v>
      </c>
    </row>
    <row r="565" spans="2:24" x14ac:dyDescent="0.2">
      <c r="B565">
        <f t="shared" si="24"/>
        <v>1</v>
      </c>
      <c r="C565" t="str">
        <f>INDEX('Datos con descripcion y nombre'!A:A,MATCH(D565,'Datos con descripcion y nombre'!B:B,FALSE),1)</f>
        <v>Glaseado del Mousse de chocolate</v>
      </c>
      <c r="D565" t="s">
        <v>2812</v>
      </c>
      <c r="E565" t="s">
        <v>2627</v>
      </c>
      <c r="F565">
        <v>1</v>
      </c>
      <c r="G565" t="b">
        <v>1</v>
      </c>
      <c r="H565" t="b">
        <v>0</v>
      </c>
      <c r="I565" t="b">
        <v>0</v>
      </c>
      <c r="J565" t="s">
        <v>2462</v>
      </c>
      <c r="L565">
        <v>1</v>
      </c>
      <c r="M565" t="s">
        <v>243</v>
      </c>
      <c r="N565" s="7" t="str">
        <f t="shared" si="25"/>
        <v>crema de leche</v>
      </c>
      <c r="O565" t="s">
        <v>549</v>
      </c>
      <c r="P565" t="s">
        <v>235</v>
      </c>
      <c r="Q565" t="s">
        <v>197</v>
      </c>
    </row>
    <row r="566" spans="2:24" x14ac:dyDescent="0.2">
      <c r="B566">
        <f t="shared" si="24"/>
        <v>2</v>
      </c>
      <c r="C566" t="str">
        <f>INDEX('Datos con descripcion y nombre'!A:A,MATCH(D566,'Datos con descripcion y nombre'!B:B,FALSE),1)</f>
        <v>Glaseado del Mousse de chocolate</v>
      </c>
      <c r="D566" t="s">
        <v>2812</v>
      </c>
      <c r="E566" t="s">
        <v>2627</v>
      </c>
      <c r="F566">
        <v>1</v>
      </c>
      <c r="G566" t="b">
        <v>1</v>
      </c>
      <c r="H566" t="b">
        <v>0</v>
      </c>
      <c r="I566" t="b">
        <v>0</v>
      </c>
      <c r="J566" t="s">
        <v>2462</v>
      </c>
      <c r="L566">
        <v>1</v>
      </c>
      <c r="M566" t="s">
        <v>243</v>
      </c>
      <c r="N566" s="7" t="str">
        <f t="shared" si="25"/>
        <v>azucar</v>
      </c>
      <c r="O566" t="s">
        <v>244</v>
      </c>
    </row>
    <row r="567" spans="2:24" x14ac:dyDescent="0.2">
      <c r="B567">
        <f t="shared" ref="B567:B598" si="26">IF(NOT(C567=C566),0,B566+1)</f>
        <v>3</v>
      </c>
      <c r="C567" t="str">
        <f>INDEX('Datos con descripcion y nombre'!A:A,MATCH(D567,'Datos con descripcion y nombre'!B:B,FALSE),1)</f>
        <v>Glaseado del Mousse de chocolate</v>
      </c>
      <c r="D567" t="s">
        <v>2812</v>
      </c>
      <c r="E567" t="s">
        <v>2627</v>
      </c>
      <c r="F567">
        <v>1</v>
      </c>
      <c r="G567" t="b">
        <v>1</v>
      </c>
      <c r="H567" t="b">
        <v>0</v>
      </c>
      <c r="I567" t="b">
        <v>0</v>
      </c>
      <c r="J567" t="s">
        <v>2462</v>
      </c>
      <c r="L567">
        <v>1</v>
      </c>
      <c r="M567" t="s">
        <v>243</v>
      </c>
      <c r="N567" s="7" t="str">
        <f t="shared" si="25"/>
        <v>caca amargo</v>
      </c>
      <c r="O567" t="s">
        <v>2457</v>
      </c>
      <c r="P567" t="s">
        <v>1231</v>
      </c>
    </row>
    <row r="568" spans="2:24" x14ac:dyDescent="0.2">
      <c r="B568">
        <f t="shared" si="26"/>
        <v>4</v>
      </c>
      <c r="C568" t="str">
        <f>INDEX('Datos con descripcion y nombre'!A:A,MATCH(D568,'Datos con descripcion y nombre'!B:B,FALSE),1)</f>
        <v>Glaseado del Mousse de chocolate</v>
      </c>
      <c r="D568" t="s">
        <v>2812</v>
      </c>
      <c r="E568" t="s">
        <v>2627</v>
      </c>
      <c r="F568">
        <v>1</v>
      </c>
      <c r="G568" t="b">
        <v>1</v>
      </c>
      <c r="H568" t="b">
        <v>0</v>
      </c>
      <c r="I568" t="b">
        <v>0</v>
      </c>
      <c r="J568" t="s">
        <v>2462</v>
      </c>
      <c r="L568">
        <v>1</v>
      </c>
      <c r="M568" t="s">
        <v>493</v>
      </c>
      <c r="N568" s="7" t="str">
        <f t="shared" si="25"/>
        <v>gelatina sin sabor</v>
      </c>
      <c r="O568" t="s">
        <v>1337</v>
      </c>
      <c r="P568" t="s">
        <v>432</v>
      </c>
      <c r="Q568" t="s">
        <v>1338</v>
      </c>
    </row>
    <row r="569" spans="2:24" x14ac:dyDescent="0.2">
      <c r="B569">
        <f t="shared" si="26"/>
        <v>0</v>
      </c>
      <c r="C569" t="s">
        <v>2818</v>
      </c>
      <c r="D569" t="s">
        <v>1439</v>
      </c>
      <c r="E569" t="s">
        <v>2627</v>
      </c>
      <c r="F569">
        <v>500</v>
      </c>
      <c r="G569" t="b">
        <v>1</v>
      </c>
      <c r="H569" t="b">
        <v>0</v>
      </c>
      <c r="I569" t="b">
        <v>0</v>
      </c>
      <c r="J569" t="s">
        <v>1367</v>
      </c>
      <c r="L569">
        <v>500</v>
      </c>
      <c r="M569" t="s">
        <v>1511</v>
      </c>
      <c r="N569" s="7" t="str">
        <f t="shared" si="25"/>
        <v>Yogur natural</v>
      </c>
      <c r="O569" t="s">
        <v>1512</v>
      </c>
      <c r="P569" t="s">
        <v>1513</v>
      </c>
    </row>
    <row r="570" spans="2:24" x14ac:dyDescent="0.2">
      <c r="B570">
        <f t="shared" si="26"/>
        <v>1</v>
      </c>
      <c r="C570" t="s">
        <v>2818</v>
      </c>
      <c r="D570" t="s">
        <v>1439</v>
      </c>
      <c r="E570" t="s">
        <v>2627</v>
      </c>
      <c r="F570">
        <v>1</v>
      </c>
      <c r="G570" t="b">
        <v>1</v>
      </c>
      <c r="H570" t="b">
        <v>0</v>
      </c>
      <c r="I570" t="b">
        <v>0</v>
      </c>
      <c r="J570" t="s">
        <v>1367</v>
      </c>
      <c r="L570">
        <v>1</v>
      </c>
      <c r="M570" t="s">
        <v>196</v>
      </c>
      <c r="N570" s="7" t="str">
        <f t="shared" si="25"/>
        <v>leche condensada</v>
      </c>
      <c r="O570" t="s">
        <v>197</v>
      </c>
      <c r="P570" t="s">
        <v>198</v>
      </c>
    </row>
    <row r="571" spans="2:24" x14ac:dyDescent="0.2">
      <c r="B571">
        <f t="shared" si="26"/>
        <v>2</v>
      </c>
      <c r="C571" t="s">
        <v>2818</v>
      </c>
      <c r="D571" t="s">
        <v>1439</v>
      </c>
      <c r="E571" t="s">
        <v>2627</v>
      </c>
      <c r="F571">
        <v>200</v>
      </c>
      <c r="G571" t="b">
        <v>1</v>
      </c>
      <c r="H571" t="b">
        <v>0</v>
      </c>
      <c r="I571" t="b">
        <v>0</v>
      </c>
      <c r="J571" t="s">
        <v>1367</v>
      </c>
      <c r="L571">
        <v>200</v>
      </c>
      <c r="M571" t="s">
        <v>1511</v>
      </c>
      <c r="N571" s="7" t="str">
        <f t="shared" ref="N571:N591" si="27">_xlfn.TEXTJOIN(" ",TRUE, O571:BH571)</f>
        <v>Jug de maracuyá (sin carozo)</v>
      </c>
      <c r="O571" t="s">
        <v>2376</v>
      </c>
      <c r="P571" t="s">
        <v>235</v>
      </c>
      <c r="Q571" t="s">
        <v>1510</v>
      </c>
      <c r="R571" t="s">
        <v>1514</v>
      </c>
      <c r="S571" t="s">
        <v>1515</v>
      </c>
    </row>
    <row r="572" spans="2:24" x14ac:dyDescent="0.2">
      <c r="B572">
        <f t="shared" si="26"/>
        <v>3</v>
      </c>
      <c r="C572" t="s">
        <v>2818</v>
      </c>
      <c r="D572" t="s">
        <v>1439</v>
      </c>
      <c r="E572" t="s">
        <v>2627</v>
      </c>
      <c r="F572">
        <v>3</v>
      </c>
      <c r="G572" t="b">
        <v>1</v>
      </c>
      <c r="H572" t="b">
        <v>0</v>
      </c>
      <c r="I572" t="b">
        <v>0</v>
      </c>
      <c r="J572" t="s">
        <v>416</v>
      </c>
      <c r="L572">
        <v>3</v>
      </c>
      <c r="N572" s="7" t="str">
        <f t="shared" si="27"/>
        <v>gelatinas sin sabor con 1/2 T. de agua (baño María)</v>
      </c>
      <c r="O572" t="s">
        <v>1516</v>
      </c>
      <c r="P572" t="s">
        <v>432</v>
      </c>
      <c r="Q572" t="s">
        <v>1338</v>
      </c>
      <c r="R572" t="s">
        <v>2648</v>
      </c>
      <c r="T572" t="s">
        <v>144</v>
      </c>
      <c r="U572" t="s">
        <v>235</v>
      </c>
      <c r="V572" t="s">
        <v>504</v>
      </c>
      <c r="W572" t="s">
        <v>2647</v>
      </c>
      <c r="X572" t="s">
        <v>2464</v>
      </c>
    </row>
    <row r="573" spans="2:24" x14ac:dyDescent="0.2">
      <c r="B573">
        <f t="shared" si="26"/>
        <v>0</v>
      </c>
      <c r="C573" t="s">
        <v>2817</v>
      </c>
      <c r="D573" t="s">
        <v>1439</v>
      </c>
      <c r="E573" t="s">
        <v>2627</v>
      </c>
      <c r="F573">
        <v>250</v>
      </c>
      <c r="G573" t="b">
        <v>1</v>
      </c>
      <c r="H573" t="b">
        <v>0</v>
      </c>
      <c r="I573" t="b">
        <v>0</v>
      </c>
      <c r="J573" t="s">
        <v>1518</v>
      </c>
      <c r="L573">
        <v>250</v>
      </c>
      <c r="M573" t="s">
        <v>729</v>
      </c>
      <c r="N573" s="7" t="str">
        <f t="shared" si="27"/>
        <v>Maracuyá</v>
      </c>
      <c r="O573" t="s">
        <v>1519</v>
      </c>
    </row>
    <row r="574" spans="2:24" x14ac:dyDescent="0.2">
      <c r="B574">
        <f t="shared" si="26"/>
        <v>1</v>
      </c>
      <c r="C574" t="s">
        <v>2817</v>
      </c>
      <c r="D574" t="s">
        <v>1439</v>
      </c>
      <c r="E574" t="s">
        <v>2627</v>
      </c>
      <c r="F574">
        <v>400</v>
      </c>
      <c r="G574" t="b">
        <v>1</v>
      </c>
      <c r="H574" t="b">
        <v>0</v>
      </c>
      <c r="I574" t="b">
        <v>0</v>
      </c>
      <c r="J574" t="s">
        <v>1518</v>
      </c>
      <c r="L574">
        <v>400</v>
      </c>
      <c r="M574" t="s">
        <v>729</v>
      </c>
      <c r="N574" s="7" t="str">
        <f t="shared" si="27"/>
        <v>leche condensada </v>
      </c>
      <c r="O574" t="s">
        <v>197</v>
      </c>
      <c r="P574" t="s">
        <v>1520</v>
      </c>
    </row>
    <row r="575" spans="2:24" x14ac:dyDescent="0.2">
      <c r="B575">
        <f t="shared" si="26"/>
        <v>2</v>
      </c>
      <c r="C575" t="s">
        <v>2817</v>
      </c>
      <c r="D575" t="s">
        <v>1439</v>
      </c>
      <c r="E575" t="s">
        <v>2627</v>
      </c>
      <c r="F575">
        <v>500</v>
      </c>
      <c r="G575" t="b">
        <v>1</v>
      </c>
      <c r="H575" t="b">
        <v>0</v>
      </c>
      <c r="I575" t="b">
        <v>0</v>
      </c>
      <c r="J575" t="s">
        <v>286</v>
      </c>
      <c r="L575">
        <v>500</v>
      </c>
      <c r="M575" t="s">
        <v>729</v>
      </c>
      <c r="N575" s="7" t="str">
        <f t="shared" si="27"/>
        <v>crema de leche</v>
      </c>
      <c r="O575" t="s">
        <v>549</v>
      </c>
      <c r="P575" t="s">
        <v>235</v>
      </c>
      <c r="Q575" t="s">
        <v>197</v>
      </c>
    </row>
    <row r="576" spans="2:24" x14ac:dyDescent="0.2">
      <c r="B576">
        <f t="shared" si="26"/>
        <v>3</v>
      </c>
      <c r="C576" t="s">
        <v>2817</v>
      </c>
      <c r="D576" t="s">
        <v>1439</v>
      </c>
      <c r="E576" t="s">
        <v>2627</v>
      </c>
      <c r="F576" t="s">
        <v>2627</v>
      </c>
      <c r="G576" t="b">
        <v>1</v>
      </c>
      <c r="H576" t="b">
        <v>0</v>
      </c>
      <c r="I576" t="b">
        <v>0</v>
      </c>
      <c r="J576" t="s">
        <v>416</v>
      </c>
      <c r="N576" s="7" t="str">
        <f t="shared" si="27"/>
        <v>Gelatina</v>
      </c>
      <c r="O576" t="s">
        <v>1055</v>
      </c>
    </row>
    <row r="577" spans="2:18" x14ac:dyDescent="0.2">
      <c r="B577">
        <f t="shared" si="26"/>
        <v>0</v>
      </c>
      <c r="C577" t="str">
        <f>INDEX('Datos con descripcion y nombre'!A:A,MATCH(D577,'Datos con descripcion y nombre'!B:B,FALSE),1)</f>
        <v>Muffins de arándanos</v>
      </c>
      <c r="D577" t="s">
        <v>1521</v>
      </c>
      <c r="E577" t="s">
        <v>2627</v>
      </c>
      <c r="F577">
        <v>150</v>
      </c>
      <c r="G577" t="b">
        <v>1</v>
      </c>
      <c r="H577" t="b">
        <v>0</v>
      </c>
      <c r="I577" t="b">
        <v>1</v>
      </c>
      <c r="J577" t="s">
        <v>2568</v>
      </c>
      <c r="L577">
        <v>150</v>
      </c>
      <c r="M577" t="s">
        <v>5</v>
      </c>
      <c r="N577" s="7" t="str">
        <f t="shared" si="27"/>
        <v>manteca</v>
      </c>
      <c r="O577" t="s">
        <v>200</v>
      </c>
    </row>
    <row r="578" spans="2:18" x14ac:dyDescent="0.2">
      <c r="B578">
        <f t="shared" si="26"/>
        <v>1</v>
      </c>
      <c r="C578" t="str">
        <f>INDEX('Datos con descripcion y nombre'!A:A,MATCH(D578,'Datos con descripcion y nombre'!B:B,FALSE),1)</f>
        <v>Muffins de arándanos</v>
      </c>
      <c r="D578" t="s">
        <v>1521</v>
      </c>
      <c r="E578" t="s">
        <v>2627</v>
      </c>
      <c r="F578">
        <v>44289</v>
      </c>
      <c r="G578" t="b">
        <v>1</v>
      </c>
      <c r="H578" t="b">
        <v>0</v>
      </c>
      <c r="I578" t="b">
        <v>1</v>
      </c>
      <c r="J578" t="s">
        <v>2568</v>
      </c>
      <c r="L578" s="3">
        <v>0.75</v>
      </c>
      <c r="M578" t="s">
        <v>144</v>
      </c>
      <c r="N578" s="7" t="str">
        <f t="shared" si="27"/>
        <v>azúcar</v>
      </c>
      <c r="O578" t="s">
        <v>216</v>
      </c>
    </row>
    <row r="579" spans="2:18" x14ac:dyDescent="0.2">
      <c r="B579">
        <f t="shared" si="26"/>
        <v>2</v>
      </c>
      <c r="C579" t="str">
        <f>INDEX('Datos con descripcion y nombre'!A:A,MATCH(D579,'Datos con descripcion y nombre'!B:B,FALSE),1)</f>
        <v>Muffins de arándanos</v>
      </c>
      <c r="D579" t="s">
        <v>1521</v>
      </c>
      <c r="E579" t="s">
        <v>2627</v>
      </c>
      <c r="F579">
        <v>3</v>
      </c>
      <c r="G579" t="b">
        <v>1</v>
      </c>
      <c r="H579" t="b">
        <v>0</v>
      </c>
      <c r="I579" t="b">
        <v>1</v>
      </c>
      <c r="J579" t="s">
        <v>2568</v>
      </c>
      <c r="L579">
        <v>3</v>
      </c>
      <c r="N579" s="7" t="str">
        <f t="shared" si="27"/>
        <v>huevos</v>
      </c>
      <c r="O579" t="s">
        <v>215</v>
      </c>
    </row>
    <row r="580" spans="2:18" x14ac:dyDescent="0.2">
      <c r="B580">
        <f t="shared" si="26"/>
        <v>3</v>
      </c>
      <c r="C580" t="str">
        <f>INDEX('Datos con descripcion y nombre'!A:A,MATCH(D580,'Datos con descripcion y nombre'!B:B,FALSE),1)</f>
        <v>Muffins de arándanos</v>
      </c>
      <c r="D580" t="s">
        <v>1521</v>
      </c>
      <c r="E580" t="s">
        <v>2627</v>
      </c>
      <c r="F580">
        <v>1</v>
      </c>
      <c r="G580" t="b">
        <v>1</v>
      </c>
      <c r="H580" t="b">
        <v>0</v>
      </c>
      <c r="I580" t="b">
        <v>1</v>
      </c>
      <c r="J580" t="s">
        <v>2568</v>
      </c>
      <c r="L580">
        <v>1</v>
      </c>
      <c r="M580" t="s">
        <v>1007</v>
      </c>
      <c r="N580" s="7" t="str">
        <f t="shared" si="27"/>
        <v>de miel</v>
      </c>
      <c r="O580" t="s">
        <v>235</v>
      </c>
      <c r="P580" t="s">
        <v>938</v>
      </c>
    </row>
    <row r="581" spans="2:18" x14ac:dyDescent="0.2">
      <c r="B581">
        <f t="shared" si="26"/>
        <v>4</v>
      </c>
      <c r="C581" t="str">
        <f>INDEX('Datos con descripcion y nombre'!A:A,MATCH(D581,'Datos con descripcion y nombre'!B:B,FALSE),1)</f>
        <v>Muffins de arándanos</v>
      </c>
      <c r="D581" t="s">
        <v>1521</v>
      </c>
      <c r="E581" t="s">
        <v>2627</v>
      </c>
      <c r="F581" t="s">
        <v>2627</v>
      </c>
      <c r="G581" t="b">
        <v>1</v>
      </c>
      <c r="H581" t="b">
        <v>0</v>
      </c>
      <c r="I581" t="b">
        <v>1</v>
      </c>
      <c r="J581" t="s">
        <v>2568</v>
      </c>
      <c r="N581" s="7" t="str">
        <f t="shared" si="27"/>
        <v>Ralladura de limón</v>
      </c>
      <c r="O581" t="s">
        <v>1523</v>
      </c>
      <c r="P581" t="s">
        <v>235</v>
      </c>
      <c r="Q581" t="s">
        <v>819</v>
      </c>
    </row>
    <row r="582" spans="2:18" x14ac:dyDescent="0.2">
      <c r="B582">
        <f t="shared" si="26"/>
        <v>5</v>
      </c>
      <c r="C582" t="str">
        <f>INDEX('Datos con descripcion y nombre'!A:A,MATCH(D582,'Datos con descripcion y nombre'!B:B,FALSE),1)</f>
        <v>Muffins de arándanos</v>
      </c>
      <c r="D582" t="s">
        <v>1521</v>
      </c>
      <c r="E582" t="s">
        <v>2627</v>
      </c>
      <c r="F582">
        <v>1</v>
      </c>
      <c r="G582" t="b">
        <v>1</v>
      </c>
      <c r="H582" t="b">
        <v>0</v>
      </c>
      <c r="I582" t="b">
        <v>1</v>
      </c>
      <c r="J582" t="s">
        <v>2568</v>
      </c>
      <c r="L582">
        <v>1</v>
      </c>
      <c r="M582" t="s">
        <v>1524</v>
      </c>
      <c r="N582" s="7" t="str">
        <f t="shared" si="27"/>
        <v>licor de arándanos</v>
      </c>
      <c r="O582" t="s">
        <v>1525</v>
      </c>
      <c r="P582" t="s">
        <v>235</v>
      </c>
      <c r="Q582" t="s">
        <v>1522</v>
      </c>
    </row>
    <row r="583" spans="2:18" x14ac:dyDescent="0.2">
      <c r="B583">
        <f t="shared" si="26"/>
        <v>6</v>
      </c>
      <c r="C583" t="str">
        <f>INDEX('Datos con descripcion y nombre'!A:A,MATCH(D583,'Datos con descripcion y nombre'!B:B,FALSE),1)</f>
        <v>Muffins de arándanos</v>
      </c>
      <c r="D583" t="s">
        <v>1521</v>
      </c>
      <c r="E583" t="s">
        <v>2627</v>
      </c>
      <c r="F583">
        <v>1</v>
      </c>
      <c r="G583" t="b">
        <v>1</v>
      </c>
      <c r="H583" t="b">
        <v>0</v>
      </c>
      <c r="I583" t="b">
        <v>1</v>
      </c>
      <c r="J583" t="s">
        <v>2568</v>
      </c>
      <c r="L583" s="3">
        <v>1.5</v>
      </c>
      <c r="M583" t="s">
        <v>144</v>
      </c>
      <c r="N583" s="7" t="str">
        <f t="shared" si="27"/>
        <v>harina</v>
      </c>
      <c r="O583" t="s">
        <v>223</v>
      </c>
    </row>
    <row r="584" spans="2:18" x14ac:dyDescent="0.2">
      <c r="B584">
        <f t="shared" si="26"/>
        <v>7</v>
      </c>
      <c r="C584" t="str">
        <f>INDEX('Datos con descripcion y nombre'!A:A,MATCH(D584,'Datos con descripcion y nombre'!B:B,FALSE),1)</f>
        <v>Muffins de arándanos</v>
      </c>
      <c r="D584" t="s">
        <v>1521</v>
      </c>
      <c r="E584" t="s">
        <v>2627</v>
      </c>
      <c r="F584">
        <v>1</v>
      </c>
      <c r="G584" t="b">
        <v>1</v>
      </c>
      <c r="H584" t="b">
        <v>0</v>
      </c>
      <c r="I584" t="b">
        <v>1</v>
      </c>
      <c r="J584" t="s">
        <v>2568</v>
      </c>
      <c r="L584">
        <v>1</v>
      </c>
      <c r="M584" t="s">
        <v>295</v>
      </c>
      <c r="N584" s="7" t="str">
        <f t="shared" si="27"/>
        <v>Royal</v>
      </c>
      <c r="O584" t="s">
        <v>14</v>
      </c>
    </row>
    <row r="585" spans="2:18" x14ac:dyDescent="0.2">
      <c r="B585">
        <f t="shared" si="26"/>
        <v>8</v>
      </c>
      <c r="C585" t="str">
        <f>INDEX('Datos con descripcion y nombre'!A:A,MATCH(D585,'Datos con descripcion y nombre'!B:B,FALSE),1)</f>
        <v>Muffins de arándanos</v>
      </c>
      <c r="D585" t="s">
        <v>1521</v>
      </c>
      <c r="E585" t="s">
        <v>2627</v>
      </c>
      <c r="F585">
        <v>100</v>
      </c>
      <c r="G585" t="b">
        <v>1</v>
      </c>
      <c r="H585" t="b">
        <v>0</v>
      </c>
      <c r="I585" t="b">
        <v>1</v>
      </c>
      <c r="J585" t="s">
        <v>2568</v>
      </c>
      <c r="L585">
        <v>100</v>
      </c>
      <c r="M585" t="s">
        <v>5</v>
      </c>
      <c r="N585" s="7" t="str">
        <f t="shared" si="27"/>
        <v>arándanos congelados</v>
      </c>
      <c r="O585" t="s">
        <v>1522</v>
      </c>
      <c r="P585" t="s">
        <v>1526</v>
      </c>
    </row>
    <row r="586" spans="2:18" x14ac:dyDescent="0.2">
      <c r="B586">
        <f t="shared" si="26"/>
        <v>0</v>
      </c>
      <c r="C586" t="str">
        <f>INDEX('Datos con descripcion y nombre'!A:A,MATCH(D586,'Datos con descripcion y nombre'!B:B,FALSE),1)</f>
        <v>Negerhäufchen</v>
      </c>
      <c r="D586" t="s">
        <v>1530</v>
      </c>
      <c r="E586" t="s">
        <v>2627</v>
      </c>
      <c r="F586">
        <v>125</v>
      </c>
      <c r="G586" t="b">
        <v>1</v>
      </c>
      <c r="H586" t="b">
        <v>0</v>
      </c>
      <c r="I586" t="b">
        <v>1</v>
      </c>
      <c r="J586" t="s">
        <v>2569</v>
      </c>
      <c r="L586">
        <v>125</v>
      </c>
      <c r="M586" t="s">
        <v>5</v>
      </c>
      <c r="N586" s="7" t="str">
        <f t="shared" si="27"/>
        <v>feine Schokolade auflösen </v>
      </c>
      <c r="O586" t="s">
        <v>1531</v>
      </c>
      <c r="P586" t="s">
        <v>133</v>
      </c>
      <c r="Q586" t="s">
        <v>1532</v>
      </c>
    </row>
    <row r="587" spans="2:18" x14ac:dyDescent="0.2">
      <c r="B587">
        <f t="shared" si="26"/>
        <v>1</v>
      </c>
      <c r="C587" t="str">
        <f>INDEX('Datos con descripcion y nombre'!A:A,MATCH(D587,'Datos con descripcion y nombre'!B:B,FALSE),1)</f>
        <v>Negerhäufchen</v>
      </c>
      <c r="D587" t="s">
        <v>1530</v>
      </c>
      <c r="E587" t="s">
        <v>2627</v>
      </c>
      <c r="F587">
        <v>100</v>
      </c>
      <c r="G587" t="b">
        <v>1</v>
      </c>
      <c r="H587" t="b">
        <v>0</v>
      </c>
      <c r="I587" t="b">
        <v>1</v>
      </c>
      <c r="J587" t="s">
        <v>2569</v>
      </c>
      <c r="L587">
        <v>100</v>
      </c>
      <c r="M587" t="s">
        <v>5</v>
      </c>
      <c r="N587" s="7" t="str">
        <f t="shared" si="27"/>
        <v>grobe, gehackte Manis untermischen</v>
      </c>
      <c r="O587" t="s">
        <v>1533</v>
      </c>
      <c r="P587" t="s">
        <v>1277</v>
      </c>
      <c r="Q587" t="s">
        <v>183</v>
      </c>
      <c r="R587" t="s">
        <v>1534</v>
      </c>
    </row>
    <row r="588" spans="2:18" x14ac:dyDescent="0.2">
      <c r="B588">
        <f t="shared" si="26"/>
        <v>0</v>
      </c>
      <c r="C588" t="str">
        <f>INDEX('Datos con descripcion y nombre'!A:A,MATCH(D588,'Datos con descripcion y nombre'!B:B,FALSE),1)</f>
        <v>Nudelauflauf</v>
      </c>
      <c r="D588" t="s">
        <v>1539</v>
      </c>
      <c r="E588" t="s">
        <v>2627</v>
      </c>
      <c r="F588">
        <v>400</v>
      </c>
      <c r="G588" t="b">
        <v>1</v>
      </c>
      <c r="H588" t="b">
        <v>0</v>
      </c>
      <c r="I588" t="b">
        <v>0</v>
      </c>
      <c r="J588" t="s">
        <v>1212</v>
      </c>
      <c r="L588">
        <v>400</v>
      </c>
      <c r="M588" t="s">
        <v>5</v>
      </c>
      <c r="N588" s="7" t="str">
        <f t="shared" si="27"/>
        <v>lange Makkaroni (vorzugsweise Vollkorn)</v>
      </c>
      <c r="O588" t="s">
        <v>1541</v>
      </c>
      <c r="P588" t="s">
        <v>1542</v>
      </c>
      <c r="Q588" t="s">
        <v>1543</v>
      </c>
      <c r="R588" t="s">
        <v>1544</v>
      </c>
    </row>
    <row r="589" spans="2:18" x14ac:dyDescent="0.2">
      <c r="B589">
        <f t="shared" si="26"/>
        <v>1</v>
      </c>
      <c r="C589" t="str">
        <f>INDEX('Datos con descripcion y nombre'!A:A,MATCH(D589,'Datos con descripcion y nombre'!B:B,FALSE),1)</f>
        <v>Nudelauflauf</v>
      </c>
      <c r="D589" t="s">
        <v>1539</v>
      </c>
      <c r="E589" t="s">
        <v>2627</v>
      </c>
      <c r="F589" t="s">
        <v>2627</v>
      </c>
      <c r="G589" t="b">
        <v>1</v>
      </c>
      <c r="H589" t="b">
        <v>0</v>
      </c>
      <c r="I589" t="b">
        <v>0</v>
      </c>
      <c r="J589" t="s">
        <v>1212</v>
      </c>
      <c r="N589" s="7" t="str">
        <f t="shared" si="27"/>
        <v>Salz</v>
      </c>
      <c r="O589" t="s">
        <v>18</v>
      </c>
    </row>
    <row r="590" spans="2:18" x14ac:dyDescent="0.2">
      <c r="B590">
        <f t="shared" si="26"/>
        <v>2</v>
      </c>
      <c r="C590" t="str">
        <f>INDEX('Datos con descripcion y nombre'!A:A,MATCH(D590,'Datos con descripcion y nombre'!B:B,FALSE),1)</f>
        <v>Nudelauflauf</v>
      </c>
      <c r="D590" t="s">
        <v>1539</v>
      </c>
      <c r="E590" t="s">
        <v>2627</v>
      </c>
      <c r="F590">
        <v>2</v>
      </c>
      <c r="G590" t="b">
        <v>1</v>
      </c>
      <c r="H590" t="b">
        <v>0</v>
      </c>
      <c r="I590" t="b">
        <v>0</v>
      </c>
      <c r="J590" t="s">
        <v>1212</v>
      </c>
      <c r="L590">
        <v>2</v>
      </c>
      <c r="N590" s="7" t="str">
        <f t="shared" si="27"/>
        <v>Zwiebeln</v>
      </c>
      <c r="O590" t="s">
        <v>867</v>
      </c>
    </row>
    <row r="591" spans="2:18" x14ac:dyDescent="0.2">
      <c r="B591">
        <f t="shared" si="26"/>
        <v>3</v>
      </c>
      <c r="C591" t="str">
        <f>INDEX('Datos con descripcion y nombre'!A:A,MATCH(D591,'Datos con descripcion y nombre'!B:B,FALSE),1)</f>
        <v>Nudelauflauf</v>
      </c>
      <c r="D591" t="s">
        <v>1539</v>
      </c>
      <c r="E591" t="s">
        <v>2627</v>
      </c>
      <c r="F591">
        <v>250</v>
      </c>
      <c r="G591" t="b">
        <v>1</v>
      </c>
      <c r="H591" t="b">
        <v>0</v>
      </c>
      <c r="I591" t="b">
        <v>0</v>
      </c>
      <c r="J591" t="s">
        <v>1212</v>
      </c>
      <c r="L591">
        <v>250</v>
      </c>
      <c r="M591" t="s">
        <v>5</v>
      </c>
      <c r="N591" s="7" t="str">
        <f t="shared" si="27"/>
        <v>gekochter Schinken</v>
      </c>
      <c r="O591" t="s">
        <v>1545</v>
      </c>
      <c r="P591" t="s">
        <v>1546</v>
      </c>
    </row>
    <row r="592" spans="2:18" x14ac:dyDescent="0.2">
      <c r="B592">
        <f t="shared" si="26"/>
        <v>4</v>
      </c>
      <c r="C592" t="str">
        <f>INDEX('Datos con descripcion y nombre'!A:A,MATCH(D592,'Datos con descripcion y nombre'!B:B,FALSE),1)</f>
        <v>Nudelauflauf</v>
      </c>
      <c r="D592" t="s">
        <v>1539</v>
      </c>
      <c r="E592" t="s">
        <v>2627</v>
      </c>
      <c r="F592">
        <v>4</v>
      </c>
      <c r="G592" t="b">
        <v>1</v>
      </c>
      <c r="H592" t="b">
        <v>0</v>
      </c>
      <c r="I592" t="b">
        <v>0</v>
      </c>
      <c r="J592" t="s">
        <v>1212</v>
      </c>
      <c r="L592">
        <v>4</v>
      </c>
      <c r="N592" s="7" t="str">
        <f>_xlfn.TEXTJOIN(" ",TRUE, P592:BH592)</f>
        <v>Thymian</v>
      </c>
      <c r="O592" t="s">
        <v>1547</v>
      </c>
      <c r="P592" t="s">
        <v>1548</v>
      </c>
    </row>
    <row r="593" spans="2:19" x14ac:dyDescent="0.2">
      <c r="B593">
        <f t="shared" si="26"/>
        <v>5</v>
      </c>
      <c r="C593" t="str">
        <f>INDEX('Datos con descripcion y nombre'!A:A,MATCH(D593,'Datos con descripcion y nombre'!B:B,FALSE),1)</f>
        <v>Nudelauflauf</v>
      </c>
      <c r="D593" t="s">
        <v>1539</v>
      </c>
      <c r="E593" t="s">
        <v>2627</v>
      </c>
      <c r="F593">
        <v>250</v>
      </c>
      <c r="G593" t="b">
        <v>1</v>
      </c>
      <c r="H593" t="b">
        <v>0</v>
      </c>
      <c r="I593" t="b">
        <v>0</v>
      </c>
      <c r="J593" t="s">
        <v>1212</v>
      </c>
      <c r="L593">
        <v>250</v>
      </c>
      <c r="M593" t="s">
        <v>5</v>
      </c>
      <c r="N593" s="7" t="str">
        <f t="shared" ref="N593:N624" si="28">_xlfn.TEXTJOIN(" ",TRUE, O593:BH593)</f>
        <v>Sojacreme zum kochen und verfeinern</v>
      </c>
      <c r="O593" t="s">
        <v>1549</v>
      </c>
      <c r="P593" t="s">
        <v>1550</v>
      </c>
      <c r="Q593" t="s">
        <v>881</v>
      </c>
      <c r="R593" t="s">
        <v>90</v>
      </c>
      <c r="S593" t="s">
        <v>1551</v>
      </c>
    </row>
    <row r="594" spans="2:19" x14ac:dyDescent="0.2">
      <c r="B594">
        <f t="shared" si="26"/>
        <v>6</v>
      </c>
      <c r="C594" t="str">
        <f>INDEX('Datos con descripcion y nombre'!A:A,MATCH(D594,'Datos con descripcion y nombre'!B:B,FALSE),1)</f>
        <v>Nudelauflauf</v>
      </c>
      <c r="D594" t="s">
        <v>1539</v>
      </c>
      <c r="E594" t="s">
        <v>2627</v>
      </c>
      <c r="F594">
        <v>75</v>
      </c>
      <c r="G594" t="b">
        <v>1</v>
      </c>
      <c r="H594" t="b">
        <v>0</v>
      </c>
      <c r="I594" t="b">
        <v>0</v>
      </c>
      <c r="J594" t="s">
        <v>1212</v>
      </c>
      <c r="L594">
        <v>75</v>
      </c>
      <c r="M594" t="s">
        <v>5</v>
      </c>
      <c r="N594" s="7" t="str">
        <f t="shared" si="28"/>
        <v>Gorgonzola</v>
      </c>
      <c r="O594" t="s">
        <v>1552</v>
      </c>
    </row>
    <row r="595" spans="2:19" x14ac:dyDescent="0.2">
      <c r="B595">
        <f t="shared" si="26"/>
        <v>7</v>
      </c>
      <c r="C595" t="str">
        <f>INDEX('Datos con descripcion y nombre'!A:A,MATCH(D595,'Datos con descripcion y nombre'!B:B,FALSE),1)</f>
        <v>Nudelauflauf</v>
      </c>
      <c r="D595" t="s">
        <v>1539</v>
      </c>
      <c r="E595" t="s">
        <v>2627</v>
      </c>
      <c r="F595">
        <v>4</v>
      </c>
      <c r="G595" t="b">
        <v>1</v>
      </c>
      <c r="H595" t="b">
        <v>0</v>
      </c>
      <c r="I595" t="b">
        <v>0</v>
      </c>
      <c r="J595" t="s">
        <v>1212</v>
      </c>
      <c r="L595">
        <v>4</v>
      </c>
      <c r="N595" s="7" t="str">
        <f t="shared" si="28"/>
        <v>Eier</v>
      </c>
      <c r="O595" t="s">
        <v>34</v>
      </c>
    </row>
    <row r="596" spans="2:19" x14ac:dyDescent="0.2">
      <c r="B596">
        <f t="shared" si="26"/>
        <v>8</v>
      </c>
      <c r="C596" t="str">
        <f>INDEX('Datos con descripcion y nombre'!A:A,MATCH(D596,'Datos con descripcion y nombre'!B:B,FALSE),1)</f>
        <v>Nudelauflauf</v>
      </c>
      <c r="D596" t="s">
        <v>1539</v>
      </c>
      <c r="E596" t="s">
        <v>2627</v>
      </c>
      <c r="F596" t="s">
        <v>2627</v>
      </c>
      <c r="G596" t="b">
        <v>1</v>
      </c>
      <c r="H596" t="b">
        <v>0</v>
      </c>
      <c r="I596" t="b">
        <v>0</v>
      </c>
      <c r="J596" t="s">
        <v>1212</v>
      </c>
      <c r="N596" s="7" t="str">
        <f t="shared" si="28"/>
        <v>Pfeffer </v>
      </c>
      <c r="O596" t="s">
        <v>1553</v>
      </c>
    </row>
    <row r="597" spans="2:19" x14ac:dyDescent="0.2">
      <c r="B597">
        <f t="shared" si="26"/>
        <v>9</v>
      </c>
      <c r="C597" t="str">
        <f>INDEX('Datos con descripcion y nombre'!A:A,MATCH(D597,'Datos con descripcion y nombre'!B:B,FALSE),1)</f>
        <v>Nudelauflauf</v>
      </c>
      <c r="D597" t="s">
        <v>1539</v>
      </c>
      <c r="E597" t="s">
        <v>2627</v>
      </c>
      <c r="F597">
        <v>40</v>
      </c>
      <c r="G597" t="b">
        <v>1</v>
      </c>
      <c r="H597" t="b">
        <v>0</v>
      </c>
      <c r="I597" t="b">
        <v>0</v>
      </c>
      <c r="J597" t="s">
        <v>1212</v>
      </c>
      <c r="L597">
        <v>40</v>
      </c>
      <c r="M597" t="s">
        <v>5</v>
      </c>
      <c r="N597" s="7" t="str">
        <f t="shared" si="28"/>
        <v>Semmelbrösel</v>
      </c>
      <c r="O597" t="s">
        <v>1554</v>
      </c>
    </row>
    <row r="598" spans="2:19" x14ac:dyDescent="0.2">
      <c r="B598">
        <f t="shared" si="26"/>
        <v>10</v>
      </c>
      <c r="C598" t="str">
        <f>INDEX('Datos con descripcion y nombre'!A:A,MATCH(D598,'Datos con descripcion y nombre'!B:B,FALSE),1)</f>
        <v>Nudelauflauf</v>
      </c>
      <c r="D598" t="s">
        <v>1539</v>
      </c>
      <c r="E598" t="s">
        <v>2627</v>
      </c>
      <c r="F598">
        <v>25</v>
      </c>
      <c r="G598" t="b">
        <v>1</v>
      </c>
      <c r="H598" t="b">
        <v>0</v>
      </c>
      <c r="I598" t="b">
        <v>0</v>
      </c>
      <c r="J598" t="s">
        <v>1212</v>
      </c>
      <c r="L598">
        <v>25</v>
      </c>
      <c r="M598" t="s">
        <v>5</v>
      </c>
      <c r="N598" s="7" t="str">
        <f t="shared" si="28"/>
        <v>Butter</v>
      </c>
      <c r="O598" t="s">
        <v>6</v>
      </c>
    </row>
    <row r="599" spans="2:19" x14ac:dyDescent="0.2">
      <c r="B599">
        <f t="shared" ref="B599:B626" si="29">IF(NOT(C599=C598),0,B598+1)</f>
        <v>0</v>
      </c>
      <c r="C599" t="str">
        <f>INDEX('Datos con descripcion y nombre'!A:A,MATCH(D599,'Datos con descripcion y nombre'!B:B,FALSE),1)</f>
        <v>Nussecken</v>
      </c>
      <c r="D599" t="s">
        <v>1624</v>
      </c>
      <c r="E599" t="s">
        <v>2627</v>
      </c>
      <c r="F599">
        <v>150</v>
      </c>
      <c r="G599" t="b">
        <v>1</v>
      </c>
      <c r="H599" t="b">
        <v>0</v>
      </c>
      <c r="I599" t="b">
        <v>1</v>
      </c>
      <c r="J599" t="s">
        <v>2570</v>
      </c>
      <c r="L599">
        <v>150</v>
      </c>
      <c r="M599" t="s">
        <v>5</v>
      </c>
      <c r="N599" s="7" t="str">
        <f t="shared" si="28"/>
        <v>Mehl (Teig)</v>
      </c>
      <c r="O599" t="s">
        <v>12</v>
      </c>
      <c r="P599" t="s">
        <v>2819</v>
      </c>
    </row>
    <row r="600" spans="2:19" x14ac:dyDescent="0.2">
      <c r="B600">
        <f t="shared" si="29"/>
        <v>1</v>
      </c>
      <c r="C600" t="str">
        <f>INDEX('Datos con descripcion y nombre'!A:A,MATCH(D600,'Datos con descripcion y nombre'!B:B,FALSE),1)</f>
        <v>Nussecken</v>
      </c>
      <c r="D600" t="s">
        <v>1624</v>
      </c>
      <c r="E600" t="s">
        <v>2627</v>
      </c>
      <c r="F600">
        <v>44228</v>
      </c>
      <c r="G600" t="b">
        <v>1</v>
      </c>
      <c r="H600" t="b">
        <v>0</v>
      </c>
      <c r="I600" t="b">
        <v>1</v>
      </c>
      <c r="J600" t="s">
        <v>2570</v>
      </c>
      <c r="L600" s="3">
        <v>0.5</v>
      </c>
      <c r="M600" t="s">
        <v>13</v>
      </c>
      <c r="N600" s="7" t="str">
        <f t="shared" si="28"/>
        <v>Backpulver (Teig)</v>
      </c>
      <c r="O600" t="s">
        <v>25</v>
      </c>
      <c r="P600" t="s">
        <v>2819</v>
      </c>
    </row>
    <row r="601" spans="2:19" x14ac:dyDescent="0.2">
      <c r="B601">
        <f t="shared" si="29"/>
        <v>2</v>
      </c>
      <c r="C601" t="str">
        <f>INDEX('Datos con descripcion y nombre'!A:A,MATCH(D601,'Datos con descripcion y nombre'!B:B,FALSE),1)</f>
        <v>Nussecken</v>
      </c>
      <c r="D601" t="s">
        <v>1624</v>
      </c>
      <c r="E601" t="s">
        <v>2627</v>
      </c>
      <c r="F601">
        <v>65</v>
      </c>
      <c r="G601" t="b">
        <v>1</v>
      </c>
      <c r="H601" t="b">
        <v>0</v>
      </c>
      <c r="I601" t="b">
        <v>1</v>
      </c>
      <c r="J601" t="s">
        <v>2570</v>
      </c>
      <c r="L601">
        <v>65</v>
      </c>
      <c r="M601" t="s">
        <v>5</v>
      </c>
      <c r="N601" s="7" t="str">
        <f t="shared" si="28"/>
        <v>Zucker (Teig)</v>
      </c>
      <c r="O601" t="s">
        <v>7</v>
      </c>
      <c r="P601" t="s">
        <v>2819</v>
      </c>
    </row>
    <row r="602" spans="2:19" x14ac:dyDescent="0.2">
      <c r="B602">
        <f t="shared" si="29"/>
        <v>3</v>
      </c>
      <c r="C602" t="str">
        <f>INDEX('Datos con descripcion y nombre'!A:A,MATCH(D602,'Datos con descripcion y nombre'!B:B,FALSE),1)</f>
        <v>Nussecken</v>
      </c>
      <c r="D602" t="s">
        <v>1624</v>
      </c>
      <c r="E602" t="s">
        <v>2627</v>
      </c>
      <c r="F602" t="s">
        <v>2627</v>
      </c>
      <c r="G602" t="b">
        <v>1</v>
      </c>
      <c r="H602" t="b">
        <v>0</v>
      </c>
      <c r="I602" t="b">
        <v>1</v>
      </c>
      <c r="J602" t="s">
        <v>2570</v>
      </c>
      <c r="N602" s="7" t="str">
        <f t="shared" si="28"/>
        <v>Vanillie (Teig)</v>
      </c>
      <c r="O602" t="s">
        <v>185</v>
      </c>
      <c r="P602" t="s">
        <v>2819</v>
      </c>
    </row>
    <row r="603" spans="2:19" x14ac:dyDescent="0.2">
      <c r="B603">
        <f t="shared" si="29"/>
        <v>4</v>
      </c>
      <c r="C603" t="str">
        <f>INDEX('Datos con descripcion y nombre'!A:A,MATCH(D603,'Datos con descripcion y nombre'!B:B,FALSE),1)</f>
        <v>Nussecken</v>
      </c>
      <c r="D603" t="s">
        <v>1624</v>
      </c>
      <c r="E603" t="s">
        <v>2627</v>
      </c>
      <c r="F603">
        <v>1</v>
      </c>
      <c r="G603" t="b">
        <v>1</v>
      </c>
      <c r="H603" t="b">
        <v>0</v>
      </c>
      <c r="I603" t="b">
        <v>1</v>
      </c>
      <c r="J603" t="s">
        <v>2570</v>
      </c>
      <c r="L603">
        <v>1</v>
      </c>
      <c r="M603" t="s">
        <v>2627</v>
      </c>
      <c r="N603" s="7" t="str">
        <f t="shared" si="28"/>
        <v>Ei (Teig)</v>
      </c>
      <c r="O603" t="s">
        <v>9</v>
      </c>
      <c r="P603" t="s">
        <v>2819</v>
      </c>
    </row>
    <row r="604" spans="2:19" x14ac:dyDescent="0.2">
      <c r="B604">
        <f t="shared" si="29"/>
        <v>5</v>
      </c>
      <c r="C604" t="str">
        <f>INDEX('Datos con descripcion y nombre'!A:A,MATCH(D604,'Datos con descripcion y nombre'!B:B,FALSE),1)</f>
        <v>Nussecken</v>
      </c>
      <c r="D604" t="s">
        <v>1624</v>
      </c>
      <c r="E604" t="s">
        <v>2627</v>
      </c>
      <c r="F604">
        <v>65</v>
      </c>
      <c r="G604" t="b">
        <v>1</v>
      </c>
      <c r="H604" t="b">
        <v>0</v>
      </c>
      <c r="I604" t="b">
        <v>1</v>
      </c>
      <c r="J604" t="s">
        <v>2570</v>
      </c>
      <c r="L604">
        <v>65</v>
      </c>
      <c r="M604" t="s">
        <v>5</v>
      </c>
      <c r="N604" s="7" t="str">
        <f t="shared" si="28"/>
        <v>Margarine (Teig)</v>
      </c>
      <c r="O604" t="s">
        <v>147</v>
      </c>
      <c r="P604" t="s">
        <v>2819</v>
      </c>
    </row>
    <row r="605" spans="2:19" x14ac:dyDescent="0.2">
      <c r="B605">
        <f t="shared" si="29"/>
        <v>6</v>
      </c>
      <c r="C605" t="str">
        <f>INDEX('Datos con descripcion y nombre'!A:A,MATCH(D605,'Datos con descripcion y nombre'!B:B,FALSE),1)</f>
        <v>Nussecken</v>
      </c>
      <c r="D605" t="s">
        <v>1624</v>
      </c>
      <c r="E605" t="s">
        <v>2627</v>
      </c>
      <c r="F605">
        <v>100</v>
      </c>
      <c r="G605" t="b">
        <v>1</v>
      </c>
      <c r="H605" t="b">
        <v>0</v>
      </c>
      <c r="I605" t="b">
        <v>0</v>
      </c>
      <c r="J605" t="s">
        <v>1625</v>
      </c>
      <c r="L605">
        <v>100</v>
      </c>
      <c r="M605" t="s">
        <v>5</v>
      </c>
      <c r="N605" s="7" t="str">
        <f t="shared" si="28"/>
        <v>Zucker  (Extra Masse)</v>
      </c>
      <c r="O605" t="s">
        <v>43</v>
      </c>
      <c r="P605" t="s">
        <v>2820</v>
      </c>
    </row>
    <row r="606" spans="2:19" x14ac:dyDescent="0.2">
      <c r="B606">
        <f t="shared" si="29"/>
        <v>7</v>
      </c>
      <c r="C606" t="str">
        <f>INDEX('Datos con descripcion y nombre'!A:A,MATCH(D606,'Datos con descripcion y nombre'!B:B,FALSE),1)</f>
        <v>Nussecken</v>
      </c>
      <c r="D606" t="s">
        <v>1624</v>
      </c>
      <c r="E606" t="s">
        <v>2627</v>
      </c>
      <c r="F606">
        <v>100</v>
      </c>
      <c r="G606" t="b">
        <v>1</v>
      </c>
      <c r="H606" t="b">
        <v>0</v>
      </c>
      <c r="I606" t="b">
        <v>0</v>
      </c>
      <c r="J606" t="s">
        <v>1625</v>
      </c>
      <c r="L606">
        <v>100</v>
      </c>
      <c r="M606" t="s">
        <v>5</v>
      </c>
      <c r="N606" s="7" t="str">
        <f t="shared" si="28"/>
        <v>Butter (Extra Masse)</v>
      </c>
      <c r="O606" t="s">
        <v>6</v>
      </c>
      <c r="P606" t="s">
        <v>2820</v>
      </c>
    </row>
    <row r="607" spans="2:19" x14ac:dyDescent="0.2">
      <c r="B607">
        <f t="shared" si="29"/>
        <v>8</v>
      </c>
      <c r="C607" t="str">
        <f>INDEX('Datos con descripcion y nombre'!A:A,MATCH(D607,'Datos con descripcion y nombre'!B:B,FALSE),1)</f>
        <v>Nussecken</v>
      </c>
      <c r="D607" t="s">
        <v>1624</v>
      </c>
      <c r="E607" t="s">
        <v>2627</v>
      </c>
      <c r="F607" t="s">
        <v>2627</v>
      </c>
      <c r="G607" t="b">
        <v>1</v>
      </c>
      <c r="H607" t="b">
        <v>0</v>
      </c>
      <c r="I607" t="b">
        <v>0</v>
      </c>
      <c r="J607" t="s">
        <v>1625</v>
      </c>
      <c r="N607" s="7" t="str">
        <f t="shared" si="28"/>
        <v>Vanillie (Extra Masse)</v>
      </c>
      <c r="O607" t="s">
        <v>185</v>
      </c>
      <c r="P607" t="s">
        <v>2820</v>
      </c>
    </row>
    <row r="608" spans="2:19" x14ac:dyDescent="0.2">
      <c r="B608">
        <f t="shared" si="29"/>
        <v>9</v>
      </c>
      <c r="C608" t="str">
        <f>INDEX('Datos con descripcion y nombre'!A:A,MATCH(D608,'Datos con descripcion y nombre'!B:B,FALSE),1)</f>
        <v>Nussecken</v>
      </c>
      <c r="D608" t="s">
        <v>1624</v>
      </c>
      <c r="E608" t="s">
        <v>2627</v>
      </c>
      <c r="F608">
        <v>2</v>
      </c>
      <c r="G608" t="b">
        <v>1</v>
      </c>
      <c r="H608" t="b">
        <v>0</v>
      </c>
      <c r="I608" t="b">
        <v>0</v>
      </c>
      <c r="J608" t="s">
        <v>1625</v>
      </c>
      <c r="L608">
        <v>2</v>
      </c>
      <c r="M608" t="s">
        <v>17</v>
      </c>
      <c r="N608" s="7" t="str">
        <f t="shared" si="28"/>
        <v>Wasser (Extra Masse)</v>
      </c>
      <c r="O608" t="s">
        <v>57</v>
      </c>
      <c r="P608" t="s">
        <v>2820</v>
      </c>
    </row>
    <row r="609" spans="2:20" x14ac:dyDescent="0.2">
      <c r="B609">
        <f t="shared" si="29"/>
        <v>0</v>
      </c>
      <c r="C609" t="str">
        <f>INDEX('Datos con descripcion y nombre'!A:A,MATCH(D609,'Datos con descripcion y nombre'!B:B,FALSE),1)</f>
        <v>Nussknusperle</v>
      </c>
      <c r="D609" t="s">
        <v>1647</v>
      </c>
      <c r="E609" t="s">
        <v>2627</v>
      </c>
      <c r="F609">
        <v>250</v>
      </c>
      <c r="G609" t="b">
        <v>1</v>
      </c>
      <c r="H609" t="b">
        <v>0</v>
      </c>
      <c r="I609" t="b">
        <v>1</v>
      </c>
      <c r="J609" t="s">
        <v>2571</v>
      </c>
      <c r="L609">
        <v>250</v>
      </c>
      <c r="M609" t="s">
        <v>5</v>
      </c>
      <c r="N609" s="7" t="str">
        <f t="shared" si="28"/>
        <v>geriebene Nüsse</v>
      </c>
      <c r="O609" t="s">
        <v>1218</v>
      </c>
      <c r="P609" t="s">
        <v>1307</v>
      </c>
    </row>
    <row r="610" spans="2:20" x14ac:dyDescent="0.2">
      <c r="B610">
        <f t="shared" si="29"/>
        <v>1</v>
      </c>
      <c r="C610" t="str">
        <f>INDEX('Datos con descripcion y nombre'!A:A,MATCH(D610,'Datos con descripcion y nombre'!B:B,FALSE),1)</f>
        <v>Nussknusperle</v>
      </c>
      <c r="D610" t="s">
        <v>1647</v>
      </c>
      <c r="E610" t="s">
        <v>2627</v>
      </c>
      <c r="F610">
        <v>250</v>
      </c>
      <c r="G610" t="b">
        <v>1</v>
      </c>
      <c r="H610" t="b">
        <v>0</v>
      </c>
      <c r="I610" t="b">
        <v>1</v>
      </c>
      <c r="J610" t="s">
        <v>2571</v>
      </c>
      <c r="L610">
        <v>250</v>
      </c>
      <c r="M610" t="s">
        <v>5</v>
      </c>
      <c r="N610" s="7" t="str">
        <f t="shared" si="28"/>
        <v>Mehl</v>
      </c>
      <c r="O610" t="s">
        <v>12</v>
      </c>
    </row>
    <row r="611" spans="2:20" x14ac:dyDescent="0.2">
      <c r="B611">
        <f t="shared" si="29"/>
        <v>2</v>
      </c>
      <c r="C611" t="str">
        <f>INDEX('Datos con descripcion y nombre'!A:A,MATCH(D611,'Datos con descripcion y nombre'!B:B,FALSE),1)</f>
        <v>Nussknusperle</v>
      </c>
      <c r="D611" t="s">
        <v>1647</v>
      </c>
      <c r="E611" t="s">
        <v>2627</v>
      </c>
      <c r="F611">
        <v>4</v>
      </c>
      <c r="G611" t="b">
        <v>1</v>
      </c>
      <c r="H611" t="b">
        <v>0</v>
      </c>
      <c r="I611" t="b">
        <v>1</v>
      </c>
      <c r="J611" t="s">
        <v>2571</v>
      </c>
      <c r="L611">
        <v>4</v>
      </c>
      <c r="N611" s="7" t="str">
        <f t="shared" si="28"/>
        <v>Eier</v>
      </c>
      <c r="O611" t="s">
        <v>34</v>
      </c>
    </row>
    <row r="612" spans="2:20" x14ac:dyDescent="0.2">
      <c r="B612">
        <f t="shared" si="29"/>
        <v>3</v>
      </c>
      <c r="C612" t="str">
        <f>INDEX('Datos con descripcion y nombre'!A:A,MATCH(D612,'Datos con descripcion y nombre'!B:B,FALSE),1)</f>
        <v>Nussknusperle</v>
      </c>
      <c r="D612" t="s">
        <v>1647</v>
      </c>
      <c r="E612" t="s">
        <v>2627</v>
      </c>
      <c r="F612" t="s">
        <v>2627</v>
      </c>
      <c r="G612" t="b">
        <v>1</v>
      </c>
      <c r="H612" t="b">
        <v>0</v>
      </c>
      <c r="I612" t="b">
        <v>1</v>
      </c>
      <c r="J612" t="s">
        <v>2571</v>
      </c>
      <c r="N612" s="7" t="str">
        <f t="shared" si="28"/>
        <v>Zucker nach belieben (ungefähr 150 gr.)</v>
      </c>
      <c r="O612" t="s">
        <v>7</v>
      </c>
      <c r="P612" t="s">
        <v>1555</v>
      </c>
      <c r="Q612" t="s">
        <v>1648</v>
      </c>
      <c r="R612" t="s">
        <v>1649</v>
      </c>
      <c r="S612">
        <v>150</v>
      </c>
      <c r="T612" t="s">
        <v>233</v>
      </c>
    </row>
    <row r="613" spans="2:20" x14ac:dyDescent="0.2">
      <c r="B613">
        <f t="shared" si="29"/>
        <v>0</v>
      </c>
      <c r="C613" t="str">
        <f>INDEX('Datos con descripcion y nombre'!A:A,MATCH(D613,'Datos con descripcion y nombre'!B:B,FALSE),1)</f>
        <v>Nusskuchen</v>
      </c>
      <c r="D613" t="s">
        <v>1650</v>
      </c>
      <c r="E613" t="s">
        <v>2627</v>
      </c>
      <c r="F613">
        <v>250</v>
      </c>
      <c r="G613" t="b">
        <v>1</v>
      </c>
      <c r="H613" t="b">
        <v>0</v>
      </c>
      <c r="I613" t="b">
        <v>1</v>
      </c>
      <c r="J613" t="s">
        <v>2572</v>
      </c>
      <c r="L613">
        <v>250</v>
      </c>
      <c r="M613" t="s">
        <v>5</v>
      </c>
      <c r="N613" s="7" t="str">
        <f t="shared" si="28"/>
        <v>Butter</v>
      </c>
      <c r="O613" t="s">
        <v>6</v>
      </c>
    </row>
    <row r="614" spans="2:20" x14ac:dyDescent="0.2">
      <c r="B614">
        <f t="shared" si="29"/>
        <v>1</v>
      </c>
      <c r="C614" t="str">
        <f>INDEX('Datos con descripcion y nombre'!A:A,MATCH(D614,'Datos con descripcion y nombre'!B:B,FALSE),1)</f>
        <v>Nusskuchen</v>
      </c>
      <c r="D614" t="s">
        <v>1650</v>
      </c>
      <c r="E614" t="s">
        <v>2627</v>
      </c>
      <c r="F614">
        <v>250</v>
      </c>
      <c r="G614" t="b">
        <v>1</v>
      </c>
      <c r="H614" t="b">
        <v>0</v>
      </c>
      <c r="I614" t="b">
        <v>1</v>
      </c>
      <c r="J614" t="s">
        <v>2572</v>
      </c>
      <c r="L614">
        <v>250</v>
      </c>
      <c r="M614" t="s">
        <v>5</v>
      </c>
      <c r="N614" s="7" t="str">
        <f t="shared" si="28"/>
        <v>Zucker</v>
      </c>
      <c r="O614" t="s">
        <v>7</v>
      </c>
    </row>
    <row r="615" spans="2:20" x14ac:dyDescent="0.2">
      <c r="B615">
        <f t="shared" si="29"/>
        <v>2</v>
      </c>
      <c r="C615" t="str">
        <f>INDEX('Datos con descripcion y nombre'!A:A,MATCH(D615,'Datos con descripcion y nombre'!B:B,FALSE),1)</f>
        <v>Nusskuchen</v>
      </c>
      <c r="D615" t="s">
        <v>1650</v>
      </c>
      <c r="E615" t="s">
        <v>2627</v>
      </c>
      <c r="F615">
        <v>5</v>
      </c>
      <c r="G615" t="b">
        <v>1</v>
      </c>
      <c r="H615" t="b">
        <v>0</v>
      </c>
      <c r="I615" t="b">
        <v>1</v>
      </c>
      <c r="J615" t="s">
        <v>2572</v>
      </c>
      <c r="L615">
        <v>5</v>
      </c>
      <c r="N615" s="7" t="str">
        <f t="shared" si="28"/>
        <v>Eier (Eischnee)</v>
      </c>
      <c r="O615" t="s">
        <v>34</v>
      </c>
      <c r="P615" t="s">
        <v>190</v>
      </c>
    </row>
    <row r="616" spans="2:20" x14ac:dyDescent="0.2">
      <c r="B616">
        <f t="shared" si="29"/>
        <v>3</v>
      </c>
      <c r="C616" t="str">
        <f>INDEX('Datos con descripcion y nombre'!A:A,MATCH(D616,'Datos con descripcion y nombre'!B:B,FALSE),1)</f>
        <v>Nusskuchen</v>
      </c>
      <c r="D616" t="s">
        <v>1650</v>
      </c>
      <c r="E616" t="s">
        <v>2627</v>
      </c>
      <c r="F616" t="s">
        <v>2627</v>
      </c>
      <c r="G616" t="b">
        <v>1</v>
      </c>
      <c r="H616" t="b">
        <v>0</v>
      </c>
      <c r="I616" t="b">
        <v>1</v>
      </c>
      <c r="J616" t="s">
        <v>2572</v>
      </c>
      <c r="N616" s="7" t="str">
        <f t="shared" si="28"/>
        <v>Salz</v>
      </c>
      <c r="O616" t="s">
        <v>18</v>
      </c>
    </row>
    <row r="617" spans="2:20" x14ac:dyDescent="0.2">
      <c r="B617">
        <f t="shared" si="29"/>
        <v>4</v>
      </c>
      <c r="C617" t="str">
        <f>INDEX('Datos con descripcion y nombre'!A:A,MATCH(D617,'Datos con descripcion y nombre'!B:B,FALSE),1)</f>
        <v>Nusskuchen</v>
      </c>
      <c r="D617" t="s">
        <v>1650</v>
      </c>
      <c r="E617" t="s">
        <v>2627</v>
      </c>
      <c r="F617">
        <v>2</v>
      </c>
      <c r="G617" t="b">
        <v>1</v>
      </c>
      <c r="H617" t="b">
        <v>0</v>
      </c>
      <c r="I617" t="b">
        <v>1</v>
      </c>
      <c r="J617" t="s">
        <v>2572</v>
      </c>
      <c r="L617">
        <v>2</v>
      </c>
      <c r="M617" t="s">
        <v>17</v>
      </c>
      <c r="N617" s="7" t="str">
        <f t="shared" si="28"/>
        <v>Rum</v>
      </c>
      <c r="O617" t="s">
        <v>35</v>
      </c>
    </row>
    <row r="618" spans="2:20" x14ac:dyDescent="0.2">
      <c r="B618">
        <f t="shared" si="29"/>
        <v>5</v>
      </c>
      <c r="C618" t="str">
        <f>INDEX('Datos con descripcion y nombre'!A:A,MATCH(D618,'Datos con descripcion y nombre'!B:B,FALSE),1)</f>
        <v>Nusskuchen</v>
      </c>
      <c r="D618" t="s">
        <v>1650</v>
      </c>
      <c r="E618" t="s">
        <v>2627</v>
      </c>
      <c r="F618">
        <v>1</v>
      </c>
      <c r="G618" t="b">
        <v>1</v>
      </c>
      <c r="H618" t="b">
        <v>0</v>
      </c>
      <c r="I618" t="b">
        <v>1</v>
      </c>
      <c r="J618" t="s">
        <v>2572</v>
      </c>
      <c r="L618">
        <v>1</v>
      </c>
      <c r="M618" t="s">
        <v>17</v>
      </c>
      <c r="N618" s="7" t="str">
        <f t="shared" si="28"/>
        <v>Kakao</v>
      </c>
      <c r="O618" t="s">
        <v>106</v>
      </c>
    </row>
    <row r="619" spans="2:20" x14ac:dyDescent="0.2">
      <c r="B619">
        <f t="shared" si="29"/>
        <v>6</v>
      </c>
      <c r="C619" t="str">
        <f>INDEX('Datos con descripcion y nombre'!A:A,MATCH(D619,'Datos con descripcion y nombre'!B:B,FALSE),1)</f>
        <v>Nusskuchen</v>
      </c>
      <c r="D619" t="s">
        <v>1650</v>
      </c>
      <c r="E619" t="s">
        <v>2627</v>
      </c>
      <c r="F619">
        <v>1</v>
      </c>
      <c r="G619" t="b">
        <v>1</v>
      </c>
      <c r="H619" t="b">
        <v>0</v>
      </c>
      <c r="I619" t="b">
        <v>1</v>
      </c>
      <c r="J619" t="s">
        <v>2572</v>
      </c>
      <c r="L619">
        <v>1</v>
      </c>
      <c r="M619" t="s">
        <v>17</v>
      </c>
      <c r="N619" s="7" t="str">
        <f t="shared" si="28"/>
        <v>Maizena</v>
      </c>
      <c r="O619" t="s">
        <v>11</v>
      </c>
    </row>
    <row r="620" spans="2:20" x14ac:dyDescent="0.2">
      <c r="B620">
        <f t="shared" si="29"/>
        <v>7</v>
      </c>
      <c r="C620" t="str">
        <f>INDEX('Datos con descripcion y nombre'!A:A,MATCH(D620,'Datos con descripcion y nombre'!B:B,FALSE),1)</f>
        <v>Nusskuchen</v>
      </c>
      <c r="D620" t="s">
        <v>1650</v>
      </c>
      <c r="E620" t="s">
        <v>2627</v>
      </c>
      <c r="F620">
        <v>250</v>
      </c>
      <c r="G620" t="b">
        <v>1</v>
      </c>
      <c r="H620" t="b">
        <v>0</v>
      </c>
      <c r="I620" t="b">
        <v>1</v>
      </c>
      <c r="J620" t="s">
        <v>2572</v>
      </c>
      <c r="L620">
        <v>250</v>
      </c>
      <c r="M620" t="s">
        <v>5</v>
      </c>
      <c r="N620" s="7" t="str">
        <f t="shared" si="28"/>
        <v>geriebene Nüsse</v>
      </c>
      <c r="O620" t="s">
        <v>1218</v>
      </c>
      <c r="P620" t="s">
        <v>1307</v>
      </c>
    </row>
    <row r="621" spans="2:20" x14ac:dyDescent="0.2">
      <c r="B621">
        <f t="shared" si="29"/>
        <v>8</v>
      </c>
      <c r="C621" t="str">
        <f>INDEX('Datos con descripcion y nombre'!A:A,MATCH(D621,'Datos con descripcion y nombre'!B:B,FALSE),1)</f>
        <v>Nusskuchen</v>
      </c>
      <c r="D621" t="s">
        <v>1650</v>
      </c>
      <c r="E621" t="s">
        <v>2627</v>
      </c>
      <c r="F621">
        <v>2</v>
      </c>
      <c r="G621" t="b">
        <v>1</v>
      </c>
      <c r="H621" t="b">
        <v>0</v>
      </c>
      <c r="I621" t="b">
        <v>1</v>
      </c>
      <c r="J621" t="s">
        <v>2572</v>
      </c>
      <c r="L621">
        <v>2</v>
      </c>
      <c r="M621" t="s">
        <v>17</v>
      </c>
      <c r="N621" s="7" t="str">
        <f t="shared" si="28"/>
        <v>(Rund) Mehl</v>
      </c>
      <c r="O621" t="s">
        <v>1651</v>
      </c>
      <c r="P621" t="s">
        <v>12</v>
      </c>
    </row>
    <row r="622" spans="2:20" x14ac:dyDescent="0.2">
      <c r="B622">
        <f t="shared" si="29"/>
        <v>9</v>
      </c>
      <c r="C622" t="str">
        <f>INDEX('Datos con descripcion y nombre'!A:A,MATCH(D622,'Datos con descripcion y nombre'!B:B,FALSE),1)</f>
        <v>Nusskuchen</v>
      </c>
      <c r="D622" t="s">
        <v>1650</v>
      </c>
      <c r="E622" t="s">
        <v>2627</v>
      </c>
      <c r="F622">
        <v>1</v>
      </c>
      <c r="G622" t="b">
        <v>1</v>
      </c>
      <c r="H622" t="b">
        <v>0</v>
      </c>
      <c r="I622" t="b">
        <v>1</v>
      </c>
      <c r="J622" t="s">
        <v>2572</v>
      </c>
      <c r="L622">
        <v>1</v>
      </c>
      <c r="M622" t="s">
        <v>13</v>
      </c>
      <c r="N622" s="7" t="str">
        <f t="shared" si="28"/>
        <v>Backpulver</v>
      </c>
      <c r="O622" t="s">
        <v>25</v>
      </c>
    </row>
    <row r="623" spans="2:20" x14ac:dyDescent="0.2">
      <c r="B623">
        <f t="shared" si="29"/>
        <v>10</v>
      </c>
      <c r="C623" t="str">
        <f>INDEX('Datos con descripcion y nombre'!A:A,MATCH(D623,'Datos con descripcion y nombre'!B:B,FALSE),1)</f>
        <v>Nusskuchen</v>
      </c>
      <c r="D623" t="s">
        <v>1650</v>
      </c>
      <c r="E623" t="s">
        <v>2627</v>
      </c>
      <c r="F623">
        <v>9</v>
      </c>
      <c r="G623" t="b">
        <v>1</v>
      </c>
      <c r="H623" t="b">
        <v>0</v>
      </c>
      <c r="I623" t="b">
        <v>0</v>
      </c>
      <c r="J623" t="s">
        <v>1653</v>
      </c>
      <c r="L623">
        <v>9</v>
      </c>
      <c r="N623" s="7" t="str">
        <f t="shared" si="28"/>
        <v>Eigelb (Creme)</v>
      </c>
      <c r="O623" t="s">
        <v>70</v>
      </c>
      <c r="P623" t="s">
        <v>2821</v>
      </c>
    </row>
    <row r="624" spans="2:20" x14ac:dyDescent="0.2">
      <c r="B624">
        <f t="shared" si="29"/>
        <v>11</v>
      </c>
      <c r="C624" t="str">
        <f>INDEX('Datos con descripcion y nombre'!A:A,MATCH(D624,'Datos con descripcion y nombre'!B:B,FALSE),1)</f>
        <v>Nusskuchen</v>
      </c>
      <c r="D624" t="s">
        <v>1650</v>
      </c>
      <c r="E624" t="s">
        <v>2627</v>
      </c>
      <c r="F624">
        <v>250</v>
      </c>
      <c r="G624" t="b">
        <v>1</v>
      </c>
      <c r="H624" t="b">
        <v>0</v>
      </c>
      <c r="I624" t="b">
        <v>0</v>
      </c>
      <c r="J624" t="s">
        <v>1653</v>
      </c>
      <c r="L624">
        <v>250</v>
      </c>
      <c r="M624" t="s">
        <v>5</v>
      </c>
      <c r="N624" s="7" t="str">
        <f t="shared" si="28"/>
        <v>Puderzucker (Creme)</v>
      </c>
      <c r="O624" t="s">
        <v>104</v>
      </c>
      <c r="P624" t="s">
        <v>2821</v>
      </c>
    </row>
    <row r="625" spans="2:17" x14ac:dyDescent="0.2">
      <c r="B625">
        <f t="shared" si="29"/>
        <v>12</v>
      </c>
      <c r="C625" t="str">
        <f>INDEX('Datos con descripcion y nombre'!A:A,MATCH(D625,'Datos con descripcion y nombre'!B:B,FALSE),1)</f>
        <v>Nusskuchen</v>
      </c>
      <c r="D625" t="s">
        <v>1650</v>
      </c>
      <c r="E625" t="s">
        <v>2627</v>
      </c>
      <c r="F625">
        <v>1</v>
      </c>
      <c r="G625" t="b">
        <v>1</v>
      </c>
      <c r="H625" t="b">
        <v>0</v>
      </c>
      <c r="I625" t="b">
        <v>0</v>
      </c>
      <c r="J625" t="s">
        <v>1653</v>
      </c>
      <c r="L625">
        <v>1</v>
      </c>
      <c r="M625" t="s">
        <v>2649</v>
      </c>
      <c r="N625" s="7" t="str">
        <f t="shared" ref="N625:N656" si="30">_xlfn.TEXTJOIN(" ",TRUE, O625:BH625)</f>
        <v>Nescafé (Creme)</v>
      </c>
      <c r="O625" t="s">
        <v>1655</v>
      </c>
      <c r="P625" t="s">
        <v>2821</v>
      </c>
    </row>
    <row r="626" spans="2:17" x14ac:dyDescent="0.2">
      <c r="B626">
        <f t="shared" si="29"/>
        <v>13</v>
      </c>
      <c r="C626" t="str">
        <f>INDEX('Datos con descripcion y nombre'!A:A,MATCH(D626,'Datos con descripcion y nombre'!B:B,FALSE),1)</f>
        <v>Nusskuchen</v>
      </c>
      <c r="D626" t="s">
        <v>1650</v>
      </c>
      <c r="L626">
        <v>250</v>
      </c>
      <c r="M626" t="s">
        <v>5</v>
      </c>
      <c r="N626" s="7" t="str">
        <f t="shared" si="30"/>
        <v>Butter (Creme)</v>
      </c>
      <c r="O626" t="s">
        <v>6</v>
      </c>
      <c r="P626" t="s">
        <v>2821</v>
      </c>
    </row>
    <row r="627" spans="2:17" x14ac:dyDescent="0.2">
      <c r="B627">
        <f>IF(NOT(C627=C625),0,B625+1)</f>
        <v>0</v>
      </c>
      <c r="C627" t="str">
        <f>INDEX('Datos con descripcion y nombre'!A:A,MATCH(D627,'Datos con descripcion y nombre'!B:B,FALSE),1)</f>
        <v>Pan de hamburguesa</v>
      </c>
      <c r="D627" t="s">
        <v>1664</v>
      </c>
      <c r="E627" t="s">
        <v>2627</v>
      </c>
      <c r="F627">
        <v>1300</v>
      </c>
      <c r="G627" t="b">
        <v>1</v>
      </c>
      <c r="H627" t="b">
        <v>0</v>
      </c>
      <c r="I627" t="b">
        <v>1</v>
      </c>
      <c r="J627" t="s">
        <v>2573</v>
      </c>
      <c r="L627">
        <v>1300</v>
      </c>
      <c r="N627" s="7" t="str">
        <f t="shared" si="30"/>
        <v>harina</v>
      </c>
      <c r="O627" t="s">
        <v>223</v>
      </c>
    </row>
    <row r="628" spans="2:17" x14ac:dyDescent="0.2">
      <c r="B628">
        <f t="shared" ref="B628:B659" si="31">IF(NOT(C628=C627),0,B627+1)</f>
        <v>1</v>
      </c>
      <c r="C628" t="str">
        <f>INDEX('Datos con descripcion y nombre'!A:A,MATCH(D628,'Datos con descripcion y nombre'!B:B,FALSE),1)</f>
        <v>Pan de hamburguesa</v>
      </c>
      <c r="D628" t="s">
        <v>1664</v>
      </c>
      <c r="E628" t="s">
        <v>2627</v>
      </c>
      <c r="F628">
        <v>620</v>
      </c>
      <c r="G628" t="b">
        <v>1</v>
      </c>
      <c r="H628" t="b">
        <v>0</v>
      </c>
      <c r="I628" t="b">
        <v>1</v>
      </c>
      <c r="J628" t="s">
        <v>2573</v>
      </c>
      <c r="L628">
        <v>620</v>
      </c>
      <c r="N628" s="7" t="str">
        <f t="shared" si="30"/>
        <v>leche</v>
      </c>
      <c r="O628" t="s">
        <v>197</v>
      </c>
    </row>
    <row r="629" spans="2:17" x14ac:dyDescent="0.2">
      <c r="B629">
        <f t="shared" si="31"/>
        <v>2</v>
      </c>
      <c r="C629" t="str">
        <f>INDEX('Datos con descripcion y nombre'!A:A,MATCH(D629,'Datos con descripcion y nombre'!B:B,FALSE),1)</f>
        <v>Pan de hamburguesa</v>
      </c>
      <c r="D629" t="s">
        <v>1664</v>
      </c>
      <c r="E629" t="s">
        <v>2627</v>
      </c>
      <c r="F629" t="s">
        <v>2627</v>
      </c>
      <c r="G629" t="b">
        <v>1</v>
      </c>
      <c r="H629" t="b">
        <v>0</v>
      </c>
      <c r="I629" t="b">
        <v>1</v>
      </c>
      <c r="J629" t="s">
        <v>2573</v>
      </c>
      <c r="N629" s="7" t="str">
        <f t="shared" si="30"/>
        <v>Levadura</v>
      </c>
      <c r="O629" t="s">
        <v>726</v>
      </c>
    </row>
    <row r="630" spans="2:17" x14ac:dyDescent="0.2">
      <c r="B630">
        <f t="shared" si="31"/>
        <v>3</v>
      </c>
      <c r="C630" t="str">
        <f>INDEX('Datos con descripcion y nombre'!A:A,MATCH(D630,'Datos con descripcion y nombre'!B:B,FALSE),1)</f>
        <v>Pan de hamburguesa</v>
      </c>
      <c r="D630" t="s">
        <v>1664</v>
      </c>
      <c r="E630" t="s">
        <v>2627</v>
      </c>
      <c r="F630">
        <v>4</v>
      </c>
      <c r="G630" t="b">
        <v>1</v>
      </c>
      <c r="H630" t="b">
        <v>0</v>
      </c>
      <c r="I630" t="b">
        <v>1</v>
      </c>
      <c r="J630" t="s">
        <v>2573</v>
      </c>
      <c r="L630">
        <v>4</v>
      </c>
      <c r="N630" s="7" t="str">
        <f t="shared" si="30"/>
        <v>huevos</v>
      </c>
      <c r="O630" t="s">
        <v>215</v>
      </c>
    </row>
    <row r="631" spans="2:17" x14ac:dyDescent="0.2">
      <c r="B631">
        <f t="shared" si="31"/>
        <v>4</v>
      </c>
      <c r="C631" t="str">
        <f>INDEX('Datos con descripcion y nombre'!A:A,MATCH(D631,'Datos con descripcion y nombre'!B:B,FALSE),1)</f>
        <v>Pan de hamburguesa</v>
      </c>
      <c r="D631" t="s">
        <v>1664</v>
      </c>
      <c r="E631" t="s">
        <v>2627</v>
      </c>
      <c r="F631">
        <v>40</v>
      </c>
      <c r="G631" t="b">
        <v>1</v>
      </c>
      <c r="H631" t="b">
        <v>0</v>
      </c>
      <c r="I631" t="b">
        <v>1</v>
      </c>
      <c r="J631" t="s">
        <v>2573</v>
      </c>
      <c r="L631">
        <v>40</v>
      </c>
      <c r="M631" t="s">
        <v>191</v>
      </c>
      <c r="N631" s="7" t="str">
        <f t="shared" si="30"/>
        <v>azucar</v>
      </c>
      <c r="O631" t="s">
        <v>244</v>
      </c>
    </row>
    <row r="632" spans="2:17" x14ac:dyDescent="0.2">
      <c r="B632">
        <f t="shared" si="31"/>
        <v>5</v>
      </c>
      <c r="C632" t="str">
        <f>INDEX('Datos con descripcion y nombre'!A:A,MATCH(D632,'Datos con descripcion y nombre'!B:B,FALSE),1)</f>
        <v>Pan de hamburguesa</v>
      </c>
      <c r="D632" t="s">
        <v>1664</v>
      </c>
      <c r="E632" t="s">
        <v>2627</v>
      </c>
      <c r="F632">
        <v>20</v>
      </c>
      <c r="G632" t="b">
        <v>1</v>
      </c>
      <c r="H632" t="b">
        <v>0</v>
      </c>
      <c r="I632" t="b">
        <v>1</v>
      </c>
      <c r="J632" t="s">
        <v>2573</v>
      </c>
      <c r="L632">
        <v>20</v>
      </c>
      <c r="M632" t="s">
        <v>191</v>
      </c>
      <c r="N632" s="7" t="str">
        <f t="shared" si="30"/>
        <v>sal</v>
      </c>
      <c r="O632" t="s">
        <v>226</v>
      </c>
    </row>
    <row r="633" spans="2:17" x14ac:dyDescent="0.2">
      <c r="B633">
        <f t="shared" si="31"/>
        <v>6</v>
      </c>
      <c r="C633" t="str">
        <f>INDEX('Datos con descripcion y nombre'!A:A,MATCH(D633,'Datos con descripcion y nombre'!B:B,FALSE),1)</f>
        <v>Pan de hamburguesa</v>
      </c>
      <c r="D633" t="s">
        <v>1664</v>
      </c>
      <c r="E633" t="s">
        <v>2627</v>
      </c>
      <c r="F633">
        <v>60</v>
      </c>
      <c r="G633" t="b">
        <v>1</v>
      </c>
      <c r="H633" t="b">
        <v>0</v>
      </c>
      <c r="I633" t="b">
        <v>1</v>
      </c>
      <c r="J633" t="s">
        <v>2573</v>
      </c>
      <c r="L633">
        <v>60</v>
      </c>
      <c r="M633" t="s">
        <v>381</v>
      </c>
      <c r="N633" s="7" t="str">
        <f t="shared" si="30"/>
        <v>aceite</v>
      </c>
      <c r="O633" t="s">
        <v>242</v>
      </c>
    </row>
    <row r="634" spans="2:17" x14ac:dyDescent="0.2">
      <c r="B634">
        <f t="shared" si="31"/>
        <v>0</v>
      </c>
      <c r="C634" t="s">
        <v>2957</v>
      </c>
      <c r="D634" t="s">
        <v>1664</v>
      </c>
      <c r="E634" t="s">
        <v>2627</v>
      </c>
      <c r="F634" t="s">
        <v>2627</v>
      </c>
      <c r="G634" t="b">
        <v>1</v>
      </c>
      <c r="H634" t="b">
        <v>0</v>
      </c>
      <c r="I634" t="b">
        <v>1</v>
      </c>
      <c r="J634" t="s">
        <v>2573</v>
      </c>
      <c r="L634" s="3">
        <v>0.5</v>
      </c>
      <c r="M634" t="s">
        <v>243</v>
      </c>
      <c r="N634" s="7" t="str">
        <f t="shared" si="30"/>
        <v>aceite</v>
      </c>
      <c r="O634" t="s">
        <v>242</v>
      </c>
    </row>
    <row r="635" spans="2:17" x14ac:dyDescent="0.2">
      <c r="B635">
        <f t="shared" si="31"/>
        <v>1</v>
      </c>
      <c r="C635" t="s">
        <v>2957</v>
      </c>
      <c r="D635" t="s">
        <v>1664</v>
      </c>
      <c r="E635" t="s">
        <v>2627</v>
      </c>
      <c r="F635">
        <v>1</v>
      </c>
      <c r="G635" t="b">
        <v>1</v>
      </c>
      <c r="H635" t="b">
        <v>0</v>
      </c>
      <c r="I635" t="b">
        <v>1</v>
      </c>
      <c r="J635" t="s">
        <v>2573</v>
      </c>
      <c r="L635">
        <v>1</v>
      </c>
      <c r="M635" t="s">
        <v>243</v>
      </c>
      <c r="N635" s="7" t="str">
        <f t="shared" si="30"/>
        <v>leche</v>
      </c>
      <c r="O635" t="s">
        <v>197</v>
      </c>
    </row>
    <row r="636" spans="2:17" x14ac:dyDescent="0.2">
      <c r="B636">
        <f t="shared" si="31"/>
        <v>2</v>
      </c>
      <c r="C636" t="s">
        <v>2957</v>
      </c>
      <c r="D636" t="s">
        <v>1664</v>
      </c>
      <c r="E636" t="s">
        <v>2627</v>
      </c>
      <c r="F636">
        <v>2</v>
      </c>
      <c r="G636" t="b">
        <v>1</v>
      </c>
      <c r="H636" t="b">
        <v>0</v>
      </c>
      <c r="I636" t="b">
        <v>1</v>
      </c>
      <c r="J636" t="s">
        <v>2573</v>
      </c>
      <c r="L636">
        <v>2</v>
      </c>
      <c r="M636" t="s">
        <v>243</v>
      </c>
      <c r="N636" s="7" t="str">
        <f t="shared" si="30"/>
        <v>avena agria</v>
      </c>
      <c r="O636" t="s">
        <v>391</v>
      </c>
      <c r="P636" t="s">
        <v>1667</v>
      </c>
    </row>
    <row r="637" spans="2:17" x14ac:dyDescent="0.2">
      <c r="B637">
        <f t="shared" si="31"/>
        <v>3</v>
      </c>
      <c r="C637" t="s">
        <v>2957</v>
      </c>
      <c r="D637" t="s">
        <v>1664</v>
      </c>
      <c r="E637" t="s">
        <v>2627</v>
      </c>
      <c r="F637">
        <v>1</v>
      </c>
      <c r="G637" t="b">
        <v>1</v>
      </c>
      <c r="H637" t="b">
        <v>0</v>
      </c>
      <c r="I637" t="b">
        <v>1</v>
      </c>
      <c r="J637" t="s">
        <v>2573</v>
      </c>
      <c r="L637">
        <v>1</v>
      </c>
      <c r="N637" s="7" t="str">
        <f t="shared" si="30"/>
        <v>huevo</v>
      </c>
      <c r="O637" t="s">
        <v>402</v>
      </c>
    </row>
    <row r="638" spans="2:17" x14ac:dyDescent="0.2">
      <c r="B638">
        <f t="shared" si="31"/>
        <v>4</v>
      </c>
      <c r="C638" t="s">
        <v>2957</v>
      </c>
      <c r="D638" t="s">
        <v>1664</v>
      </c>
      <c r="E638" t="s">
        <v>2627</v>
      </c>
      <c r="F638">
        <v>1</v>
      </c>
      <c r="G638" t="b">
        <v>1</v>
      </c>
      <c r="H638" t="b">
        <v>0</v>
      </c>
      <c r="I638" t="b">
        <v>1</v>
      </c>
      <c r="J638" t="s">
        <v>2573</v>
      </c>
      <c r="L638">
        <v>1</v>
      </c>
      <c r="M638" t="s">
        <v>248</v>
      </c>
      <c r="N638" s="7" t="str">
        <f t="shared" si="30"/>
        <v>sal</v>
      </c>
      <c r="O638" t="s">
        <v>226</v>
      </c>
    </row>
    <row r="639" spans="2:17" x14ac:dyDescent="0.2">
      <c r="B639">
        <f t="shared" si="31"/>
        <v>5</v>
      </c>
      <c r="C639" t="s">
        <v>2957</v>
      </c>
      <c r="D639" t="s">
        <v>1664</v>
      </c>
      <c r="E639" t="s">
        <v>2627</v>
      </c>
      <c r="F639">
        <v>50</v>
      </c>
      <c r="G639" t="b">
        <v>1</v>
      </c>
      <c r="H639" t="b">
        <v>0</v>
      </c>
      <c r="I639" t="b">
        <v>1</v>
      </c>
      <c r="J639" t="s">
        <v>2573</v>
      </c>
      <c r="L639">
        <v>50</v>
      </c>
      <c r="M639" t="s">
        <v>191</v>
      </c>
      <c r="N639" s="7" t="str">
        <f t="shared" si="30"/>
        <v>muzarella ques rallado</v>
      </c>
      <c r="O639" t="s">
        <v>1668</v>
      </c>
      <c r="P639" t="s">
        <v>2407</v>
      </c>
      <c r="Q639" t="s">
        <v>1011</v>
      </c>
    </row>
    <row r="640" spans="2:17" x14ac:dyDescent="0.2">
      <c r="B640">
        <f t="shared" si="31"/>
        <v>0</v>
      </c>
      <c r="C640" t="str">
        <f>INDEX('Datos con descripcion y nombre'!A:A,MATCH(D640,'Datos con descripcion y nombre'!B:B,FALSE),1)</f>
        <v>Pao de queijo</v>
      </c>
      <c r="D640" t="s">
        <v>2732</v>
      </c>
      <c r="E640" t="s">
        <v>2627</v>
      </c>
      <c r="F640">
        <v>500</v>
      </c>
      <c r="G640" t="b">
        <v>1</v>
      </c>
      <c r="H640" t="b">
        <v>0</v>
      </c>
      <c r="I640" t="b">
        <v>1</v>
      </c>
      <c r="J640" t="s">
        <v>2574</v>
      </c>
      <c r="L640">
        <v>500</v>
      </c>
      <c r="M640" t="s">
        <v>5</v>
      </c>
      <c r="N640" s="7" t="str">
        <f t="shared" si="30"/>
        <v>Fecula de mandioca</v>
      </c>
      <c r="O640" t="s">
        <v>1672</v>
      </c>
      <c r="P640" t="s">
        <v>235</v>
      </c>
      <c r="Q640" t="s">
        <v>1673</v>
      </c>
    </row>
    <row r="641" spans="2:19" x14ac:dyDescent="0.2">
      <c r="B641">
        <f t="shared" si="31"/>
        <v>1</v>
      </c>
      <c r="C641" t="str">
        <f>INDEX('Datos con descripcion y nombre'!A:A,MATCH(D641,'Datos con descripcion y nombre'!B:B,FALSE),1)</f>
        <v>Pao de queijo</v>
      </c>
      <c r="D641" t="s">
        <v>2732</v>
      </c>
      <c r="E641" t="s">
        <v>2627</v>
      </c>
      <c r="F641">
        <v>1</v>
      </c>
      <c r="G641" t="b">
        <v>1</v>
      </c>
      <c r="H641" t="b">
        <v>0</v>
      </c>
      <c r="I641" t="b">
        <v>1</v>
      </c>
      <c r="J641" t="s">
        <v>2574</v>
      </c>
      <c r="L641">
        <v>1</v>
      </c>
      <c r="N641" s="7" t="str">
        <f t="shared" si="30"/>
        <v>caldo knorr</v>
      </c>
      <c r="O641" t="s">
        <v>2650</v>
      </c>
      <c r="P641" t="s">
        <v>2468</v>
      </c>
    </row>
    <row r="642" spans="2:19" x14ac:dyDescent="0.2">
      <c r="B642">
        <f t="shared" si="31"/>
        <v>2</v>
      </c>
      <c r="C642" t="str">
        <f>INDEX('Datos con descripcion y nombre'!A:A,MATCH(D642,'Datos con descripcion y nombre'!B:B,FALSE),1)</f>
        <v>Pao de queijo</v>
      </c>
      <c r="D642" t="s">
        <v>2732</v>
      </c>
      <c r="E642" t="s">
        <v>2627</v>
      </c>
      <c r="F642">
        <v>300</v>
      </c>
      <c r="G642" t="b">
        <v>1</v>
      </c>
      <c r="H642" t="b">
        <v>0</v>
      </c>
      <c r="I642" t="b">
        <v>1</v>
      </c>
      <c r="J642" t="s">
        <v>2574</v>
      </c>
      <c r="L642">
        <v>300</v>
      </c>
      <c r="M642" t="s">
        <v>729</v>
      </c>
      <c r="N642" s="7" t="str">
        <f t="shared" si="30"/>
        <v>Leche</v>
      </c>
      <c r="O642" t="s">
        <v>335</v>
      </c>
    </row>
    <row r="643" spans="2:19" x14ac:dyDescent="0.2">
      <c r="B643">
        <f t="shared" si="31"/>
        <v>3</v>
      </c>
      <c r="C643" t="str">
        <f>INDEX('Datos con descripcion y nombre'!A:A,MATCH(D643,'Datos con descripcion y nombre'!B:B,FALSE),1)</f>
        <v>Pao de queijo</v>
      </c>
      <c r="D643" t="s">
        <v>2732</v>
      </c>
      <c r="E643" t="s">
        <v>2627</v>
      </c>
      <c r="F643">
        <v>150</v>
      </c>
      <c r="G643" t="b">
        <v>1</v>
      </c>
      <c r="H643" t="b">
        <v>0</v>
      </c>
      <c r="I643" t="b">
        <v>1</v>
      </c>
      <c r="J643" t="s">
        <v>2574</v>
      </c>
      <c r="L643">
        <v>150</v>
      </c>
      <c r="M643" t="s">
        <v>729</v>
      </c>
      <c r="N643" s="7" t="str">
        <f t="shared" si="30"/>
        <v>Aceite -120</v>
      </c>
      <c r="O643" t="s">
        <v>727</v>
      </c>
      <c r="P643">
        <v>-120</v>
      </c>
    </row>
    <row r="644" spans="2:19" x14ac:dyDescent="0.2">
      <c r="B644">
        <f t="shared" si="31"/>
        <v>4</v>
      </c>
      <c r="C644" t="str">
        <f>INDEX('Datos con descripcion y nombre'!A:A,MATCH(D644,'Datos con descripcion y nombre'!B:B,FALSE),1)</f>
        <v>Pao de queijo</v>
      </c>
      <c r="D644" t="s">
        <v>2732</v>
      </c>
      <c r="E644" t="s">
        <v>2627</v>
      </c>
      <c r="F644">
        <v>2</v>
      </c>
      <c r="G644" t="b">
        <v>1</v>
      </c>
      <c r="H644" t="b">
        <v>0</v>
      </c>
      <c r="I644" t="b">
        <v>1</v>
      </c>
      <c r="J644" t="s">
        <v>2574</v>
      </c>
      <c r="L644">
        <v>2</v>
      </c>
      <c r="N644" s="7" t="str">
        <f t="shared" si="30"/>
        <v>huevos grandes ( 3 pequeños)</v>
      </c>
      <c r="O644" t="s">
        <v>215</v>
      </c>
      <c r="P644" t="s">
        <v>1675</v>
      </c>
      <c r="Q644" t="s">
        <v>2469</v>
      </c>
      <c r="R644">
        <v>3</v>
      </c>
      <c r="S644" t="s">
        <v>1676</v>
      </c>
    </row>
    <row r="645" spans="2:19" x14ac:dyDescent="0.2">
      <c r="B645">
        <f t="shared" si="31"/>
        <v>5</v>
      </c>
      <c r="C645" t="str">
        <f>INDEX('Datos con descripcion y nombre'!A:A,MATCH(D645,'Datos con descripcion y nombre'!B:B,FALSE),1)</f>
        <v>Pao de queijo</v>
      </c>
      <c r="D645" t="s">
        <v>2732</v>
      </c>
      <c r="E645" t="s">
        <v>2627</v>
      </c>
      <c r="F645">
        <v>200</v>
      </c>
      <c r="G645" t="b">
        <v>1</v>
      </c>
      <c r="H645" t="b">
        <v>0</v>
      </c>
      <c r="I645" t="b">
        <v>1</v>
      </c>
      <c r="J645" t="s">
        <v>2574</v>
      </c>
      <c r="L645" t="s">
        <v>2651</v>
      </c>
      <c r="M645" t="s">
        <v>5</v>
      </c>
      <c r="N645" s="7" t="str">
        <f t="shared" si="30"/>
        <v>queso rallado</v>
      </c>
      <c r="P645" t="s">
        <v>2640</v>
      </c>
      <c r="Q645" t="s">
        <v>1011</v>
      </c>
    </row>
    <row r="646" spans="2:19" x14ac:dyDescent="0.2">
      <c r="B646">
        <f t="shared" si="31"/>
        <v>0</v>
      </c>
      <c r="C646" t="str">
        <f>INDEX('Datos con descripcion y nombre'!A:A,MATCH(D646,'Datos con descripcion y nombre'!B:B,FALSE),1)</f>
        <v>Pancakes</v>
      </c>
      <c r="D646" t="s">
        <v>1704</v>
      </c>
      <c r="E646" t="s">
        <v>2627</v>
      </c>
      <c r="F646">
        <v>1</v>
      </c>
      <c r="G646" t="b">
        <v>1</v>
      </c>
      <c r="H646" t="b">
        <v>0</v>
      </c>
      <c r="I646" t="b">
        <v>0</v>
      </c>
      <c r="J646" t="s">
        <v>293</v>
      </c>
      <c r="L646" s="3">
        <v>1.5</v>
      </c>
      <c r="M646" t="s">
        <v>253</v>
      </c>
      <c r="N646" s="7" t="str">
        <f t="shared" si="30"/>
        <v>harina</v>
      </c>
      <c r="O646" t="s">
        <v>223</v>
      </c>
    </row>
    <row r="647" spans="2:19" x14ac:dyDescent="0.2">
      <c r="B647">
        <f t="shared" si="31"/>
        <v>1</v>
      </c>
      <c r="C647" t="str">
        <f>INDEX('Datos con descripcion y nombre'!A:A,MATCH(D647,'Datos con descripcion y nombre'!B:B,FALSE),1)</f>
        <v>Pancakes</v>
      </c>
      <c r="D647" t="s">
        <v>1704</v>
      </c>
      <c r="E647" t="s">
        <v>2627</v>
      </c>
      <c r="F647">
        <v>3</v>
      </c>
      <c r="G647" t="b">
        <v>1</v>
      </c>
      <c r="H647" t="b">
        <v>0</v>
      </c>
      <c r="I647" t="b">
        <v>0</v>
      </c>
      <c r="J647" t="s">
        <v>293</v>
      </c>
      <c r="L647" s="3">
        <v>3.5</v>
      </c>
      <c r="M647" t="s">
        <v>245</v>
      </c>
      <c r="N647" s="7" t="str">
        <f t="shared" si="30"/>
        <v>polvo de hornear</v>
      </c>
      <c r="O647" t="s">
        <v>211</v>
      </c>
      <c r="P647" t="s">
        <v>235</v>
      </c>
      <c r="Q647" t="s">
        <v>250</v>
      </c>
    </row>
    <row r="648" spans="2:19" x14ac:dyDescent="0.2">
      <c r="B648">
        <f t="shared" si="31"/>
        <v>2</v>
      </c>
      <c r="C648" t="str">
        <f>INDEX('Datos con descripcion y nombre'!A:A,MATCH(D648,'Datos con descripcion y nombre'!B:B,FALSE),1)</f>
        <v>Pancakes</v>
      </c>
      <c r="D648" t="s">
        <v>1704</v>
      </c>
      <c r="E648" t="s">
        <v>2627</v>
      </c>
      <c r="F648">
        <v>1</v>
      </c>
      <c r="G648" t="b">
        <v>1</v>
      </c>
      <c r="H648" t="b">
        <v>0</v>
      </c>
      <c r="I648" t="b">
        <v>0</v>
      </c>
      <c r="J648" t="s">
        <v>293</v>
      </c>
      <c r="L648">
        <v>1</v>
      </c>
      <c r="M648" t="s">
        <v>248</v>
      </c>
      <c r="N648" s="7" t="str">
        <f t="shared" si="30"/>
        <v>sal</v>
      </c>
      <c r="O648" t="s">
        <v>226</v>
      </c>
    </row>
    <row r="649" spans="2:19" x14ac:dyDescent="0.2">
      <c r="B649">
        <f t="shared" si="31"/>
        <v>3</v>
      </c>
      <c r="C649" t="str">
        <f>INDEX('Datos con descripcion y nombre'!A:A,MATCH(D649,'Datos con descripcion y nombre'!B:B,FALSE),1)</f>
        <v>Pancakes</v>
      </c>
      <c r="D649" t="s">
        <v>1704</v>
      </c>
      <c r="E649" t="s">
        <v>2627</v>
      </c>
      <c r="F649">
        <v>1</v>
      </c>
      <c r="G649" t="b">
        <v>1</v>
      </c>
      <c r="H649" t="b">
        <v>0</v>
      </c>
      <c r="I649" t="b">
        <v>0</v>
      </c>
      <c r="J649" t="s">
        <v>293</v>
      </c>
      <c r="L649">
        <v>1</v>
      </c>
      <c r="M649" t="s">
        <v>199</v>
      </c>
      <c r="N649" s="7" t="str">
        <f t="shared" si="30"/>
        <v>azucar</v>
      </c>
      <c r="O649" t="s">
        <v>244</v>
      </c>
    </row>
    <row r="650" spans="2:19" x14ac:dyDescent="0.2">
      <c r="B650">
        <f t="shared" si="31"/>
        <v>4</v>
      </c>
      <c r="C650" t="str">
        <f>INDEX('Datos con descripcion y nombre'!A:A,MATCH(D650,'Datos con descripcion y nombre'!B:B,FALSE),1)</f>
        <v>Pancakes</v>
      </c>
      <c r="D650" t="s">
        <v>1704</v>
      </c>
      <c r="E650" t="s">
        <v>2627</v>
      </c>
      <c r="F650">
        <v>1</v>
      </c>
      <c r="G650" t="b">
        <v>1</v>
      </c>
      <c r="H650" t="b">
        <v>0</v>
      </c>
      <c r="I650" t="b">
        <v>0</v>
      </c>
      <c r="J650" t="s">
        <v>293</v>
      </c>
      <c r="L650" s="3">
        <v>1.25</v>
      </c>
      <c r="M650" t="s">
        <v>253</v>
      </c>
      <c r="N650" s="7" t="str">
        <f t="shared" si="30"/>
        <v>leche</v>
      </c>
      <c r="O650" t="s">
        <v>197</v>
      </c>
    </row>
    <row r="651" spans="2:19" x14ac:dyDescent="0.2">
      <c r="B651">
        <f t="shared" si="31"/>
        <v>5</v>
      </c>
      <c r="C651" t="str">
        <f>INDEX('Datos con descripcion y nombre'!A:A,MATCH(D651,'Datos con descripcion y nombre'!B:B,FALSE),1)</f>
        <v>Pancakes</v>
      </c>
      <c r="D651" t="s">
        <v>1704</v>
      </c>
      <c r="E651" t="s">
        <v>2627</v>
      </c>
      <c r="F651">
        <v>1</v>
      </c>
      <c r="G651" t="b">
        <v>1</v>
      </c>
      <c r="H651" t="b">
        <v>0</v>
      </c>
      <c r="I651" t="b">
        <v>0</v>
      </c>
      <c r="J651" t="s">
        <v>293</v>
      </c>
      <c r="L651">
        <v>1</v>
      </c>
      <c r="N651" s="7" t="str">
        <f t="shared" si="30"/>
        <v>huevo</v>
      </c>
      <c r="O651" t="s">
        <v>402</v>
      </c>
    </row>
    <row r="652" spans="2:19" x14ac:dyDescent="0.2">
      <c r="B652">
        <f t="shared" si="31"/>
        <v>6</v>
      </c>
      <c r="C652" t="str">
        <f>INDEX('Datos con descripcion y nombre'!A:A,MATCH(D652,'Datos con descripcion y nombre'!B:B,FALSE),1)</f>
        <v>Pancakes</v>
      </c>
      <c r="D652" t="s">
        <v>1704</v>
      </c>
      <c r="E652" t="s">
        <v>2627</v>
      </c>
      <c r="F652">
        <v>3</v>
      </c>
      <c r="G652" t="b">
        <v>1</v>
      </c>
      <c r="H652" t="b">
        <v>0</v>
      </c>
      <c r="I652" t="b">
        <v>0</v>
      </c>
      <c r="J652" t="s">
        <v>293</v>
      </c>
      <c r="L652">
        <v>3</v>
      </c>
      <c r="M652" t="s">
        <v>204</v>
      </c>
      <c r="N652" s="7" t="str">
        <f t="shared" si="30"/>
        <v>aceite</v>
      </c>
      <c r="O652" t="s">
        <v>242</v>
      </c>
    </row>
    <row r="653" spans="2:19" x14ac:dyDescent="0.2">
      <c r="B653">
        <f t="shared" si="31"/>
        <v>0</v>
      </c>
      <c r="C653" t="str">
        <f>INDEX('Datos con descripcion y nombre'!A:A,MATCH(D653,'Datos con descripcion y nombre'!B:B,FALSE),1)</f>
        <v>Panqueques americanos</v>
      </c>
      <c r="D653" t="s">
        <v>1706</v>
      </c>
      <c r="E653" t="s">
        <v>2627</v>
      </c>
      <c r="F653">
        <v>1</v>
      </c>
      <c r="G653" t="b">
        <v>1</v>
      </c>
      <c r="H653" t="b">
        <v>0</v>
      </c>
      <c r="I653" t="b">
        <v>0</v>
      </c>
      <c r="J653">
        <v>10</v>
      </c>
      <c r="L653">
        <v>1</v>
      </c>
      <c r="M653" t="s">
        <v>229</v>
      </c>
      <c r="N653" s="7" t="str">
        <f t="shared" si="30"/>
        <v>harina</v>
      </c>
      <c r="O653" t="s">
        <v>223</v>
      </c>
    </row>
    <row r="654" spans="2:19" x14ac:dyDescent="0.2">
      <c r="B654">
        <f t="shared" si="31"/>
        <v>1</v>
      </c>
      <c r="C654" t="str">
        <f>INDEX('Datos con descripcion y nombre'!A:A,MATCH(D654,'Datos con descripcion y nombre'!B:B,FALSE),1)</f>
        <v>Panqueques americanos</v>
      </c>
      <c r="D654" t="s">
        <v>1706</v>
      </c>
      <c r="E654" t="s">
        <v>2627</v>
      </c>
      <c r="F654" t="s">
        <v>2627</v>
      </c>
      <c r="G654" t="b">
        <v>1</v>
      </c>
      <c r="H654" t="b">
        <v>0</v>
      </c>
      <c r="I654" t="b">
        <v>0</v>
      </c>
      <c r="J654">
        <v>10</v>
      </c>
      <c r="L654" s="3">
        <v>0.25</v>
      </c>
      <c r="M654" t="s">
        <v>248</v>
      </c>
      <c r="N654" s="7" t="str">
        <f t="shared" si="30"/>
        <v>sal</v>
      </c>
      <c r="O654" t="s">
        <v>226</v>
      </c>
    </row>
    <row r="655" spans="2:19" x14ac:dyDescent="0.2">
      <c r="B655">
        <f t="shared" si="31"/>
        <v>2</v>
      </c>
      <c r="C655" t="str">
        <f>INDEX('Datos con descripcion y nombre'!A:A,MATCH(D655,'Datos con descripcion y nombre'!B:B,FALSE),1)</f>
        <v>Panqueques americanos</v>
      </c>
      <c r="D655" t="s">
        <v>1706</v>
      </c>
      <c r="E655" t="s">
        <v>2627</v>
      </c>
      <c r="F655" t="s">
        <v>2627</v>
      </c>
      <c r="G655" t="b">
        <v>1</v>
      </c>
      <c r="H655" t="b">
        <v>0</v>
      </c>
      <c r="I655" t="b">
        <v>0</v>
      </c>
      <c r="J655">
        <v>10</v>
      </c>
      <c r="L655" s="3">
        <v>0.5</v>
      </c>
      <c r="M655" t="s">
        <v>248</v>
      </c>
      <c r="N655" s="7" t="str">
        <f t="shared" si="30"/>
        <v>bicarbonato de sodio</v>
      </c>
      <c r="O655" t="s">
        <v>2652</v>
      </c>
      <c r="P655" t="s">
        <v>235</v>
      </c>
      <c r="Q655" t="s">
        <v>1713</v>
      </c>
    </row>
    <row r="656" spans="2:19" x14ac:dyDescent="0.2">
      <c r="B656">
        <f t="shared" si="31"/>
        <v>3</v>
      </c>
      <c r="C656" t="str">
        <f>INDEX('Datos con descripcion y nombre'!A:A,MATCH(D656,'Datos con descripcion y nombre'!B:B,FALSE),1)</f>
        <v>Panqueques americanos</v>
      </c>
      <c r="D656" t="s">
        <v>1706</v>
      </c>
      <c r="E656" t="s">
        <v>2627</v>
      </c>
      <c r="F656">
        <v>1</v>
      </c>
      <c r="G656" t="b">
        <v>1</v>
      </c>
      <c r="H656" t="b">
        <v>0</v>
      </c>
      <c r="I656" t="b">
        <v>0</v>
      </c>
      <c r="J656">
        <v>10</v>
      </c>
      <c r="L656">
        <v>1</v>
      </c>
      <c r="M656" t="s">
        <v>248</v>
      </c>
      <c r="N656" s="7" t="str">
        <f t="shared" si="30"/>
        <v>polvo de hornear</v>
      </c>
      <c r="O656" t="s">
        <v>211</v>
      </c>
      <c r="P656" t="s">
        <v>235</v>
      </c>
      <c r="Q656" t="s">
        <v>250</v>
      </c>
    </row>
    <row r="657" spans="2:35" x14ac:dyDescent="0.2">
      <c r="B657">
        <f t="shared" si="31"/>
        <v>4</v>
      </c>
      <c r="C657" t="str">
        <f>INDEX('Datos con descripcion y nombre'!A:A,MATCH(D657,'Datos con descripcion y nombre'!B:B,FALSE),1)</f>
        <v>Panqueques americanos</v>
      </c>
      <c r="D657" t="s">
        <v>1706</v>
      </c>
      <c r="E657" t="s">
        <v>2627</v>
      </c>
      <c r="F657">
        <v>2</v>
      </c>
      <c r="G657" t="b">
        <v>1</v>
      </c>
      <c r="H657" t="b">
        <v>0</v>
      </c>
      <c r="I657" t="b">
        <v>0</v>
      </c>
      <c r="J657">
        <v>10</v>
      </c>
      <c r="L657">
        <v>2</v>
      </c>
      <c r="M657" t="s">
        <v>204</v>
      </c>
      <c r="N657" s="7" t="str">
        <f t="shared" ref="N657:N688" si="32">_xlfn.TEXTJOIN(" ",TRUE, O657:BH657)</f>
        <v>azucar (blanco, rubio)</v>
      </c>
      <c r="O657" t="s">
        <v>244</v>
      </c>
      <c r="P657" t="s">
        <v>1714</v>
      </c>
      <c r="Q657" t="s">
        <v>1715</v>
      </c>
    </row>
    <row r="658" spans="2:35" x14ac:dyDescent="0.2">
      <c r="B658">
        <f t="shared" si="31"/>
        <v>5</v>
      </c>
      <c r="C658" t="str">
        <f>INDEX('Datos con descripcion y nombre'!A:A,MATCH(D658,'Datos con descripcion y nombre'!B:B,FALSE),1)</f>
        <v>Panqueques americanos</v>
      </c>
      <c r="D658" t="s">
        <v>1706</v>
      </c>
      <c r="E658" t="s">
        <v>2627</v>
      </c>
      <c r="F658" t="s">
        <v>2627</v>
      </c>
      <c r="G658" t="b">
        <v>1</v>
      </c>
      <c r="H658" t="b">
        <v>0</v>
      </c>
      <c r="I658" t="b">
        <v>0</v>
      </c>
      <c r="J658">
        <v>10</v>
      </c>
      <c r="L658" s="3">
        <v>0.75</v>
      </c>
      <c r="M658" t="s">
        <v>229</v>
      </c>
      <c r="N658" s="7" t="str">
        <f t="shared" si="32"/>
        <v>de leche tibia (necesitamos que esté tibia para que se corte con el acid del jug de limon vinagre ( Buttermilk)</v>
      </c>
      <c r="O658" t="s">
        <v>235</v>
      </c>
      <c r="P658" t="s">
        <v>197</v>
      </c>
      <c r="Q658" t="s">
        <v>765</v>
      </c>
      <c r="R658" t="s">
        <v>1716</v>
      </c>
      <c r="S658" t="s">
        <v>330</v>
      </c>
      <c r="T658" t="s">
        <v>577</v>
      </c>
      <c r="U658" t="s">
        <v>765</v>
      </c>
      <c r="V658" t="s">
        <v>550</v>
      </c>
      <c r="W658" t="s">
        <v>330</v>
      </c>
      <c r="X658" t="s">
        <v>459</v>
      </c>
      <c r="Y658" t="s">
        <v>1717</v>
      </c>
      <c r="Z658" t="s">
        <v>241</v>
      </c>
      <c r="AA658" t="s">
        <v>289</v>
      </c>
      <c r="AB658" t="s">
        <v>2477</v>
      </c>
      <c r="AC658" t="s">
        <v>540</v>
      </c>
      <c r="AD658" t="s">
        <v>2367</v>
      </c>
      <c r="AE658" t="s">
        <v>235</v>
      </c>
      <c r="AF658" t="s">
        <v>570</v>
      </c>
      <c r="AG658" t="s">
        <v>485</v>
      </c>
      <c r="AH658" t="s">
        <v>2469</v>
      </c>
      <c r="AI658" t="s">
        <v>2478</v>
      </c>
    </row>
    <row r="659" spans="2:35" x14ac:dyDescent="0.2">
      <c r="B659">
        <f t="shared" si="31"/>
        <v>6</v>
      </c>
      <c r="C659" t="str">
        <f>INDEX('Datos con descripcion y nombre'!A:A,MATCH(D659,'Datos con descripcion y nombre'!B:B,FALSE),1)</f>
        <v>Panqueques americanos</v>
      </c>
      <c r="D659" t="s">
        <v>1706</v>
      </c>
      <c r="E659" t="s">
        <v>2627</v>
      </c>
      <c r="F659">
        <v>1</v>
      </c>
      <c r="G659" t="b">
        <v>1</v>
      </c>
      <c r="H659" t="b">
        <v>0</v>
      </c>
      <c r="I659" t="b">
        <v>0</v>
      </c>
      <c r="J659">
        <v>10</v>
      </c>
      <c r="L659">
        <v>1</v>
      </c>
      <c r="N659" s="7" t="str">
        <f t="shared" si="32"/>
        <v>huevo grande a temp ambiente</v>
      </c>
      <c r="O659" t="s">
        <v>402</v>
      </c>
      <c r="P659" t="s">
        <v>1790</v>
      </c>
      <c r="Q659" t="s">
        <v>221</v>
      </c>
      <c r="R659" t="s">
        <v>398</v>
      </c>
      <c r="S659" t="s">
        <v>399</v>
      </c>
    </row>
    <row r="660" spans="2:35" x14ac:dyDescent="0.2">
      <c r="B660">
        <f t="shared" ref="B660:B691" si="33">IF(NOT(C660=C659),0,B659+1)</f>
        <v>7</v>
      </c>
      <c r="C660" t="str">
        <f>INDEX('Datos con descripcion y nombre'!A:A,MATCH(D660,'Datos con descripcion y nombre'!B:B,FALSE),1)</f>
        <v>Panqueques americanos</v>
      </c>
      <c r="D660" t="s">
        <v>1706</v>
      </c>
      <c r="E660" t="s">
        <v>2627</v>
      </c>
      <c r="F660">
        <v>2</v>
      </c>
      <c r="G660" t="b">
        <v>1</v>
      </c>
      <c r="H660" t="b">
        <v>0</v>
      </c>
      <c r="I660" t="b">
        <v>0</v>
      </c>
      <c r="J660">
        <v>10</v>
      </c>
      <c r="L660">
        <v>2</v>
      </c>
      <c r="M660" t="s">
        <v>204</v>
      </c>
      <c r="N660" s="7" t="str">
        <f t="shared" si="32"/>
        <v>manteca derretida (30 grs)</v>
      </c>
      <c r="O660" t="s">
        <v>200</v>
      </c>
      <c r="P660" t="s">
        <v>1167</v>
      </c>
      <c r="Q660" t="s">
        <v>390</v>
      </c>
      <c r="R660" t="s">
        <v>1721</v>
      </c>
    </row>
    <row r="661" spans="2:35" x14ac:dyDescent="0.2">
      <c r="B661">
        <f t="shared" si="33"/>
        <v>0</v>
      </c>
      <c r="C661" t="s">
        <v>1706</v>
      </c>
      <c r="D661" t="s">
        <v>1706</v>
      </c>
      <c r="E661" t="s">
        <v>2627</v>
      </c>
      <c r="F661">
        <v>44228</v>
      </c>
      <c r="G661" t="b">
        <v>1</v>
      </c>
      <c r="H661" t="b">
        <v>0</v>
      </c>
      <c r="I661" t="b">
        <v>1</v>
      </c>
      <c r="J661" t="s">
        <v>2575</v>
      </c>
      <c r="L661" s="3">
        <v>0.5</v>
      </c>
      <c r="M661" t="s">
        <v>144</v>
      </c>
      <c r="N661" s="7" t="str">
        <f t="shared" si="32"/>
        <v>Harina</v>
      </c>
      <c r="O661" t="s">
        <v>1155</v>
      </c>
    </row>
    <row r="662" spans="2:35" x14ac:dyDescent="0.2">
      <c r="B662">
        <f t="shared" si="33"/>
        <v>1</v>
      </c>
      <c r="C662" t="s">
        <v>1706</v>
      </c>
      <c r="D662" t="s">
        <v>1706</v>
      </c>
      <c r="E662" t="s">
        <v>2627</v>
      </c>
      <c r="F662">
        <v>1</v>
      </c>
      <c r="G662" t="b">
        <v>1</v>
      </c>
      <c r="H662" t="b">
        <v>0</v>
      </c>
      <c r="I662" t="b">
        <v>1</v>
      </c>
      <c r="J662" t="s">
        <v>2575</v>
      </c>
      <c r="L662">
        <v>1</v>
      </c>
      <c r="N662" s="7" t="str">
        <f t="shared" si="32"/>
        <v>huevo</v>
      </c>
      <c r="O662" t="s">
        <v>402</v>
      </c>
    </row>
    <row r="663" spans="2:35" x14ac:dyDescent="0.2">
      <c r="B663">
        <f t="shared" si="33"/>
        <v>2</v>
      </c>
      <c r="C663" t="s">
        <v>1706</v>
      </c>
      <c r="D663" t="s">
        <v>1706</v>
      </c>
      <c r="E663" t="s">
        <v>2627</v>
      </c>
      <c r="F663" t="s">
        <v>2627</v>
      </c>
      <c r="G663" t="b">
        <v>1</v>
      </c>
      <c r="H663" t="b">
        <v>0</v>
      </c>
      <c r="I663" t="b">
        <v>1</v>
      </c>
      <c r="J663" t="s">
        <v>2575</v>
      </c>
      <c r="N663" s="7" t="str">
        <f t="shared" si="32"/>
        <v>Leche</v>
      </c>
      <c r="O663" t="s">
        <v>335</v>
      </c>
    </row>
    <row r="664" spans="2:35" x14ac:dyDescent="0.2">
      <c r="B664">
        <f t="shared" si="33"/>
        <v>3</v>
      </c>
      <c r="C664" t="s">
        <v>1706</v>
      </c>
      <c r="D664" t="s">
        <v>1706</v>
      </c>
      <c r="E664" t="s">
        <v>2627</v>
      </c>
      <c r="F664" t="s">
        <v>2627</v>
      </c>
      <c r="G664" t="b">
        <v>1</v>
      </c>
      <c r="H664" t="b">
        <v>0</v>
      </c>
      <c r="I664" t="b">
        <v>1</v>
      </c>
      <c r="J664" t="s">
        <v>2575</v>
      </c>
      <c r="N664" s="7" t="str">
        <f t="shared" si="32"/>
        <v>Sal</v>
      </c>
      <c r="O664" t="s">
        <v>334</v>
      </c>
    </row>
    <row r="665" spans="2:35" x14ac:dyDescent="0.2">
      <c r="B665">
        <f t="shared" si="33"/>
        <v>4</v>
      </c>
      <c r="C665" t="s">
        <v>1706</v>
      </c>
      <c r="D665" t="s">
        <v>1706</v>
      </c>
      <c r="E665" t="s">
        <v>2627</v>
      </c>
      <c r="F665" t="s">
        <v>2627</v>
      </c>
      <c r="G665" t="b">
        <v>1</v>
      </c>
      <c r="H665" t="b">
        <v>0</v>
      </c>
      <c r="I665" t="b">
        <v>1</v>
      </c>
      <c r="J665" t="s">
        <v>2575</v>
      </c>
      <c r="N665" s="7" t="str">
        <f t="shared" si="32"/>
        <v>Aceite</v>
      </c>
      <c r="O665" t="s">
        <v>727</v>
      </c>
    </row>
    <row r="666" spans="2:35" x14ac:dyDescent="0.2">
      <c r="B666">
        <f t="shared" si="33"/>
        <v>0</v>
      </c>
      <c r="C666" t="str">
        <f>INDEX('Datos con descripcion y nombre'!A:A,MATCH(D666,'Datos con descripcion y nombre'!B:B,FALSE),1)</f>
        <v>Papas rellenas</v>
      </c>
      <c r="D666" t="s">
        <v>1736</v>
      </c>
      <c r="E666" t="s">
        <v>2627</v>
      </c>
      <c r="F666">
        <v>2</v>
      </c>
      <c r="G666" t="b">
        <v>1</v>
      </c>
      <c r="H666" t="b">
        <v>0</v>
      </c>
      <c r="I666" t="b">
        <v>0</v>
      </c>
      <c r="J666" t="s">
        <v>1738</v>
      </c>
      <c r="L666">
        <v>2</v>
      </c>
      <c r="N666" s="7" t="str">
        <f t="shared" si="32"/>
        <v>papas</v>
      </c>
      <c r="O666" t="s">
        <v>1739</v>
      </c>
    </row>
    <row r="667" spans="2:35" x14ac:dyDescent="0.2">
      <c r="B667">
        <f t="shared" si="33"/>
        <v>1</v>
      </c>
      <c r="C667" t="str">
        <f>INDEX('Datos con descripcion y nombre'!A:A,MATCH(D667,'Datos con descripcion y nombre'!B:B,FALSE),1)</f>
        <v>Papas rellenas</v>
      </c>
      <c r="D667" t="s">
        <v>1736</v>
      </c>
      <c r="E667" t="s">
        <v>2627</v>
      </c>
      <c r="F667">
        <v>100</v>
      </c>
      <c r="G667" t="b">
        <v>1</v>
      </c>
      <c r="H667" t="b">
        <v>0</v>
      </c>
      <c r="I667" t="b">
        <v>0</v>
      </c>
      <c r="J667" t="s">
        <v>1738</v>
      </c>
      <c r="L667">
        <v>100</v>
      </c>
      <c r="M667" t="s">
        <v>191</v>
      </c>
      <c r="N667" s="7" t="str">
        <f t="shared" si="32"/>
        <v>panceta</v>
      </c>
      <c r="O667" t="s">
        <v>1740</v>
      </c>
    </row>
    <row r="668" spans="2:35" x14ac:dyDescent="0.2">
      <c r="B668">
        <f t="shared" si="33"/>
        <v>2</v>
      </c>
      <c r="C668" t="str">
        <f>INDEX('Datos con descripcion y nombre'!A:A,MATCH(D668,'Datos con descripcion y nombre'!B:B,FALSE),1)</f>
        <v>Papas rellenas</v>
      </c>
      <c r="D668" t="s">
        <v>1736</v>
      </c>
      <c r="E668" t="s">
        <v>2627</v>
      </c>
      <c r="F668">
        <v>2</v>
      </c>
      <c r="G668" t="b">
        <v>1</v>
      </c>
      <c r="H668" t="b">
        <v>0</v>
      </c>
      <c r="I668" t="b">
        <v>0</v>
      </c>
      <c r="J668" t="s">
        <v>1738</v>
      </c>
      <c r="L668">
        <v>2</v>
      </c>
      <c r="N668" s="7" t="str">
        <f t="shared" si="32"/>
        <v>cebollas de verdeo</v>
      </c>
      <c r="O668" t="s">
        <v>734</v>
      </c>
      <c r="P668" t="s">
        <v>235</v>
      </c>
      <c r="Q668" t="s">
        <v>736</v>
      </c>
    </row>
    <row r="669" spans="2:35" x14ac:dyDescent="0.2">
      <c r="B669">
        <f t="shared" si="33"/>
        <v>3</v>
      </c>
      <c r="C669" t="str">
        <f>INDEX('Datos con descripcion y nombre'!A:A,MATCH(D669,'Datos con descripcion y nombre'!B:B,FALSE),1)</f>
        <v>Papas rellenas</v>
      </c>
      <c r="D669" t="s">
        <v>1736</v>
      </c>
      <c r="E669" t="s">
        <v>2627</v>
      </c>
      <c r="F669">
        <v>150</v>
      </c>
      <c r="G669" t="b">
        <v>1</v>
      </c>
      <c r="H669" t="b">
        <v>0</v>
      </c>
      <c r="I669" t="b">
        <v>0</v>
      </c>
      <c r="J669" t="s">
        <v>1738</v>
      </c>
      <c r="L669">
        <v>150</v>
      </c>
      <c r="M669" t="s">
        <v>191</v>
      </c>
      <c r="N669" s="7" t="str">
        <f t="shared" si="32"/>
        <v>casancrem</v>
      </c>
      <c r="O669" t="s">
        <v>1741</v>
      </c>
    </row>
    <row r="670" spans="2:35" x14ac:dyDescent="0.2">
      <c r="B670">
        <f t="shared" si="33"/>
        <v>4</v>
      </c>
      <c r="C670" t="str">
        <f>INDEX('Datos con descripcion y nombre'!A:A,MATCH(D670,'Datos con descripcion y nombre'!B:B,FALSE),1)</f>
        <v>Papas rellenas</v>
      </c>
      <c r="D670" t="s">
        <v>1736</v>
      </c>
      <c r="E670" t="s">
        <v>2627</v>
      </c>
      <c r="F670" t="s">
        <v>2627</v>
      </c>
      <c r="G670" t="b">
        <v>1</v>
      </c>
      <c r="H670" t="b">
        <v>0</v>
      </c>
      <c r="I670" t="b">
        <v>0</v>
      </c>
      <c r="J670" t="s">
        <v>1738</v>
      </c>
      <c r="N670" s="7" t="str">
        <f t="shared" si="32"/>
        <v>Queso parmesano</v>
      </c>
      <c r="O670" t="s">
        <v>2639</v>
      </c>
      <c r="P670" t="s">
        <v>2480</v>
      </c>
    </row>
    <row r="671" spans="2:35" x14ac:dyDescent="0.2">
      <c r="B671">
        <f t="shared" si="33"/>
        <v>0</v>
      </c>
      <c r="C671" t="str">
        <f>INDEX('Datos con descripcion y nombre'!A:A,MATCH(D671,'Datos con descripcion y nombre'!B:B,FALSE),1)</f>
        <v>Pasta Wilton</v>
      </c>
      <c r="D671" t="s">
        <v>1763</v>
      </c>
      <c r="E671" t="s">
        <v>2627</v>
      </c>
      <c r="F671">
        <v>4</v>
      </c>
      <c r="G671" t="b">
        <v>1</v>
      </c>
      <c r="H671" t="b">
        <v>0</v>
      </c>
      <c r="I671" t="b">
        <v>1</v>
      </c>
      <c r="J671" t="s">
        <v>2577</v>
      </c>
      <c r="L671">
        <v>4</v>
      </c>
      <c r="M671" t="s">
        <v>1007</v>
      </c>
      <c r="N671" s="7" t="str">
        <f t="shared" si="32"/>
        <v>agua</v>
      </c>
      <c r="O671" t="s">
        <v>504</v>
      </c>
    </row>
    <row r="672" spans="2:35" x14ac:dyDescent="0.2">
      <c r="B672">
        <f t="shared" si="33"/>
        <v>1</v>
      </c>
      <c r="C672" t="str">
        <f>INDEX('Datos con descripcion y nombre'!A:A,MATCH(D672,'Datos con descripcion y nombre'!B:B,FALSE),1)</f>
        <v>Pasta Wilton</v>
      </c>
      <c r="D672" t="s">
        <v>1763</v>
      </c>
      <c r="E672" t="s">
        <v>2627</v>
      </c>
      <c r="F672">
        <v>1</v>
      </c>
      <c r="G672" t="b">
        <v>1</v>
      </c>
      <c r="H672" t="b">
        <v>0</v>
      </c>
      <c r="I672" t="b">
        <v>1</v>
      </c>
      <c r="J672" t="s">
        <v>2577</v>
      </c>
      <c r="L672">
        <v>1</v>
      </c>
      <c r="M672" t="s">
        <v>1007</v>
      </c>
      <c r="N672" s="7" t="str">
        <f t="shared" si="32"/>
        <v>gelatina sin sabor</v>
      </c>
      <c r="O672" t="s">
        <v>1337</v>
      </c>
      <c r="P672" t="s">
        <v>432</v>
      </c>
      <c r="Q672" t="s">
        <v>1338</v>
      </c>
    </row>
    <row r="673" spans="2:21" x14ac:dyDescent="0.2">
      <c r="B673">
        <f t="shared" si="33"/>
        <v>2</v>
      </c>
      <c r="C673" t="str">
        <f>INDEX('Datos con descripcion y nombre'!A:A,MATCH(D673,'Datos con descripcion y nombre'!B:B,FALSE),1)</f>
        <v>Pasta Wilton</v>
      </c>
      <c r="D673" t="s">
        <v>1763</v>
      </c>
      <c r="E673" t="s">
        <v>2627</v>
      </c>
      <c r="F673">
        <v>1</v>
      </c>
      <c r="G673" t="b">
        <v>1</v>
      </c>
      <c r="H673" t="b">
        <v>0</v>
      </c>
      <c r="I673" t="b">
        <v>0</v>
      </c>
      <c r="J673" t="s">
        <v>1765</v>
      </c>
      <c r="L673">
        <v>1</v>
      </c>
      <c r="M673" t="s">
        <v>1007</v>
      </c>
      <c r="N673" s="7" t="str">
        <f t="shared" si="32"/>
        <v>Glicerina liquida</v>
      </c>
      <c r="O673" t="s">
        <v>1768</v>
      </c>
      <c r="P673" t="s">
        <v>1769</v>
      </c>
    </row>
    <row r="674" spans="2:21" x14ac:dyDescent="0.2">
      <c r="B674">
        <f t="shared" si="33"/>
        <v>3</v>
      </c>
      <c r="C674" t="str">
        <f>INDEX('Datos con descripcion y nombre'!A:A,MATCH(D674,'Datos con descripcion y nombre'!B:B,FALSE),1)</f>
        <v>Pasta Wilton</v>
      </c>
      <c r="D674" t="s">
        <v>1763</v>
      </c>
      <c r="E674" t="s">
        <v>2627</v>
      </c>
      <c r="F674">
        <v>1</v>
      </c>
      <c r="G674" t="b">
        <v>1</v>
      </c>
      <c r="H674" t="b">
        <v>0</v>
      </c>
      <c r="I674" t="b">
        <v>0</v>
      </c>
      <c r="J674" t="s">
        <v>1765</v>
      </c>
      <c r="L674" s="3">
        <v>1.5</v>
      </c>
      <c r="M674" t="s">
        <v>1007</v>
      </c>
      <c r="N674" s="7" t="str">
        <f t="shared" si="32"/>
        <v>shortening/ margarina/ manteca</v>
      </c>
      <c r="O674" t="s">
        <v>1770</v>
      </c>
      <c r="P674" t="s">
        <v>1771</v>
      </c>
      <c r="Q674" t="s">
        <v>200</v>
      </c>
    </row>
    <row r="675" spans="2:21" x14ac:dyDescent="0.2">
      <c r="B675">
        <f t="shared" si="33"/>
        <v>4</v>
      </c>
      <c r="C675" t="str">
        <f>INDEX('Datos con descripcion y nombre'!A:A,MATCH(D675,'Datos con descripcion y nombre'!B:B,FALSE),1)</f>
        <v>Pasta Wilton</v>
      </c>
      <c r="D675" t="s">
        <v>1763</v>
      </c>
      <c r="E675" t="s">
        <v>2627</v>
      </c>
      <c r="F675" t="s">
        <v>2627</v>
      </c>
      <c r="G675" t="b">
        <v>1</v>
      </c>
      <c r="H675" t="b">
        <v>0</v>
      </c>
      <c r="I675" t="b">
        <v>0</v>
      </c>
      <c r="J675" t="s">
        <v>1765</v>
      </c>
      <c r="M675" t="s">
        <v>1339</v>
      </c>
      <c r="N675" s="7" t="str">
        <f t="shared" si="32"/>
        <v>impalpable</v>
      </c>
      <c r="O675" t="s">
        <v>1071</v>
      </c>
    </row>
    <row r="676" spans="2:21" x14ac:dyDescent="0.2">
      <c r="B676">
        <f t="shared" si="33"/>
        <v>0</v>
      </c>
      <c r="C676" t="str">
        <f>INDEX('Datos con descripcion y nombre'!A:A,MATCH(D676,'Datos con descripcion y nombre'!B:B,FALSE),1)</f>
        <v>Pastillaje</v>
      </c>
      <c r="D676" t="s">
        <v>1772</v>
      </c>
      <c r="E676" t="s">
        <v>2627</v>
      </c>
      <c r="F676">
        <v>3</v>
      </c>
      <c r="G676" t="b">
        <v>1</v>
      </c>
      <c r="H676" t="b">
        <v>0</v>
      </c>
      <c r="I676" t="b">
        <v>1</v>
      </c>
      <c r="J676" t="s">
        <v>2578</v>
      </c>
      <c r="L676">
        <v>3</v>
      </c>
      <c r="M676" t="s">
        <v>1007</v>
      </c>
      <c r="N676" s="7" t="str">
        <f t="shared" si="32"/>
        <v>agua</v>
      </c>
      <c r="O676" t="s">
        <v>504</v>
      </c>
    </row>
    <row r="677" spans="2:21" x14ac:dyDescent="0.2">
      <c r="B677">
        <f t="shared" si="33"/>
        <v>1</v>
      </c>
      <c r="C677" t="str">
        <f>INDEX('Datos con descripcion y nombre'!A:A,MATCH(D677,'Datos con descripcion y nombre'!B:B,FALSE),1)</f>
        <v>Pastillaje</v>
      </c>
      <c r="D677" t="s">
        <v>1772</v>
      </c>
      <c r="E677" t="s">
        <v>2627</v>
      </c>
      <c r="F677">
        <v>2</v>
      </c>
      <c r="G677" t="b">
        <v>1</v>
      </c>
      <c r="H677" t="b">
        <v>0</v>
      </c>
      <c r="I677" t="b">
        <v>1</v>
      </c>
      <c r="J677" t="s">
        <v>2578</v>
      </c>
      <c r="L677" s="3">
        <v>2.5</v>
      </c>
      <c r="M677" t="s">
        <v>295</v>
      </c>
      <c r="N677" s="7" t="str">
        <f t="shared" si="32"/>
        <v>gelatina sin sabor</v>
      </c>
      <c r="O677" t="s">
        <v>1337</v>
      </c>
      <c r="P677" t="s">
        <v>432</v>
      </c>
      <c r="Q677" t="s">
        <v>1338</v>
      </c>
    </row>
    <row r="678" spans="2:21" x14ac:dyDescent="0.2">
      <c r="B678">
        <f t="shared" si="33"/>
        <v>2</v>
      </c>
      <c r="C678" t="str">
        <f>INDEX('Datos con descripcion y nombre'!A:A,MATCH(D678,'Datos con descripcion y nombre'!B:B,FALSE),1)</f>
        <v>Pastillaje</v>
      </c>
      <c r="D678" t="s">
        <v>1772</v>
      </c>
      <c r="E678" t="s">
        <v>2627</v>
      </c>
      <c r="F678" t="s">
        <v>2627</v>
      </c>
      <c r="G678" t="b">
        <v>1</v>
      </c>
      <c r="H678" t="b">
        <v>0</v>
      </c>
      <c r="I678" t="b">
        <v>0</v>
      </c>
      <c r="J678" t="s">
        <v>1773</v>
      </c>
      <c r="N678" s="7" t="str">
        <f t="shared" si="32"/>
        <v>Esencia de almendra</v>
      </c>
      <c r="O678" t="s">
        <v>1775</v>
      </c>
      <c r="P678" t="s">
        <v>235</v>
      </c>
      <c r="Q678" t="s">
        <v>1776</v>
      </c>
    </row>
    <row r="679" spans="2:21" x14ac:dyDescent="0.2">
      <c r="B679">
        <f t="shared" si="33"/>
        <v>3</v>
      </c>
      <c r="C679" t="str">
        <f>INDEX('Datos con descripcion y nombre'!A:A,MATCH(D679,'Datos con descripcion y nombre'!B:B,FALSE),1)</f>
        <v>Pastillaje</v>
      </c>
      <c r="D679" t="s">
        <v>1772</v>
      </c>
      <c r="E679" t="s">
        <v>2627</v>
      </c>
      <c r="F679">
        <v>44228</v>
      </c>
      <c r="G679" t="b">
        <v>1</v>
      </c>
      <c r="H679" t="b">
        <v>0</v>
      </c>
      <c r="I679" t="b">
        <v>0</v>
      </c>
      <c r="J679" t="s">
        <v>1773</v>
      </c>
      <c r="L679" s="3">
        <v>0.5</v>
      </c>
      <c r="M679" t="s">
        <v>36</v>
      </c>
      <c r="N679" s="7" t="str">
        <f t="shared" si="32"/>
        <v>azúcar</v>
      </c>
      <c r="O679" t="s">
        <v>216</v>
      </c>
    </row>
    <row r="680" spans="2:21" x14ac:dyDescent="0.2">
      <c r="B680">
        <f t="shared" si="33"/>
        <v>4</v>
      </c>
      <c r="C680" t="str">
        <f>INDEX('Datos con descripcion y nombre'!A:A,MATCH(D680,'Datos con descripcion y nombre'!B:B,FALSE),1)</f>
        <v>Pastillaje</v>
      </c>
      <c r="D680" t="s">
        <v>1772</v>
      </c>
      <c r="E680" t="s">
        <v>2627</v>
      </c>
      <c r="F680">
        <v>1</v>
      </c>
      <c r="G680" t="b">
        <v>1</v>
      </c>
      <c r="H680" t="b">
        <v>0</v>
      </c>
      <c r="I680" t="b">
        <v>0</v>
      </c>
      <c r="J680" t="s">
        <v>1773</v>
      </c>
      <c r="L680">
        <v>1</v>
      </c>
      <c r="N680" s="7" t="str">
        <f t="shared" si="32"/>
        <v>clara de huev (Merengue)</v>
      </c>
      <c r="O680" t="s">
        <v>1121</v>
      </c>
      <c r="P680" t="s">
        <v>235</v>
      </c>
      <c r="Q680" t="s">
        <v>2369</v>
      </c>
      <c r="R680" t="s">
        <v>2483</v>
      </c>
    </row>
    <row r="681" spans="2:21" x14ac:dyDescent="0.2">
      <c r="B681">
        <f t="shared" si="33"/>
        <v>0</v>
      </c>
      <c r="C681" t="str">
        <f>INDEX('Datos con descripcion y nombre'!A:A,MATCH(D681,'Datos con descripcion y nombre'!B:B,FALSE),1)</f>
        <v>Pecan pie</v>
      </c>
      <c r="D681" t="s">
        <v>933</v>
      </c>
      <c r="E681" t="s">
        <v>2627</v>
      </c>
      <c r="F681">
        <v>2</v>
      </c>
      <c r="G681" t="b">
        <v>1</v>
      </c>
      <c r="H681" t="b">
        <v>0</v>
      </c>
      <c r="I681" t="b">
        <v>0</v>
      </c>
      <c r="J681" t="s">
        <v>725</v>
      </c>
      <c r="L681">
        <v>2</v>
      </c>
      <c r="M681" t="s">
        <v>144</v>
      </c>
      <c r="N681" s="7" t="str">
        <f t="shared" si="32"/>
        <v>harina (Masa)</v>
      </c>
      <c r="O681" t="s">
        <v>223</v>
      </c>
      <c r="P681" t="s">
        <v>2828</v>
      </c>
    </row>
    <row r="682" spans="2:21" x14ac:dyDescent="0.2">
      <c r="B682">
        <f t="shared" si="33"/>
        <v>1</v>
      </c>
      <c r="C682" t="str">
        <f>INDEX('Datos con descripcion y nombre'!A:A,MATCH(D682,'Datos con descripcion y nombre'!B:B,FALSE),1)</f>
        <v>Pecan pie</v>
      </c>
      <c r="D682" t="s">
        <v>933</v>
      </c>
      <c r="E682" t="s">
        <v>2627</v>
      </c>
      <c r="F682">
        <v>44228</v>
      </c>
      <c r="G682" t="b">
        <v>1</v>
      </c>
      <c r="H682" t="b">
        <v>0</v>
      </c>
      <c r="I682" t="b">
        <v>0</v>
      </c>
      <c r="J682" t="s">
        <v>725</v>
      </c>
      <c r="L682" s="3">
        <v>0.5</v>
      </c>
      <c r="M682" t="s">
        <v>248</v>
      </c>
      <c r="N682" s="7" t="str">
        <f t="shared" si="32"/>
        <v>sal (Masa)</v>
      </c>
      <c r="O682" t="s">
        <v>226</v>
      </c>
      <c r="P682" t="s">
        <v>2828</v>
      </c>
    </row>
    <row r="683" spans="2:21" x14ac:dyDescent="0.2">
      <c r="B683">
        <f t="shared" si="33"/>
        <v>2</v>
      </c>
      <c r="C683" t="str">
        <f>INDEX('Datos con descripcion y nombre'!A:A,MATCH(D683,'Datos con descripcion y nombre'!B:B,FALSE),1)</f>
        <v>Pecan pie</v>
      </c>
      <c r="D683" t="s">
        <v>933</v>
      </c>
      <c r="E683" t="s">
        <v>2627</v>
      </c>
      <c r="F683">
        <v>44257</v>
      </c>
      <c r="G683" t="b">
        <v>1</v>
      </c>
      <c r="H683" t="b">
        <v>0</v>
      </c>
      <c r="I683" t="b">
        <v>0</v>
      </c>
      <c r="J683" t="s">
        <v>725</v>
      </c>
      <c r="L683" s="3">
        <v>0.66666666666666663</v>
      </c>
      <c r="M683" t="s">
        <v>229</v>
      </c>
      <c r="N683" s="7" t="str">
        <f t="shared" si="32"/>
        <v>shortening/manteca (Masa)</v>
      </c>
      <c r="O683" t="s">
        <v>1785</v>
      </c>
      <c r="P683" t="s">
        <v>2828</v>
      </c>
    </row>
    <row r="684" spans="2:21" x14ac:dyDescent="0.2">
      <c r="B684">
        <f t="shared" si="33"/>
        <v>3</v>
      </c>
      <c r="C684" t="str">
        <f>INDEX('Datos con descripcion y nombre'!A:A,MATCH(D684,'Datos con descripcion y nombre'!B:B,FALSE),1)</f>
        <v>Pecan pie</v>
      </c>
      <c r="D684" t="s">
        <v>933</v>
      </c>
      <c r="E684" t="s">
        <v>2627</v>
      </c>
      <c r="F684">
        <v>44352</v>
      </c>
      <c r="G684" t="b">
        <v>1</v>
      </c>
      <c r="H684" t="b">
        <v>0</v>
      </c>
      <c r="I684" t="b">
        <v>0</v>
      </c>
      <c r="J684" t="s">
        <v>725</v>
      </c>
      <c r="L684" s="4" t="s">
        <v>2958</v>
      </c>
      <c r="M684" t="s">
        <v>199</v>
      </c>
      <c r="N684" s="7" t="str">
        <f t="shared" si="32"/>
        <v>agua helada (Masa)</v>
      </c>
      <c r="O684" t="s">
        <v>504</v>
      </c>
      <c r="P684" t="s">
        <v>1786</v>
      </c>
      <c r="Q684" t="s">
        <v>2828</v>
      </c>
    </row>
    <row r="685" spans="2:21" x14ac:dyDescent="0.2">
      <c r="B685">
        <f t="shared" si="33"/>
        <v>4</v>
      </c>
      <c r="C685" t="str">
        <f>INDEX('Datos con descripcion y nombre'!A:A,MATCH(D685,'Datos con descripcion y nombre'!B:B,FALSE),1)</f>
        <v>Pecan pie</v>
      </c>
      <c r="D685" t="s">
        <v>933</v>
      </c>
      <c r="E685" t="s">
        <v>2627</v>
      </c>
      <c r="F685">
        <v>1</v>
      </c>
      <c r="G685" t="b">
        <v>1</v>
      </c>
      <c r="H685" t="b">
        <v>0</v>
      </c>
      <c r="I685" t="b">
        <v>0</v>
      </c>
      <c r="J685" t="s">
        <v>731</v>
      </c>
      <c r="L685">
        <v>1</v>
      </c>
      <c r="M685" t="s">
        <v>144</v>
      </c>
      <c r="N685" s="7" t="str">
        <f t="shared" si="32"/>
        <v>Syrup (el más claro) (karo) (Relleno)</v>
      </c>
      <c r="O685" t="s">
        <v>1302</v>
      </c>
      <c r="P685" t="s">
        <v>1787</v>
      </c>
      <c r="Q685" t="s">
        <v>343</v>
      </c>
      <c r="R685" t="s">
        <v>1788</v>
      </c>
      <c r="S685" t="s">
        <v>1789</v>
      </c>
      <c r="T685" t="s">
        <v>2829</v>
      </c>
    </row>
    <row r="686" spans="2:21" x14ac:dyDescent="0.2">
      <c r="B686">
        <f t="shared" si="33"/>
        <v>5</v>
      </c>
      <c r="C686" t="str">
        <f>INDEX('Datos con descripcion y nombre'!A:A,MATCH(D686,'Datos con descripcion y nombre'!B:B,FALSE),1)</f>
        <v>Pecan pie</v>
      </c>
      <c r="D686" t="s">
        <v>933</v>
      </c>
      <c r="E686" t="s">
        <v>2627</v>
      </c>
      <c r="F686">
        <v>1</v>
      </c>
      <c r="G686" t="b">
        <v>1</v>
      </c>
      <c r="H686" t="b">
        <v>0</v>
      </c>
      <c r="I686" t="b">
        <v>0</v>
      </c>
      <c r="J686" t="s">
        <v>731</v>
      </c>
      <c r="L686">
        <v>1</v>
      </c>
      <c r="M686" t="s">
        <v>144</v>
      </c>
      <c r="N686" s="7" t="str">
        <f t="shared" si="32"/>
        <v>azúcar rubia (Relleno)</v>
      </c>
      <c r="O686" t="s">
        <v>216</v>
      </c>
      <c r="P686" t="s">
        <v>560</v>
      </c>
      <c r="T686" t="s">
        <v>2829</v>
      </c>
    </row>
    <row r="687" spans="2:21" x14ac:dyDescent="0.2">
      <c r="B687">
        <f t="shared" si="33"/>
        <v>6</v>
      </c>
      <c r="C687" t="str">
        <f>INDEX('Datos con descripcion y nombre'!A:A,MATCH(D687,'Datos con descripcion y nombre'!B:B,FALSE),1)</f>
        <v>Pecan pie</v>
      </c>
      <c r="D687" t="s">
        <v>933</v>
      </c>
      <c r="E687" t="s">
        <v>2627</v>
      </c>
      <c r="F687">
        <v>44256</v>
      </c>
      <c r="G687" t="b">
        <v>1</v>
      </c>
      <c r="H687" t="b">
        <v>0</v>
      </c>
      <c r="I687" t="b">
        <v>0</v>
      </c>
      <c r="J687" t="s">
        <v>731</v>
      </c>
      <c r="L687" s="3">
        <v>0.33333333333333331</v>
      </c>
      <c r="M687" t="s">
        <v>144</v>
      </c>
      <c r="N687" s="7" t="str">
        <f t="shared" si="32"/>
        <v>manteca derretida (Relleno)</v>
      </c>
      <c r="O687" t="s">
        <v>200</v>
      </c>
      <c r="P687" t="s">
        <v>1167</v>
      </c>
      <c r="T687" t="s">
        <v>2829</v>
      </c>
    </row>
    <row r="688" spans="2:21" x14ac:dyDescent="0.2">
      <c r="B688">
        <f t="shared" si="33"/>
        <v>7</v>
      </c>
      <c r="C688" t="str">
        <f>INDEX('Datos con descripcion y nombre'!A:A,MATCH(D688,'Datos con descripcion y nombre'!B:B,FALSE),1)</f>
        <v>Pecan pie</v>
      </c>
      <c r="D688" t="s">
        <v>933</v>
      </c>
      <c r="E688" t="s">
        <v>2627</v>
      </c>
      <c r="F688">
        <v>1</v>
      </c>
      <c r="G688" t="b">
        <v>1</v>
      </c>
      <c r="H688" t="b">
        <v>0</v>
      </c>
      <c r="I688" t="b">
        <v>0</v>
      </c>
      <c r="J688" t="s">
        <v>731</v>
      </c>
      <c r="L688">
        <v>1</v>
      </c>
      <c r="M688" t="s">
        <v>144</v>
      </c>
      <c r="N688" s="7" t="str">
        <f t="shared" si="32"/>
        <v>grande de pecan partidos al medio (Relleno)</v>
      </c>
      <c r="O688" t="s">
        <v>1790</v>
      </c>
      <c r="P688" t="s">
        <v>235</v>
      </c>
      <c r="Q688" t="s">
        <v>565</v>
      </c>
      <c r="R688" t="s">
        <v>1791</v>
      </c>
      <c r="S688" t="s">
        <v>426</v>
      </c>
      <c r="T688" t="s">
        <v>1792</v>
      </c>
      <c r="U688" t="s">
        <v>2829</v>
      </c>
    </row>
    <row r="689" spans="2:16" x14ac:dyDescent="0.2">
      <c r="B689">
        <f t="shared" si="33"/>
        <v>8</v>
      </c>
      <c r="C689" t="str">
        <f>INDEX('Datos con descripcion y nombre'!A:A,MATCH(D689,'Datos con descripcion y nombre'!B:B,FALSE),1)</f>
        <v>Pecan pie</v>
      </c>
      <c r="D689" t="s">
        <v>933</v>
      </c>
      <c r="E689" t="s">
        <v>2627</v>
      </c>
      <c r="F689">
        <v>3</v>
      </c>
      <c r="G689" t="b">
        <v>1</v>
      </c>
      <c r="H689" t="b">
        <v>0</v>
      </c>
      <c r="I689" t="b">
        <v>0</v>
      </c>
      <c r="J689" t="s">
        <v>731</v>
      </c>
      <c r="L689">
        <v>3</v>
      </c>
      <c r="N689" s="7" t="str">
        <f t="shared" ref="N689:N720" si="34">_xlfn.TEXTJOIN(" ",TRUE, O689:BH689)</f>
        <v>huevos  (Relleno)</v>
      </c>
      <c r="O689" t="s">
        <v>1793</v>
      </c>
      <c r="P689" t="s">
        <v>2829</v>
      </c>
    </row>
    <row r="690" spans="2:16" x14ac:dyDescent="0.2">
      <c r="B690">
        <f t="shared" si="33"/>
        <v>9</v>
      </c>
      <c r="C690" t="str">
        <f>INDEX('Datos con descripcion y nombre'!A:A,MATCH(D690,'Datos con descripcion y nombre'!B:B,FALSE),1)</f>
        <v>Pecan pie</v>
      </c>
      <c r="D690" t="s">
        <v>933</v>
      </c>
      <c r="E690" t="s">
        <v>2627</v>
      </c>
      <c r="F690">
        <v>1</v>
      </c>
      <c r="G690" t="b">
        <v>1</v>
      </c>
      <c r="H690" t="b">
        <v>0</v>
      </c>
      <c r="I690" t="b">
        <v>0</v>
      </c>
      <c r="J690" t="s">
        <v>731</v>
      </c>
      <c r="L690">
        <v>1</v>
      </c>
      <c r="M690" t="s">
        <v>225</v>
      </c>
      <c r="N690" s="7" t="str">
        <f t="shared" si="34"/>
        <v>sal (Relleno)</v>
      </c>
      <c r="O690" t="s">
        <v>226</v>
      </c>
      <c r="P690" t="s">
        <v>2829</v>
      </c>
    </row>
    <row r="691" spans="2:16" x14ac:dyDescent="0.2">
      <c r="B691">
        <f t="shared" si="33"/>
        <v>0</v>
      </c>
      <c r="C691" t="str">
        <f>INDEX('Datos con descripcion y nombre'!A:A,MATCH(D691,'Datos con descripcion y nombre'!B:B,FALSE),1)</f>
        <v>Pepitas</v>
      </c>
      <c r="D691" t="s">
        <v>1799</v>
      </c>
      <c r="E691" t="s">
        <v>2627</v>
      </c>
      <c r="F691">
        <v>180</v>
      </c>
      <c r="G691" t="b">
        <v>1</v>
      </c>
      <c r="H691" t="b">
        <v>0</v>
      </c>
      <c r="I691" t="b">
        <v>1</v>
      </c>
      <c r="J691" t="s">
        <v>2580</v>
      </c>
      <c r="L691">
        <v>180</v>
      </c>
      <c r="M691" t="s">
        <v>5</v>
      </c>
      <c r="N691" s="7" t="str">
        <f t="shared" si="34"/>
        <v>Mehl</v>
      </c>
      <c r="O691" t="s">
        <v>12</v>
      </c>
    </row>
    <row r="692" spans="2:16" x14ac:dyDescent="0.2">
      <c r="B692">
        <f t="shared" ref="B692:B723" si="35">IF(NOT(C692=C691),0,B691+1)</f>
        <v>1</v>
      </c>
      <c r="C692" t="str">
        <f>INDEX('Datos con descripcion y nombre'!A:A,MATCH(D692,'Datos con descripcion y nombre'!B:B,FALSE),1)</f>
        <v>Pepitas</v>
      </c>
      <c r="D692" t="s">
        <v>1799</v>
      </c>
      <c r="E692" t="s">
        <v>2627</v>
      </c>
      <c r="F692">
        <v>60</v>
      </c>
      <c r="G692" t="b">
        <v>1</v>
      </c>
      <c r="H692" t="b">
        <v>0</v>
      </c>
      <c r="I692" t="b">
        <v>1</v>
      </c>
      <c r="J692" t="s">
        <v>2580</v>
      </c>
      <c r="L692">
        <v>60</v>
      </c>
      <c r="M692" t="s">
        <v>5</v>
      </c>
      <c r="N692" s="7" t="str">
        <f t="shared" si="34"/>
        <v>Maizena</v>
      </c>
      <c r="O692" t="s">
        <v>11</v>
      </c>
    </row>
    <row r="693" spans="2:16" x14ac:dyDescent="0.2">
      <c r="B693">
        <f t="shared" si="35"/>
        <v>2</v>
      </c>
      <c r="C693" t="str">
        <f>INDEX('Datos con descripcion y nombre'!A:A,MATCH(D693,'Datos con descripcion y nombre'!B:B,FALSE),1)</f>
        <v>Pepitas</v>
      </c>
      <c r="D693" t="s">
        <v>1799</v>
      </c>
      <c r="E693" t="s">
        <v>2627</v>
      </c>
      <c r="F693">
        <v>1</v>
      </c>
      <c r="G693" t="b">
        <v>1</v>
      </c>
      <c r="H693" t="b">
        <v>0</v>
      </c>
      <c r="I693" t="b">
        <v>1</v>
      </c>
      <c r="J693" t="s">
        <v>2580</v>
      </c>
      <c r="L693">
        <v>1</v>
      </c>
      <c r="M693" t="s">
        <v>13</v>
      </c>
      <c r="N693" s="7" t="str">
        <f t="shared" si="34"/>
        <v>Backpulver</v>
      </c>
      <c r="O693" t="s">
        <v>25</v>
      </c>
    </row>
    <row r="694" spans="2:16" x14ac:dyDescent="0.2">
      <c r="B694">
        <f t="shared" si="35"/>
        <v>3</v>
      </c>
      <c r="C694" t="str">
        <f>INDEX('Datos con descripcion y nombre'!A:A,MATCH(D694,'Datos con descripcion y nombre'!B:B,FALSE),1)</f>
        <v>Pepitas</v>
      </c>
      <c r="D694" t="s">
        <v>1799</v>
      </c>
      <c r="E694" t="s">
        <v>2627</v>
      </c>
      <c r="F694">
        <v>125</v>
      </c>
      <c r="G694" t="b">
        <v>1</v>
      </c>
      <c r="H694" t="b">
        <v>0</v>
      </c>
      <c r="I694" t="b">
        <v>1</v>
      </c>
      <c r="J694" t="s">
        <v>2580</v>
      </c>
      <c r="L694">
        <v>125</v>
      </c>
      <c r="M694" t="s">
        <v>5</v>
      </c>
      <c r="N694" s="7" t="str">
        <f t="shared" si="34"/>
        <v>Butter</v>
      </c>
      <c r="O694" t="s">
        <v>6</v>
      </c>
    </row>
    <row r="695" spans="2:16" x14ac:dyDescent="0.2">
      <c r="B695">
        <f t="shared" si="35"/>
        <v>4</v>
      </c>
      <c r="C695" t="str">
        <f>INDEX('Datos con descripcion y nombre'!A:A,MATCH(D695,'Datos con descripcion y nombre'!B:B,FALSE),1)</f>
        <v>Pepitas</v>
      </c>
      <c r="D695" t="s">
        <v>1799</v>
      </c>
      <c r="E695" t="s">
        <v>2627</v>
      </c>
      <c r="F695">
        <v>120</v>
      </c>
      <c r="G695" t="b">
        <v>1</v>
      </c>
      <c r="H695" t="b">
        <v>0</v>
      </c>
      <c r="I695" t="b">
        <v>1</v>
      </c>
      <c r="J695" t="s">
        <v>2580</v>
      </c>
      <c r="L695">
        <v>120</v>
      </c>
      <c r="M695" t="s">
        <v>5</v>
      </c>
      <c r="N695" s="7" t="str">
        <f t="shared" si="34"/>
        <v>Zucker</v>
      </c>
      <c r="O695" t="s">
        <v>7</v>
      </c>
    </row>
    <row r="696" spans="2:16" x14ac:dyDescent="0.2">
      <c r="B696">
        <f t="shared" si="35"/>
        <v>5</v>
      </c>
      <c r="C696" t="str">
        <f>INDEX('Datos con descripcion y nombre'!A:A,MATCH(D696,'Datos con descripcion y nombre'!B:B,FALSE),1)</f>
        <v>Pepitas</v>
      </c>
      <c r="D696" t="s">
        <v>1799</v>
      </c>
      <c r="E696" t="s">
        <v>2627</v>
      </c>
      <c r="F696">
        <v>3</v>
      </c>
      <c r="G696" t="b">
        <v>1</v>
      </c>
      <c r="H696" t="b">
        <v>0</v>
      </c>
      <c r="I696" t="b">
        <v>1</v>
      </c>
      <c r="J696" t="s">
        <v>2580</v>
      </c>
      <c r="L696">
        <v>3</v>
      </c>
      <c r="N696" s="7" t="str">
        <f t="shared" si="34"/>
        <v>Eigelb</v>
      </c>
      <c r="O696" t="s">
        <v>70</v>
      </c>
    </row>
    <row r="697" spans="2:16" x14ac:dyDescent="0.2">
      <c r="B697">
        <f t="shared" si="35"/>
        <v>6</v>
      </c>
      <c r="C697" t="str">
        <f>INDEX('Datos con descripcion y nombre'!A:A,MATCH(D697,'Datos con descripcion y nombre'!B:B,FALSE),1)</f>
        <v>Pepitas</v>
      </c>
      <c r="D697" t="s">
        <v>1799</v>
      </c>
      <c r="E697" t="s">
        <v>2627</v>
      </c>
      <c r="F697" t="s">
        <v>2627</v>
      </c>
      <c r="G697" t="b">
        <v>1</v>
      </c>
      <c r="H697" t="b">
        <v>0</v>
      </c>
      <c r="I697" t="b">
        <v>0</v>
      </c>
      <c r="J697" t="s">
        <v>955</v>
      </c>
      <c r="N697" s="7" t="str">
        <f t="shared" si="34"/>
        <v>Vanillie</v>
      </c>
      <c r="O697" t="s">
        <v>185</v>
      </c>
    </row>
    <row r="698" spans="2:16" x14ac:dyDescent="0.2">
      <c r="B698">
        <f t="shared" si="35"/>
        <v>7</v>
      </c>
      <c r="C698" t="str">
        <f>INDEX('Datos con descripcion y nombre'!A:A,MATCH(D698,'Datos con descripcion y nombre'!B:B,FALSE),1)</f>
        <v>Pepitas</v>
      </c>
      <c r="D698" t="s">
        <v>1799</v>
      </c>
      <c r="E698" t="s">
        <v>2627</v>
      </c>
      <c r="F698" t="s">
        <v>2627</v>
      </c>
      <c r="G698" t="b">
        <v>1</v>
      </c>
      <c r="H698" t="b">
        <v>0</v>
      </c>
      <c r="I698" t="b">
        <v>0</v>
      </c>
      <c r="J698" t="s">
        <v>955</v>
      </c>
      <c r="N698" s="7" t="str">
        <f t="shared" si="34"/>
        <v>Marmelade</v>
      </c>
      <c r="O698" t="s">
        <v>29</v>
      </c>
    </row>
    <row r="699" spans="2:16" x14ac:dyDescent="0.2">
      <c r="B699">
        <f t="shared" si="35"/>
        <v>0</v>
      </c>
      <c r="C699" t="str">
        <f>INDEX('Datos con descripcion y nombre'!A:A,MATCH(D699,'Datos con descripcion y nombre'!B:B,FALSE),1)</f>
        <v>Pfannkuchen</v>
      </c>
      <c r="D699" t="s">
        <v>1213</v>
      </c>
      <c r="E699" t="s">
        <v>2627</v>
      </c>
      <c r="F699">
        <v>500</v>
      </c>
      <c r="G699" t="b">
        <v>1</v>
      </c>
      <c r="H699" t="b">
        <v>0</v>
      </c>
      <c r="I699" t="b">
        <v>1</v>
      </c>
      <c r="J699" t="s">
        <v>2581</v>
      </c>
      <c r="L699">
        <v>500</v>
      </c>
      <c r="M699" t="s">
        <v>5</v>
      </c>
      <c r="N699" s="7" t="str">
        <f t="shared" si="34"/>
        <v>Mehl</v>
      </c>
      <c r="O699" t="s">
        <v>12</v>
      </c>
    </row>
    <row r="700" spans="2:16" x14ac:dyDescent="0.2">
      <c r="B700">
        <f t="shared" si="35"/>
        <v>1</v>
      </c>
      <c r="C700" t="str">
        <f>INDEX('Datos con descripcion y nombre'!A:A,MATCH(D700,'Datos con descripcion y nombre'!B:B,FALSE),1)</f>
        <v>Pfannkuchen</v>
      </c>
      <c r="D700" t="s">
        <v>1213</v>
      </c>
      <c r="E700" t="s">
        <v>2627</v>
      </c>
      <c r="F700">
        <v>35</v>
      </c>
      <c r="G700" t="b">
        <v>1</v>
      </c>
      <c r="H700" t="b">
        <v>0</v>
      </c>
      <c r="I700" t="b">
        <v>1</v>
      </c>
      <c r="J700" t="s">
        <v>2581</v>
      </c>
      <c r="L700">
        <v>35</v>
      </c>
      <c r="M700" t="s">
        <v>1800</v>
      </c>
      <c r="N700" s="7" t="str">
        <f t="shared" si="34"/>
        <v>Hefe</v>
      </c>
      <c r="O700" t="s">
        <v>378</v>
      </c>
    </row>
    <row r="701" spans="2:16" x14ac:dyDescent="0.2">
      <c r="B701">
        <f t="shared" si="35"/>
        <v>2</v>
      </c>
      <c r="C701" t="str">
        <f>INDEX('Datos con descripcion y nombre'!A:A,MATCH(D701,'Datos con descripcion y nombre'!B:B,FALSE),1)</f>
        <v>Pfannkuchen</v>
      </c>
      <c r="D701" t="s">
        <v>1213</v>
      </c>
      <c r="E701" t="s">
        <v>2627</v>
      </c>
      <c r="F701">
        <v>40</v>
      </c>
      <c r="G701" t="b">
        <v>1</v>
      </c>
      <c r="H701" t="b">
        <v>0</v>
      </c>
      <c r="I701" t="b">
        <v>1</v>
      </c>
      <c r="J701" t="s">
        <v>2581</v>
      </c>
      <c r="L701">
        <v>40</v>
      </c>
      <c r="M701" t="s">
        <v>5</v>
      </c>
      <c r="N701" s="7" t="str">
        <f t="shared" si="34"/>
        <v>Butter</v>
      </c>
      <c r="O701" t="s">
        <v>6</v>
      </c>
    </row>
    <row r="702" spans="2:16" x14ac:dyDescent="0.2">
      <c r="B702">
        <f t="shared" si="35"/>
        <v>3</v>
      </c>
      <c r="C702" t="str">
        <f>INDEX('Datos con descripcion y nombre'!A:A,MATCH(D702,'Datos con descripcion y nombre'!B:B,FALSE),1)</f>
        <v>Pfannkuchen</v>
      </c>
      <c r="D702" t="s">
        <v>1213</v>
      </c>
      <c r="E702" t="s">
        <v>2627</v>
      </c>
      <c r="F702">
        <v>50</v>
      </c>
      <c r="G702" t="b">
        <v>1</v>
      </c>
      <c r="H702" t="b">
        <v>0</v>
      </c>
      <c r="I702" t="b">
        <v>1</v>
      </c>
      <c r="J702" t="s">
        <v>2581</v>
      </c>
      <c r="L702">
        <v>50</v>
      </c>
      <c r="M702" t="s">
        <v>5</v>
      </c>
      <c r="N702" s="7" t="str">
        <f t="shared" si="34"/>
        <v>Zucker</v>
      </c>
      <c r="O702" t="s">
        <v>7</v>
      </c>
    </row>
    <row r="703" spans="2:16" x14ac:dyDescent="0.2">
      <c r="B703">
        <f t="shared" si="35"/>
        <v>4</v>
      </c>
      <c r="C703" t="str">
        <f>INDEX('Datos con descripcion y nombre'!A:A,MATCH(D703,'Datos con descripcion y nombre'!B:B,FALSE),1)</f>
        <v>Pfannkuchen</v>
      </c>
      <c r="D703" t="s">
        <v>1213</v>
      </c>
      <c r="E703" t="s">
        <v>2627</v>
      </c>
      <c r="F703">
        <v>1</v>
      </c>
      <c r="G703" t="b">
        <v>1</v>
      </c>
      <c r="H703" t="b">
        <v>0</v>
      </c>
      <c r="I703" t="b">
        <v>1</v>
      </c>
      <c r="J703" t="s">
        <v>2581</v>
      </c>
      <c r="L703">
        <v>1</v>
      </c>
      <c r="N703" s="7" t="str">
        <f t="shared" si="34"/>
        <v>Eigelb</v>
      </c>
      <c r="O703" t="s">
        <v>70</v>
      </c>
    </row>
    <row r="704" spans="2:16" x14ac:dyDescent="0.2">
      <c r="B704">
        <f t="shared" si="35"/>
        <v>5</v>
      </c>
      <c r="C704" t="str">
        <f>INDEX('Datos con descripcion y nombre'!A:A,MATCH(D704,'Datos con descripcion y nombre'!B:B,FALSE),1)</f>
        <v>Pfannkuchen</v>
      </c>
      <c r="D704" t="s">
        <v>1213</v>
      </c>
      <c r="E704" t="s">
        <v>2627</v>
      </c>
      <c r="F704">
        <v>1</v>
      </c>
      <c r="G704" t="b">
        <v>1</v>
      </c>
      <c r="H704" t="b">
        <v>0</v>
      </c>
      <c r="I704" t="b">
        <v>1</v>
      </c>
      <c r="J704" t="s">
        <v>2581</v>
      </c>
      <c r="L704">
        <v>1</v>
      </c>
      <c r="M704" t="s">
        <v>2627</v>
      </c>
      <c r="N704" s="7" t="str">
        <f t="shared" si="34"/>
        <v>Ei</v>
      </c>
      <c r="O704" t="s">
        <v>9</v>
      </c>
    </row>
    <row r="705" spans="2:23" x14ac:dyDescent="0.2">
      <c r="B705">
        <f t="shared" si="35"/>
        <v>6</v>
      </c>
      <c r="C705" t="str">
        <f>INDEX('Datos con descripcion y nombre'!A:A,MATCH(D705,'Datos con descripcion y nombre'!B:B,FALSE),1)</f>
        <v>Pfannkuchen</v>
      </c>
      <c r="D705" t="s">
        <v>1213</v>
      </c>
      <c r="E705" t="s">
        <v>2627</v>
      </c>
      <c r="F705" t="s">
        <v>2627</v>
      </c>
      <c r="G705" t="b">
        <v>1</v>
      </c>
      <c r="H705" t="b">
        <v>0</v>
      </c>
      <c r="I705" t="b">
        <v>1</v>
      </c>
      <c r="J705" t="s">
        <v>2581</v>
      </c>
      <c r="N705" s="7" t="str">
        <f t="shared" si="34"/>
        <v>Salz</v>
      </c>
      <c r="O705" t="s">
        <v>18</v>
      </c>
    </row>
    <row r="706" spans="2:23" x14ac:dyDescent="0.2">
      <c r="B706">
        <f t="shared" si="35"/>
        <v>7</v>
      </c>
      <c r="C706" t="str">
        <f>INDEX('Datos con descripcion y nombre'!A:A,MATCH(D706,'Datos con descripcion y nombre'!B:B,FALSE),1)</f>
        <v>Pfannkuchen</v>
      </c>
      <c r="D706" t="s">
        <v>1213</v>
      </c>
      <c r="E706" t="s">
        <v>2627</v>
      </c>
      <c r="F706" t="s">
        <v>2627</v>
      </c>
      <c r="G706" t="b">
        <v>1</v>
      </c>
      <c r="H706" t="b">
        <v>0</v>
      </c>
      <c r="I706" t="b">
        <v>1</v>
      </c>
      <c r="J706" t="s">
        <v>2581</v>
      </c>
      <c r="N706" s="7" t="str">
        <f t="shared" si="34"/>
        <v>Zitronenschale</v>
      </c>
      <c r="O706" t="s">
        <v>10</v>
      </c>
    </row>
    <row r="707" spans="2:23" x14ac:dyDescent="0.2">
      <c r="B707">
        <f t="shared" si="35"/>
        <v>8</v>
      </c>
      <c r="C707" t="str">
        <f>INDEX('Datos con descripcion y nombre'!A:A,MATCH(D707,'Datos con descripcion y nombre'!B:B,FALSE),1)</f>
        <v>Pfannkuchen</v>
      </c>
      <c r="D707" t="s">
        <v>1213</v>
      </c>
      <c r="E707" t="s">
        <v>2627</v>
      </c>
      <c r="F707">
        <v>44287</v>
      </c>
      <c r="G707" t="b">
        <v>1</v>
      </c>
      <c r="H707" t="b">
        <v>0</v>
      </c>
      <c r="I707" t="b">
        <v>1</v>
      </c>
      <c r="J707" t="s">
        <v>2581</v>
      </c>
      <c r="L707" s="3">
        <v>0.25</v>
      </c>
      <c r="M707" t="s">
        <v>19</v>
      </c>
      <c r="N707" s="7" t="str">
        <f t="shared" si="34"/>
        <v>+ 3 Essl. Milch</v>
      </c>
      <c r="O707" t="s">
        <v>988</v>
      </c>
      <c r="P707">
        <v>3</v>
      </c>
      <c r="Q707" t="s">
        <v>17</v>
      </c>
      <c r="R707" t="s">
        <v>20</v>
      </c>
    </row>
    <row r="708" spans="2:23" x14ac:dyDescent="0.2">
      <c r="B708">
        <f t="shared" si="35"/>
        <v>0</v>
      </c>
      <c r="C708" t="str">
        <f>INDEX('Datos con descripcion y nombre'!A:A,MATCH(D708,'Datos con descripcion y nombre'!B:B,FALSE),1)</f>
        <v>Pfefferkuchen</v>
      </c>
      <c r="D708" t="s">
        <v>1801</v>
      </c>
      <c r="E708" t="s">
        <v>2627</v>
      </c>
      <c r="F708">
        <v>2</v>
      </c>
      <c r="G708" t="b">
        <v>1</v>
      </c>
      <c r="H708" t="b">
        <v>0</v>
      </c>
      <c r="I708" t="b">
        <v>0</v>
      </c>
      <c r="J708" t="s">
        <v>862</v>
      </c>
      <c r="L708" t="s">
        <v>2736</v>
      </c>
      <c r="M708" t="s">
        <v>56</v>
      </c>
      <c r="N708" s="7" t="str">
        <f t="shared" si="34"/>
        <v>Mehl</v>
      </c>
      <c r="P708" t="s">
        <v>12</v>
      </c>
    </row>
    <row r="709" spans="2:23" x14ac:dyDescent="0.2">
      <c r="B709">
        <f t="shared" si="35"/>
        <v>1</v>
      </c>
      <c r="C709" t="str">
        <f>INDEX('Datos con descripcion y nombre'!A:A,MATCH(D709,'Datos con descripcion y nombre'!B:B,FALSE),1)</f>
        <v>Pfefferkuchen</v>
      </c>
      <c r="D709" t="s">
        <v>1801</v>
      </c>
      <c r="E709" t="s">
        <v>2627</v>
      </c>
      <c r="F709">
        <v>1</v>
      </c>
      <c r="G709" t="b">
        <v>1</v>
      </c>
      <c r="H709" t="b">
        <v>0</v>
      </c>
      <c r="I709" t="b">
        <v>0</v>
      </c>
      <c r="J709" t="s">
        <v>862</v>
      </c>
      <c r="L709">
        <v>1</v>
      </c>
      <c r="M709" t="s">
        <v>56</v>
      </c>
      <c r="N709" s="7" t="str">
        <f t="shared" si="34"/>
        <v>Honig</v>
      </c>
      <c r="O709" t="s">
        <v>182</v>
      </c>
    </row>
    <row r="710" spans="2:23" x14ac:dyDescent="0.2">
      <c r="B710">
        <f t="shared" si="35"/>
        <v>2</v>
      </c>
      <c r="C710" t="str">
        <f>INDEX('Datos con descripcion y nombre'!A:A,MATCH(D710,'Datos con descripcion y nombre'!B:B,FALSE),1)</f>
        <v>Pfefferkuchen</v>
      </c>
      <c r="D710" t="s">
        <v>1801</v>
      </c>
      <c r="E710" t="s">
        <v>2627</v>
      </c>
      <c r="F710">
        <v>1</v>
      </c>
      <c r="G710" t="b">
        <v>1</v>
      </c>
      <c r="H710" t="b">
        <v>0</v>
      </c>
      <c r="I710" t="b">
        <v>0</v>
      </c>
      <c r="J710" t="s">
        <v>862</v>
      </c>
      <c r="L710">
        <v>1</v>
      </c>
      <c r="M710" t="s">
        <v>56</v>
      </c>
      <c r="N710" s="7" t="str">
        <f t="shared" si="34"/>
        <v>Zucker</v>
      </c>
      <c r="O710" t="s">
        <v>7</v>
      </c>
    </row>
    <row r="711" spans="2:23" x14ac:dyDescent="0.2">
      <c r="B711">
        <f t="shared" si="35"/>
        <v>3</v>
      </c>
      <c r="C711" t="str">
        <f>INDEX('Datos con descripcion y nombre'!A:A,MATCH(D711,'Datos con descripcion y nombre'!B:B,FALSE),1)</f>
        <v>Pfefferkuchen</v>
      </c>
      <c r="D711" t="s">
        <v>1801</v>
      </c>
      <c r="E711" t="s">
        <v>2627</v>
      </c>
      <c r="F711">
        <v>44228</v>
      </c>
      <c r="G711" t="b">
        <v>1</v>
      </c>
      <c r="H711" t="b">
        <v>0</v>
      </c>
      <c r="I711" t="b">
        <v>0</v>
      </c>
      <c r="J711" t="s">
        <v>862</v>
      </c>
      <c r="L711" s="3">
        <v>0.5</v>
      </c>
      <c r="M711" t="s">
        <v>56</v>
      </c>
      <c r="N711" s="7" t="str">
        <f t="shared" si="34"/>
        <v>Butter</v>
      </c>
      <c r="O711" t="s">
        <v>6</v>
      </c>
    </row>
    <row r="712" spans="2:23" x14ac:dyDescent="0.2">
      <c r="B712">
        <f t="shared" si="35"/>
        <v>4</v>
      </c>
      <c r="C712" t="str">
        <f>INDEX('Datos con descripcion y nombre'!A:A,MATCH(D712,'Datos con descripcion y nombre'!B:B,FALSE),1)</f>
        <v>Pfefferkuchen</v>
      </c>
      <c r="D712" t="s">
        <v>1801</v>
      </c>
      <c r="E712" t="s">
        <v>2627</v>
      </c>
      <c r="F712">
        <v>3</v>
      </c>
      <c r="G712" t="b">
        <v>1</v>
      </c>
      <c r="H712" t="b">
        <v>0</v>
      </c>
      <c r="I712" t="b">
        <v>0</v>
      </c>
      <c r="J712" t="s">
        <v>862</v>
      </c>
      <c r="L712">
        <v>3</v>
      </c>
      <c r="M712" t="s">
        <v>34</v>
      </c>
      <c r="N712" s="7" t="str">
        <f t="shared" si="34"/>
        <v>0</v>
      </c>
      <c r="O712">
        <v>0</v>
      </c>
    </row>
    <row r="713" spans="2:23" x14ac:dyDescent="0.2">
      <c r="B713">
        <f t="shared" si="35"/>
        <v>5</v>
      </c>
      <c r="C713" t="str">
        <f>INDEX('Datos con descripcion y nombre'!A:A,MATCH(D713,'Datos con descripcion y nombre'!B:B,FALSE),1)</f>
        <v>Pfefferkuchen</v>
      </c>
      <c r="D713" t="s">
        <v>1801</v>
      </c>
      <c r="E713" t="s">
        <v>2627</v>
      </c>
      <c r="F713">
        <v>1</v>
      </c>
      <c r="G713" t="b">
        <v>1</v>
      </c>
      <c r="H713" t="b">
        <v>0</v>
      </c>
      <c r="I713" t="b">
        <v>0</v>
      </c>
      <c r="J713" t="s">
        <v>862</v>
      </c>
      <c r="L713">
        <v>1</v>
      </c>
      <c r="N713" s="7" t="str">
        <f t="shared" si="34"/>
        <v>Muskatnuss</v>
      </c>
      <c r="O713" t="s">
        <v>1803</v>
      </c>
    </row>
    <row r="714" spans="2:23" x14ac:dyDescent="0.2">
      <c r="B714">
        <f t="shared" si="35"/>
        <v>6</v>
      </c>
      <c r="C714" t="str">
        <f>INDEX('Datos con descripcion y nombre'!A:A,MATCH(D714,'Datos con descripcion y nombre'!B:B,FALSE),1)</f>
        <v>Pfefferkuchen</v>
      </c>
      <c r="D714" t="s">
        <v>1801</v>
      </c>
      <c r="E714" t="s">
        <v>2627</v>
      </c>
      <c r="F714">
        <v>1</v>
      </c>
      <c r="G714" t="b">
        <v>1</v>
      </c>
      <c r="H714" t="b">
        <v>0</v>
      </c>
      <c r="I714" t="b">
        <v>0</v>
      </c>
      <c r="J714" t="s">
        <v>862</v>
      </c>
      <c r="L714">
        <v>1</v>
      </c>
      <c r="M714" t="s">
        <v>13</v>
      </c>
      <c r="N714" s="7" t="str">
        <f t="shared" si="34"/>
        <v>Nelken (rund)</v>
      </c>
      <c r="O714" t="s">
        <v>1804</v>
      </c>
      <c r="P714" t="s">
        <v>1805</v>
      </c>
    </row>
    <row r="715" spans="2:23" x14ac:dyDescent="0.2">
      <c r="B715">
        <f t="shared" si="35"/>
        <v>7</v>
      </c>
      <c r="C715" t="str">
        <f>INDEX('Datos con descripcion y nombre'!A:A,MATCH(D715,'Datos con descripcion y nombre'!B:B,FALSE),1)</f>
        <v>Pfefferkuchen</v>
      </c>
      <c r="D715" t="s">
        <v>1801</v>
      </c>
      <c r="E715" t="s">
        <v>2627</v>
      </c>
      <c r="F715">
        <v>4</v>
      </c>
      <c r="G715" t="b">
        <v>1</v>
      </c>
      <c r="H715" t="b">
        <v>0</v>
      </c>
      <c r="I715" t="b">
        <v>0</v>
      </c>
      <c r="J715" t="s">
        <v>862</v>
      </c>
      <c r="L715">
        <v>4</v>
      </c>
      <c r="M715" t="s">
        <v>13</v>
      </c>
      <c r="N715" s="7" t="str">
        <f t="shared" si="34"/>
        <v>Zimt (rund)</v>
      </c>
      <c r="O715" t="s">
        <v>618</v>
      </c>
      <c r="P715" t="s">
        <v>1805</v>
      </c>
    </row>
    <row r="716" spans="2:23" x14ac:dyDescent="0.2">
      <c r="B716">
        <f t="shared" si="35"/>
        <v>8</v>
      </c>
      <c r="C716" t="str">
        <f>INDEX('Datos con descripcion y nombre'!A:A,MATCH(D716,'Datos con descripcion y nombre'!B:B,FALSE),1)</f>
        <v>Pfefferkuchen</v>
      </c>
      <c r="D716" t="s">
        <v>1801</v>
      </c>
      <c r="E716" t="s">
        <v>2627</v>
      </c>
      <c r="F716">
        <v>1</v>
      </c>
      <c r="G716" t="b">
        <v>1</v>
      </c>
      <c r="H716" t="b">
        <v>0</v>
      </c>
      <c r="I716" t="b">
        <v>0</v>
      </c>
      <c r="J716" t="s">
        <v>862</v>
      </c>
      <c r="L716">
        <v>1</v>
      </c>
      <c r="M716" t="s">
        <v>13</v>
      </c>
      <c r="N716" s="7" t="str">
        <f t="shared" si="34"/>
        <v>Anis (liquid tipo esencia de almendra)</v>
      </c>
      <c r="O716" t="s">
        <v>1806</v>
      </c>
      <c r="P716" t="s">
        <v>2485</v>
      </c>
      <c r="Q716" t="s">
        <v>2653</v>
      </c>
      <c r="R716" t="s">
        <v>542</v>
      </c>
      <c r="S716" t="s">
        <v>235</v>
      </c>
      <c r="T716" t="s">
        <v>1808</v>
      </c>
    </row>
    <row r="717" spans="2:23" x14ac:dyDescent="0.2">
      <c r="B717">
        <f t="shared" si="35"/>
        <v>9</v>
      </c>
      <c r="C717" t="str">
        <f>INDEX('Datos con descripcion y nombre'!A:A,MATCH(D717,'Datos con descripcion y nombre'!B:B,FALSE),1)</f>
        <v>Pfefferkuchen</v>
      </c>
      <c r="D717" t="s">
        <v>1801</v>
      </c>
      <c r="E717" t="s">
        <v>2627</v>
      </c>
      <c r="F717">
        <v>1</v>
      </c>
      <c r="G717" t="b">
        <v>1</v>
      </c>
      <c r="H717" t="b">
        <v>0</v>
      </c>
      <c r="I717" t="b">
        <v>0</v>
      </c>
      <c r="J717" t="s">
        <v>1380</v>
      </c>
      <c r="L717">
        <v>1</v>
      </c>
      <c r="M717" t="s">
        <v>17</v>
      </c>
      <c r="N717" s="7" t="str">
        <f t="shared" si="34"/>
        <v>Kakao (rund)</v>
      </c>
      <c r="O717" t="s">
        <v>106</v>
      </c>
      <c r="P717" t="s">
        <v>1805</v>
      </c>
    </row>
    <row r="718" spans="2:23" x14ac:dyDescent="0.2">
      <c r="B718">
        <f t="shared" si="35"/>
        <v>10</v>
      </c>
      <c r="C718" t="str">
        <f>INDEX('Datos con descripcion y nombre'!A:A,MATCH(D718,'Datos con descripcion y nombre'!B:B,FALSE),1)</f>
        <v>Pfefferkuchen</v>
      </c>
      <c r="D718" t="s">
        <v>1801</v>
      </c>
      <c r="E718" t="s">
        <v>2627</v>
      </c>
      <c r="F718">
        <v>1</v>
      </c>
      <c r="G718" t="b">
        <v>1</v>
      </c>
      <c r="H718" t="b">
        <v>0</v>
      </c>
      <c r="I718" t="b">
        <v>0</v>
      </c>
      <c r="J718" t="s">
        <v>1380</v>
      </c>
      <c r="L718">
        <v>1</v>
      </c>
      <c r="M718" t="s">
        <v>13</v>
      </c>
      <c r="N718" s="7" t="str">
        <f t="shared" si="34"/>
        <v>Nescafé</v>
      </c>
      <c r="O718" t="s">
        <v>1655</v>
      </c>
    </row>
    <row r="719" spans="2:23" x14ac:dyDescent="0.2">
      <c r="B719">
        <f t="shared" si="35"/>
        <v>11</v>
      </c>
      <c r="C719" t="str">
        <f>INDEX('Datos con descripcion y nombre'!A:A,MATCH(D719,'Datos con descripcion y nombre'!B:B,FALSE),1)</f>
        <v>Pfefferkuchen</v>
      </c>
      <c r="D719" t="s">
        <v>1801</v>
      </c>
      <c r="E719" t="s">
        <v>2627</v>
      </c>
      <c r="F719">
        <v>1</v>
      </c>
      <c r="G719" t="b">
        <v>1</v>
      </c>
      <c r="H719" t="b">
        <v>0</v>
      </c>
      <c r="I719" t="b">
        <v>0</v>
      </c>
      <c r="J719" t="s">
        <v>1380</v>
      </c>
      <c r="L719">
        <v>1</v>
      </c>
      <c r="N719" s="7" t="str">
        <f t="shared" si="34"/>
        <v>Zitronenschale</v>
      </c>
      <c r="O719" t="s">
        <v>10</v>
      </c>
    </row>
    <row r="720" spans="2:23" x14ac:dyDescent="0.2">
      <c r="B720">
        <f t="shared" si="35"/>
        <v>12</v>
      </c>
      <c r="C720" t="str">
        <f>INDEX('Datos con descripcion y nombre'!A:A,MATCH(D720,'Datos con descripcion y nombre'!B:B,FALSE),1)</f>
        <v>Pfefferkuchen</v>
      </c>
      <c r="D720" t="s">
        <v>1801</v>
      </c>
      <c r="E720" t="s">
        <v>2627</v>
      </c>
      <c r="F720">
        <v>2</v>
      </c>
      <c r="G720" t="b">
        <v>1</v>
      </c>
      <c r="H720" t="b">
        <v>0</v>
      </c>
      <c r="I720" t="b">
        <v>0</v>
      </c>
      <c r="J720" t="s">
        <v>1380</v>
      </c>
      <c r="L720">
        <v>2</v>
      </c>
      <c r="M720" t="s">
        <v>2654</v>
      </c>
      <c r="N720" s="7" t="str">
        <f t="shared" si="34"/>
        <v>Hirschhornsalz (carbonato de amonio) (Disolver en jugo de limón)</v>
      </c>
      <c r="O720" t="s">
        <v>21</v>
      </c>
      <c r="P720" t="s">
        <v>2655</v>
      </c>
      <c r="Q720" t="s">
        <v>235</v>
      </c>
      <c r="R720" t="s">
        <v>1814</v>
      </c>
      <c r="S720" t="s">
        <v>1815</v>
      </c>
      <c r="T720" t="s">
        <v>210</v>
      </c>
      <c r="U720" t="s">
        <v>2656</v>
      </c>
      <c r="V720" t="s">
        <v>235</v>
      </c>
      <c r="W720" t="s">
        <v>1816</v>
      </c>
    </row>
    <row r="721" spans="2:25" x14ac:dyDescent="0.2">
      <c r="B721">
        <f t="shared" si="35"/>
        <v>13</v>
      </c>
      <c r="C721" t="str">
        <f>INDEX('Datos con descripcion y nombre'!A:A,MATCH(D721,'Datos con descripcion y nombre'!B:B,FALSE),1)</f>
        <v>Pfefferkuchen</v>
      </c>
      <c r="D721" t="s">
        <v>1801</v>
      </c>
      <c r="E721" t="s">
        <v>2627</v>
      </c>
      <c r="F721">
        <v>2</v>
      </c>
      <c r="G721" t="b">
        <v>1</v>
      </c>
      <c r="H721" t="b">
        <v>0</v>
      </c>
      <c r="I721" t="b">
        <v>0</v>
      </c>
      <c r="J721" t="s">
        <v>1380</v>
      </c>
      <c r="L721">
        <v>2</v>
      </c>
      <c r="M721" t="s">
        <v>13</v>
      </c>
      <c r="N721" s="7" t="str">
        <f t="shared" ref="N721:N752" si="36">_xlfn.TEXTJOIN(" ",TRUE, O721:BH721)</f>
        <v>Natron (bicarbonat de sodio) (Disolver en un poco de agua hirviendo)</v>
      </c>
      <c r="O721" t="s">
        <v>373</v>
      </c>
      <c r="P721" t="s">
        <v>2488</v>
      </c>
      <c r="Q721" t="s">
        <v>235</v>
      </c>
      <c r="R721" t="s">
        <v>1818</v>
      </c>
      <c r="S721" t="s">
        <v>1815</v>
      </c>
      <c r="T721" t="s">
        <v>210</v>
      </c>
      <c r="U721" t="s">
        <v>268</v>
      </c>
      <c r="V721" t="s">
        <v>2657</v>
      </c>
      <c r="W721" t="s">
        <v>235</v>
      </c>
      <c r="X721" t="s">
        <v>504</v>
      </c>
      <c r="Y721" t="s">
        <v>1819</v>
      </c>
    </row>
    <row r="722" spans="2:25" x14ac:dyDescent="0.2">
      <c r="B722">
        <f t="shared" si="35"/>
        <v>0</v>
      </c>
      <c r="C722" t="str">
        <f>INDEX('Datos con descripcion y nombre'!A:A,MATCH(D722,'Datos con descripcion y nombre'!B:B,FALSE),1)</f>
        <v>Pfefferkuchenteig</v>
      </c>
      <c r="D722" t="s">
        <v>1820</v>
      </c>
      <c r="E722" t="s">
        <v>2627</v>
      </c>
      <c r="F722" t="s">
        <v>2627</v>
      </c>
      <c r="G722" t="b">
        <v>1</v>
      </c>
      <c r="H722" t="b">
        <v>0</v>
      </c>
      <c r="I722" t="b">
        <v>0</v>
      </c>
      <c r="J722" t="s">
        <v>1821</v>
      </c>
      <c r="L722" t="s">
        <v>1822</v>
      </c>
      <c r="M722" t="s">
        <v>36</v>
      </c>
      <c r="N722" s="7" t="str">
        <f t="shared" si="36"/>
        <v>Mehl</v>
      </c>
      <c r="O722" t="s">
        <v>12</v>
      </c>
    </row>
    <row r="723" spans="2:25" x14ac:dyDescent="0.2">
      <c r="B723">
        <f t="shared" si="35"/>
        <v>1</v>
      </c>
      <c r="C723" t="str">
        <f>INDEX('Datos con descripcion y nombre'!A:A,MATCH(D723,'Datos con descripcion y nombre'!B:B,FALSE),1)</f>
        <v>Pfefferkuchenteig</v>
      </c>
      <c r="D723" t="s">
        <v>1820</v>
      </c>
      <c r="E723" t="s">
        <v>2627</v>
      </c>
      <c r="F723">
        <v>625</v>
      </c>
      <c r="G723" t="b">
        <v>1</v>
      </c>
      <c r="H723" t="b">
        <v>0</v>
      </c>
      <c r="I723" t="b">
        <v>0</v>
      </c>
      <c r="J723" t="s">
        <v>1821</v>
      </c>
      <c r="L723">
        <v>625</v>
      </c>
      <c r="M723" t="s">
        <v>71</v>
      </c>
      <c r="N723" s="7" t="str">
        <f t="shared" si="36"/>
        <v>Honig</v>
      </c>
      <c r="O723" t="s">
        <v>182</v>
      </c>
    </row>
    <row r="724" spans="2:25" x14ac:dyDescent="0.2">
      <c r="B724">
        <f t="shared" ref="B724:B746" si="37">IF(NOT(C724=C723),0,B723+1)</f>
        <v>2</v>
      </c>
      <c r="C724" t="str">
        <f>INDEX('Datos con descripcion y nombre'!A:A,MATCH(D724,'Datos con descripcion y nombre'!B:B,FALSE),1)</f>
        <v>Pfefferkuchenteig</v>
      </c>
      <c r="D724" t="s">
        <v>1820</v>
      </c>
      <c r="E724" t="s">
        <v>2627</v>
      </c>
      <c r="F724">
        <v>44228</v>
      </c>
      <c r="G724" t="b">
        <v>1</v>
      </c>
      <c r="H724" t="b">
        <v>0</v>
      </c>
      <c r="I724" t="b">
        <v>0</v>
      </c>
      <c r="J724" t="s">
        <v>1821</v>
      </c>
      <c r="L724" s="3">
        <v>0.5</v>
      </c>
      <c r="M724" t="s">
        <v>36</v>
      </c>
      <c r="N724" s="7" t="str">
        <f t="shared" si="36"/>
        <v>Zucker</v>
      </c>
      <c r="O724" t="s">
        <v>7</v>
      </c>
    </row>
    <row r="725" spans="2:25" x14ac:dyDescent="0.2">
      <c r="B725">
        <f t="shared" si="37"/>
        <v>3</v>
      </c>
      <c r="C725" t="str">
        <f>INDEX('Datos con descripcion y nombre'!A:A,MATCH(D725,'Datos con descripcion y nombre'!B:B,FALSE),1)</f>
        <v>Pfefferkuchenteig</v>
      </c>
      <c r="D725" t="s">
        <v>1820</v>
      </c>
      <c r="E725" t="s">
        <v>2627</v>
      </c>
      <c r="F725">
        <v>3</v>
      </c>
      <c r="G725" t="b">
        <v>1</v>
      </c>
      <c r="H725" t="b">
        <v>0</v>
      </c>
      <c r="I725" t="b">
        <v>0</v>
      </c>
      <c r="J725" t="s">
        <v>1821</v>
      </c>
      <c r="L725">
        <v>3</v>
      </c>
      <c r="N725" s="7" t="str">
        <f t="shared" si="36"/>
        <v>Eier</v>
      </c>
      <c r="O725" t="s">
        <v>34</v>
      </c>
    </row>
    <row r="726" spans="2:25" x14ac:dyDescent="0.2">
      <c r="B726">
        <f t="shared" si="37"/>
        <v>4</v>
      </c>
      <c r="C726" t="str">
        <f>INDEX('Datos con descripcion y nombre'!A:A,MATCH(D726,'Datos con descripcion y nombre'!B:B,FALSE),1)</f>
        <v>Pfefferkuchenteig</v>
      </c>
      <c r="D726" t="s">
        <v>1820</v>
      </c>
      <c r="E726" t="s">
        <v>2627</v>
      </c>
      <c r="F726">
        <v>125</v>
      </c>
      <c r="G726" t="b">
        <v>1</v>
      </c>
      <c r="H726" t="b">
        <v>0</v>
      </c>
      <c r="I726" t="b">
        <v>0</v>
      </c>
      <c r="J726" t="s">
        <v>1821</v>
      </c>
      <c r="L726">
        <v>125</v>
      </c>
      <c r="M726" t="s">
        <v>191</v>
      </c>
      <c r="N726" s="7" t="str">
        <f t="shared" si="36"/>
        <v>Butter</v>
      </c>
      <c r="O726" t="s">
        <v>6</v>
      </c>
    </row>
    <row r="727" spans="2:25" x14ac:dyDescent="0.2">
      <c r="B727">
        <f t="shared" si="37"/>
        <v>5</v>
      </c>
      <c r="C727" t="str">
        <f>INDEX('Datos con descripcion y nombre'!A:A,MATCH(D727,'Datos con descripcion y nombre'!B:B,FALSE),1)</f>
        <v>Pfefferkuchenteig</v>
      </c>
      <c r="D727" t="s">
        <v>1820</v>
      </c>
      <c r="E727" t="s">
        <v>2627</v>
      </c>
      <c r="F727">
        <v>15</v>
      </c>
      <c r="G727" t="b">
        <v>1</v>
      </c>
      <c r="H727" t="b">
        <v>0</v>
      </c>
      <c r="I727" t="b">
        <v>0</v>
      </c>
      <c r="J727" t="s">
        <v>1821</v>
      </c>
      <c r="L727">
        <v>15</v>
      </c>
      <c r="M727" t="s">
        <v>191</v>
      </c>
      <c r="N727" s="7" t="str">
        <f t="shared" si="36"/>
        <v>Hirschhornsalz (carbonato de amonio)</v>
      </c>
      <c r="O727" t="s">
        <v>21</v>
      </c>
      <c r="P727" t="s">
        <v>2655</v>
      </c>
      <c r="Q727" t="s">
        <v>235</v>
      </c>
      <c r="R727" t="s">
        <v>1814</v>
      </c>
    </row>
    <row r="728" spans="2:25" x14ac:dyDescent="0.2">
      <c r="B728">
        <f t="shared" si="37"/>
        <v>6</v>
      </c>
      <c r="C728" t="str">
        <f>INDEX('Datos con descripcion y nombre'!A:A,MATCH(D728,'Datos con descripcion y nombre'!B:B,FALSE),1)</f>
        <v>Pfefferkuchenteig</v>
      </c>
      <c r="D728" t="s">
        <v>1820</v>
      </c>
      <c r="E728" t="s">
        <v>2627</v>
      </c>
      <c r="F728">
        <v>44352</v>
      </c>
      <c r="G728" t="b">
        <v>1</v>
      </c>
      <c r="H728" t="b">
        <v>0</v>
      </c>
      <c r="I728" t="b">
        <v>0</v>
      </c>
      <c r="J728" t="s">
        <v>1821</v>
      </c>
      <c r="L728" s="4" t="s">
        <v>2958</v>
      </c>
      <c r="M728" t="s">
        <v>192</v>
      </c>
      <c r="N728" s="7" t="str">
        <f t="shared" si="36"/>
        <v>Zimt</v>
      </c>
      <c r="O728" t="s">
        <v>618</v>
      </c>
    </row>
    <row r="729" spans="2:25" x14ac:dyDescent="0.2">
      <c r="B729">
        <f t="shared" si="37"/>
        <v>7</v>
      </c>
      <c r="C729" t="str">
        <f>INDEX('Datos con descripcion y nombre'!A:A,MATCH(D729,'Datos con descripcion y nombre'!B:B,FALSE),1)</f>
        <v>Pfefferkuchenteig</v>
      </c>
      <c r="D729" t="s">
        <v>1820</v>
      </c>
      <c r="E729" t="s">
        <v>2627</v>
      </c>
      <c r="F729">
        <v>2</v>
      </c>
      <c r="G729" t="b">
        <v>1</v>
      </c>
      <c r="H729" t="b">
        <v>0</v>
      </c>
      <c r="I729" t="b">
        <v>0</v>
      </c>
      <c r="J729" t="s">
        <v>1821</v>
      </c>
      <c r="L729">
        <v>2</v>
      </c>
      <c r="M729" t="s">
        <v>192</v>
      </c>
      <c r="N729" s="7" t="str">
        <f t="shared" si="36"/>
        <v>gemahlene Nelken</v>
      </c>
      <c r="O729" t="s">
        <v>1635</v>
      </c>
      <c r="P729" t="s">
        <v>1804</v>
      </c>
    </row>
    <row r="730" spans="2:25" x14ac:dyDescent="0.2">
      <c r="B730">
        <f t="shared" si="37"/>
        <v>8</v>
      </c>
      <c r="C730" t="str">
        <f>INDEX('Datos con descripcion y nombre'!A:A,MATCH(D730,'Datos con descripcion y nombre'!B:B,FALSE),1)</f>
        <v>Pfefferkuchenteig</v>
      </c>
      <c r="D730" t="s">
        <v>1820</v>
      </c>
      <c r="E730" t="s">
        <v>2627</v>
      </c>
      <c r="F730" t="s">
        <v>2627</v>
      </c>
      <c r="G730" t="b">
        <v>1</v>
      </c>
      <c r="H730" t="b">
        <v>0</v>
      </c>
      <c r="I730" t="b">
        <v>0</v>
      </c>
      <c r="J730" t="s">
        <v>1380</v>
      </c>
      <c r="N730" s="7" t="str">
        <f t="shared" si="36"/>
        <v>Geriebene Zitronen- und Apfelsinenschale</v>
      </c>
      <c r="O730" t="s">
        <v>1826</v>
      </c>
      <c r="P730" t="s">
        <v>1827</v>
      </c>
      <c r="Q730" t="s">
        <v>90</v>
      </c>
      <c r="R730" t="s">
        <v>1828</v>
      </c>
    </row>
    <row r="731" spans="2:25" x14ac:dyDescent="0.2">
      <c r="B731">
        <f t="shared" si="37"/>
        <v>0</v>
      </c>
      <c r="C731" t="str">
        <f>INDEX('Datos con descripcion y nombre'!A:A,MATCH(D731,'Datos con descripcion y nombre'!B:B,FALSE),1)</f>
        <v>Pop</v>
      </c>
      <c r="D731" t="s">
        <v>1857</v>
      </c>
      <c r="E731" t="s">
        <v>2627</v>
      </c>
      <c r="F731" t="s">
        <v>2627</v>
      </c>
      <c r="G731" t="b">
        <v>1</v>
      </c>
      <c r="H731" t="b">
        <v>0</v>
      </c>
      <c r="I731" t="b">
        <v>0</v>
      </c>
      <c r="J731" t="s">
        <v>1857</v>
      </c>
      <c r="L731" s="3">
        <v>0.5</v>
      </c>
      <c r="M731" t="s">
        <v>229</v>
      </c>
      <c r="N731" s="7" t="str">
        <f t="shared" si="36"/>
        <v>aceite</v>
      </c>
      <c r="O731" t="s">
        <v>242</v>
      </c>
    </row>
    <row r="732" spans="2:25" x14ac:dyDescent="0.2">
      <c r="B732">
        <f t="shared" si="37"/>
        <v>1</v>
      </c>
      <c r="C732" t="str">
        <f>INDEX('Datos con descripcion y nombre'!A:A,MATCH(D732,'Datos con descripcion y nombre'!B:B,FALSE),1)</f>
        <v>Pop</v>
      </c>
      <c r="D732" t="s">
        <v>1857</v>
      </c>
      <c r="E732" t="s">
        <v>2627</v>
      </c>
      <c r="F732" t="s">
        <v>2627</v>
      </c>
      <c r="G732" t="b">
        <v>1</v>
      </c>
      <c r="H732" t="b">
        <v>0</v>
      </c>
      <c r="I732" t="b">
        <v>0</v>
      </c>
      <c r="J732" t="s">
        <v>1857</v>
      </c>
      <c r="L732" s="3">
        <v>0.75</v>
      </c>
      <c r="M732" t="s">
        <v>229</v>
      </c>
      <c r="N732" s="7" t="str">
        <f t="shared" si="36"/>
        <v>azucar</v>
      </c>
      <c r="O732" t="s">
        <v>244</v>
      </c>
    </row>
    <row r="733" spans="2:25" x14ac:dyDescent="0.2">
      <c r="B733">
        <f t="shared" si="37"/>
        <v>2</v>
      </c>
      <c r="C733" t="str">
        <f>INDEX('Datos con descripcion y nombre'!A:A,MATCH(D733,'Datos con descripcion y nombre'!B:B,FALSE),1)</f>
        <v>Pop</v>
      </c>
      <c r="D733" t="s">
        <v>1857</v>
      </c>
      <c r="E733" t="s">
        <v>2627</v>
      </c>
      <c r="F733">
        <v>1</v>
      </c>
      <c r="G733" t="b">
        <v>1</v>
      </c>
      <c r="H733" t="b">
        <v>0</v>
      </c>
      <c r="I733" t="b">
        <v>0</v>
      </c>
      <c r="J733" t="s">
        <v>1857</v>
      </c>
      <c r="L733">
        <v>1</v>
      </c>
      <c r="M733" t="s">
        <v>229</v>
      </c>
      <c r="N733" s="7" t="str">
        <f t="shared" si="36"/>
        <v>pop</v>
      </c>
      <c r="O733" t="s">
        <v>1858</v>
      </c>
    </row>
    <row r="734" spans="2:25" x14ac:dyDescent="0.2">
      <c r="B734">
        <f t="shared" si="37"/>
        <v>0</v>
      </c>
      <c r="C734" t="str">
        <f>INDEX('Datos con descripcion y nombre'!A:A,MATCH(D734,'Datos con descripcion y nombre'!B:B,FALSE),1)</f>
        <v>Pizza</v>
      </c>
      <c r="D734" t="s">
        <v>1859</v>
      </c>
      <c r="E734" t="s">
        <v>2627</v>
      </c>
      <c r="F734">
        <v>1</v>
      </c>
      <c r="G734" t="b">
        <v>1</v>
      </c>
      <c r="H734" t="b">
        <v>0</v>
      </c>
      <c r="I734" t="b">
        <v>1</v>
      </c>
      <c r="J734" t="s">
        <v>2584</v>
      </c>
      <c r="L734">
        <v>1</v>
      </c>
      <c r="M734" t="s">
        <v>144</v>
      </c>
      <c r="N734" s="7" t="str">
        <f t="shared" si="36"/>
        <v>warmes Wasser</v>
      </c>
      <c r="O734" t="s">
        <v>1860</v>
      </c>
      <c r="P734" t="s">
        <v>57</v>
      </c>
    </row>
    <row r="735" spans="2:25" x14ac:dyDescent="0.2">
      <c r="B735">
        <f t="shared" si="37"/>
        <v>1</v>
      </c>
      <c r="C735" t="str">
        <f>INDEX('Datos con descripcion y nombre'!A:A,MATCH(D735,'Datos con descripcion y nombre'!B:B,FALSE),1)</f>
        <v>Pizza</v>
      </c>
      <c r="D735" t="s">
        <v>1859</v>
      </c>
      <c r="E735" t="s">
        <v>2627</v>
      </c>
      <c r="F735">
        <v>1</v>
      </c>
      <c r="G735" t="b">
        <v>1</v>
      </c>
      <c r="H735" t="b">
        <v>0</v>
      </c>
      <c r="I735" t="b">
        <v>1</v>
      </c>
      <c r="J735" t="s">
        <v>2584</v>
      </c>
      <c r="L735">
        <v>1</v>
      </c>
      <c r="M735" t="s">
        <v>17</v>
      </c>
      <c r="N735" s="7" t="str">
        <f t="shared" si="36"/>
        <v>Trockene Hefe</v>
      </c>
      <c r="O735" t="s">
        <v>1861</v>
      </c>
      <c r="P735" t="s">
        <v>378</v>
      </c>
    </row>
    <row r="736" spans="2:25" x14ac:dyDescent="0.2">
      <c r="B736">
        <f t="shared" si="37"/>
        <v>2</v>
      </c>
      <c r="C736" t="str">
        <f>INDEX('Datos con descripcion y nombre'!A:A,MATCH(D736,'Datos con descripcion y nombre'!B:B,FALSE),1)</f>
        <v>Pizza</v>
      </c>
      <c r="D736" t="s">
        <v>1859</v>
      </c>
      <c r="E736" t="s">
        <v>2627</v>
      </c>
      <c r="F736">
        <v>44287</v>
      </c>
      <c r="G736" t="b">
        <v>1</v>
      </c>
      <c r="H736" t="b">
        <v>0</v>
      </c>
      <c r="I736" t="b">
        <v>1</v>
      </c>
      <c r="J736" t="s">
        <v>2584</v>
      </c>
      <c r="L736" s="3">
        <v>0.25</v>
      </c>
      <c r="M736" t="s">
        <v>144</v>
      </c>
      <c r="N736" s="7" t="str">
        <f t="shared" si="36"/>
        <v>Öl</v>
      </c>
      <c r="O736" t="s">
        <v>75</v>
      </c>
    </row>
    <row r="737" spans="2:20" x14ac:dyDescent="0.2">
      <c r="B737">
        <f t="shared" si="37"/>
        <v>3</v>
      </c>
      <c r="C737" t="str">
        <f>INDEX('Datos con descripcion y nombre'!A:A,MATCH(D737,'Datos con descripcion y nombre'!B:B,FALSE),1)</f>
        <v>Pizza</v>
      </c>
      <c r="D737" t="s">
        <v>1859</v>
      </c>
      <c r="E737" t="s">
        <v>2627</v>
      </c>
      <c r="F737">
        <v>2</v>
      </c>
      <c r="G737" t="b">
        <v>1</v>
      </c>
      <c r="H737" t="b">
        <v>0</v>
      </c>
      <c r="I737" t="b">
        <v>1</v>
      </c>
      <c r="J737" t="s">
        <v>2584</v>
      </c>
      <c r="L737">
        <v>2</v>
      </c>
      <c r="M737" t="s">
        <v>144</v>
      </c>
      <c r="N737" s="7" t="str">
        <f t="shared" si="36"/>
        <v>Mehl- 250 gr.</v>
      </c>
      <c r="O737" t="s">
        <v>1862</v>
      </c>
      <c r="P737">
        <v>250</v>
      </c>
      <c r="Q737" t="s">
        <v>5</v>
      </c>
    </row>
    <row r="738" spans="2:20" x14ac:dyDescent="0.2">
      <c r="B738">
        <f t="shared" si="37"/>
        <v>4</v>
      </c>
      <c r="C738" t="str">
        <f>INDEX('Datos con descripcion y nombre'!A:A,MATCH(D738,'Datos con descripcion y nombre'!B:B,FALSE),1)</f>
        <v>Pizza</v>
      </c>
      <c r="D738" t="s">
        <v>1859</v>
      </c>
      <c r="E738" t="s">
        <v>2627</v>
      </c>
      <c r="F738">
        <v>1</v>
      </c>
      <c r="G738" t="b">
        <v>1</v>
      </c>
      <c r="H738" t="b">
        <v>0</v>
      </c>
      <c r="I738" t="b">
        <v>1</v>
      </c>
      <c r="J738" t="s">
        <v>2584</v>
      </c>
      <c r="L738">
        <v>1</v>
      </c>
      <c r="M738" t="s">
        <v>13</v>
      </c>
      <c r="N738" s="7" t="str">
        <f t="shared" si="36"/>
        <v>Salz</v>
      </c>
      <c r="O738" t="s">
        <v>18</v>
      </c>
    </row>
    <row r="739" spans="2:20" x14ac:dyDescent="0.2">
      <c r="B739">
        <f t="shared" si="37"/>
        <v>0</v>
      </c>
      <c r="C739" t="str">
        <f>INDEX('Datos con descripcion y nombre'!A:A,MATCH(D739,'Datos con descripcion y nombre'!B:B,FALSE),1)</f>
        <v>Puddingkuchen</v>
      </c>
      <c r="D739" t="s">
        <v>1870</v>
      </c>
      <c r="E739" t="s">
        <v>2627</v>
      </c>
      <c r="F739">
        <v>44228</v>
      </c>
      <c r="G739" t="b">
        <v>1</v>
      </c>
      <c r="H739" t="b">
        <v>0</v>
      </c>
      <c r="I739" t="b">
        <v>1</v>
      </c>
      <c r="J739" t="s">
        <v>2585</v>
      </c>
      <c r="L739" s="3">
        <v>0.5</v>
      </c>
      <c r="M739" t="s">
        <v>144</v>
      </c>
      <c r="N739" s="7" t="str">
        <f t="shared" si="36"/>
        <v>Mehl</v>
      </c>
      <c r="O739" t="s">
        <v>12</v>
      </c>
    </row>
    <row r="740" spans="2:20" x14ac:dyDescent="0.2">
      <c r="B740">
        <f t="shared" si="37"/>
        <v>1</v>
      </c>
      <c r="C740" t="str">
        <f>INDEX('Datos con descripcion y nombre'!A:A,MATCH(D740,'Datos con descripcion y nombre'!B:B,FALSE),1)</f>
        <v>Puddingkuchen</v>
      </c>
      <c r="D740" t="s">
        <v>1870</v>
      </c>
      <c r="E740" t="s">
        <v>2627</v>
      </c>
      <c r="F740">
        <v>1</v>
      </c>
      <c r="G740" t="b">
        <v>1</v>
      </c>
      <c r="H740" t="b">
        <v>0</v>
      </c>
      <c r="I740" t="b">
        <v>1</v>
      </c>
      <c r="J740" t="s">
        <v>2585</v>
      </c>
      <c r="L740">
        <v>1</v>
      </c>
      <c r="M740" t="s">
        <v>144</v>
      </c>
      <c r="N740" s="7" t="str">
        <f t="shared" si="36"/>
        <v>Zucker</v>
      </c>
      <c r="O740" t="s">
        <v>7</v>
      </c>
    </row>
    <row r="741" spans="2:20" x14ac:dyDescent="0.2">
      <c r="B741">
        <f t="shared" si="37"/>
        <v>2</v>
      </c>
      <c r="C741" t="str">
        <f>INDEX('Datos con descripcion y nombre'!A:A,MATCH(D741,'Datos con descripcion y nombre'!B:B,FALSE),1)</f>
        <v>Puddingkuchen</v>
      </c>
      <c r="D741" t="s">
        <v>1870</v>
      </c>
      <c r="E741" t="s">
        <v>2627</v>
      </c>
      <c r="F741">
        <v>2</v>
      </c>
      <c r="G741" t="b">
        <v>1</v>
      </c>
      <c r="H741" t="b">
        <v>0</v>
      </c>
      <c r="I741" t="b">
        <v>1</v>
      </c>
      <c r="J741" t="s">
        <v>2585</v>
      </c>
      <c r="L741">
        <v>2</v>
      </c>
      <c r="M741" t="s">
        <v>144</v>
      </c>
      <c r="N741" s="7" t="str">
        <f t="shared" si="36"/>
        <v>Milch</v>
      </c>
      <c r="O741" t="s">
        <v>20</v>
      </c>
    </row>
    <row r="742" spans="2:20" x14ac:dyDescent="0.2">
      <c r="B742">
        <f t="shared" si="37"/>
        <v>3</v>
      </c>
      <c r="C742" t="str">
        <f>INDEX('Datos con descripcion y nombre'!A:A,MATCH(D742,'Datos con descripcion y nombre'!B:B,FALSE),1)</f>
        <v>Puddingkuchen</v>
      </c>
      <c r="D742" t="s">
        <v>1870</v>
      </c>
      <c r="E742" t="s">
        <v>2627</v>
      </c>
      <c r="F742">
        <v>5</v>
      </c>
      <c r="G742" t="b">
        <v>1</v>
      </c>
      <c r="H742" t="b">
        <v>0</v>
      </c>
      <c r="I742" t="b">
        <v>0</v>
      </c>
      <c r="J742" t="s">
        <v>1871</v>
      </c>
      <c r="L742">
        <v>5</v>
      </c>
      <c r="N742" s="7" t="str">
        <f t="shared" si="36"/>
        <v>Eigelb unterrühren</v>
      </c>
      <c r="O742" t="s">
        <v>70</v>
      </c>
      <c r="P742" t="s">
        <v>689</v>
      </c>
    </row>
    <row r="743" spans="2:20" x14ac:dyDescent="0.2">
      <c r="B743">
        <f t="shared" si="37"/>
        <v>4</v>
      </c>
      <c r="C743" t="str">
        <f>INDEX('Datos con descripcion y nombre'!A:A,MATCH(D743,'Datos con descripcion y nombre'!B:B,FALSE),1)</f>
        <v>Puddingkuchen</v>
      </c>
      <c r="D743" t="s">
        <v>1870</v>
      </c>
      <c r="E743" t="s">
        <v>2627</v>
      </c>
      <c r="F743">
        <v>5</v>
      </c>
      <c r="G743" t="b">
        <v>1</v>
      </c>
      <c r="H743" t="b">
        <v>0</v>
      </c>
      <c r="I743" t="b">
        <v>0</v>
      </c>
      <c r="J743" t="s">
        <v>1871</v>
      </c>
      <c r="L743">
        <v>5</v>
      </c>
      <c r="N743" s="7" t="str">
        <f t="shared" si="36"/>
        <v>Eischnee unterheben</v>
      </c>
      <c r="O743" t="s">
        <v>1877</v>
      </c>
      <c r="P743" t="s">
        <v>99</v>
      </c>
    </row>
    <row r="744" spans="2:20" x14ac:dyDescent="0.2">
      <c r="B744">
        <f t="shared" si="37"/>
        <v>0</v>
      </c>
      <c r="C744" t="str">
        <f>INDEX('Datos con descripcion y nombre'!A:A,MATCH(D744,'Datos con descripcion y nombre'!B:B,FALSE),1)</f>
        <v>Quarksahnetorte</v>
      </c>
      <c r="D744" t="s">
        <v>1888</v>
      </c>
      <c r="E744" t="s">
        <v>2627</v>
      </c>
      <c r="F744">
        <v>2</v>
      </c>
      <c r="G744" t="b">
        <v>1</v>
      </c>
      <c r="H744" t="b">
        <v>0</v>
      </c>
      <c r="I744" t="b">
        <v>0</v>
      </c>
      <c r="J744" t="s">
        <v>1889</v>
      </c>
      <c r="L744">
        <v>2</v>
      </c>
      <c r="N744" s="7" t="str">
        <f t="shared" si="36"/>
        <v>Eiweiss</v>
      </c>
      <c r="O744" t="s">
        <v>703</v>
      </c>
    </row>
    <row r="745" spans="2:20" x14ac:dyDescent="0.2">
      <c r="B745">
        <f t="shared" si="37"/>
        <v>1</v>
      </c>
      <c r="C745" t="str">
        <f>INDEX('Datos con descripcion y nombre'!A:A,MATCH(D745,'Datos con descripcion y nombre'!B:B,FALSE),1)</f>
        <v>Quarksahnetorte</v>
      </c>
      <c r="D745" t="s">
        <v>1888</v>
      </c>
      <c r="E745" t="s">
        <v>2627</v>
      </c>
      <c r="F745">
        <v>2</v>
      </c>
      <c r="G745" t="b">
        <v>1</v>
      </c>
      <c r="H745" t="b">
        <v>0</v>
      </c>
      <c r="I745" t="b">
        <v>0</v>
      </c>
      <c r="J745" t="s">
        <v>1889</v>
      </c>
      <c r="L745">
        <v>2</v>
      </c>
      <c r="M745" t="s">
        <v>1890</v>
      </c>
      <c r="N745" s="7" t="str">
        <f t="shared" si="36"/>
        <v>kaltes Wasser</v>
      </c>
      <c r="O745" t="s">
        <v>1891</v>
      </c>
      <c r="P745" t="s">
        <v>57</v>
      </c>
    </row>
    <row r="746" spans="2:20" x14ac:dyDescent="0.2">
      <c r="B746">
        <f t="shared" si="37"/>
        <v>2</v>
      </c>
      <c r="C746" t="str">
        <f>INDEX('Datos con descripcion y nombre'!A:A,MATCH(D746,'Datos con descripcion y nombre'!B:B,FALSE),1)</f>
        <v>Quarksahnetorte</v>
      </c>
      <c r="D746" t="s">
        <v>1888</v>
      </c>
      <c r="E746" t="s">
        <v>2627</v>
      </c>
      <c r="F746">
        <v>100</v>
      </c>
      <c r="G746" t="b">
        <v>1</v>
      </c>
      <c r="H746" t="b">
        <v>0</v>
      </c>
      <c r="I746" t="b">
        <v>0</v>
      </c>
      <c r="J746" t="s">
        <v>1892</v>
      </c>
      <c r="L746">
        <v>100</v>
      </c>
      <c r="M746" t="s">
        <v>191</v>
      </c>
      <c r="N746" s="7" t="str">
        <f t="shared" si="36"/>
        <v>Zucker</v>
      </c>
      <c r="O746" t="s">
        <v>7</v>
      </c>
    </row>
    <row r="747" spans="2:20" x14ac:dyDescent="0.2">
      <c r="B747">
        <f>IF(NOT(C747=C746),0,B746+1)</f>
        <v>3</v>
      </c>
      <c r="C747" t="str">
        <f>INDEX('Datos con descripcion y nombre'!A:A,MATCH(D747,'Datos con descripcion y nombre'!B:B,FALSE),1)</f>
        <v>Quarksahnetorte</v>
      </c>
      <c r="D747" t="s">
        <v>1888</v>
      </c>
      <c r="E747" t="s">
        <v>2627</v>
      </c>
      <c r="F747">
        <v>2</v>
      </c>
      <c r="G747" t="b">
        <v>1</v>
      </c>
      <c r="H747" t="b">
        <v>0</v>
      </c>
      <c r="I747" t="b">
        <v>1</v>
      </c>
      <c r="J747" t="s">
        <v>1893</v>
      </c>
      <c r="L747">
        <v>2</v>
      </c>
      <c r="N747" s="7" t="str">
        <f t="shared" si="36"/>
        <v>Eigelb</v>
      </c>
      <c r="O747" t="s">
        <v>70</v>
      </c>
    </row>
    <row r="748" spans="2:20" x14ac:dyDescent="0.2">
      <c r="B748">
        <f>IF(NOT(C748=C747),0,B747+1)</f>
        <v>4</v>
      </c>
      <c r="C748" t="str">
        <f>INDEX('Datos con descripcion y nombre'!A:A,MATCH(D748,'Datos con descripcion y nombre'!B:B,FALSE),1)</f>
        <v>Quarksahnetorte</v>
      </c>
      <c r="D748" t="s">
        <v>1888</v>
      </c>
      <c r="E748" t="s">
        <v>2627</v>
      </c>
      <c r="F748">
        <v>40</v>
      </c>
      <c r="G748" t="b">
        <v>1</v>
      </c>
      <c r="H748" t="b">
        <v>0</v>
      </c>
      <c r="I748" t="b">
        <v>0</v>
      </c>
      <c r="J748" t="s">
        <v>1894</v>
      </c>
      <c r="L748">
        <v>40</v>
      </c>
      <c r="M748" t="s">
        <v>191</v>
      </c>
      <c r="N748" s="7" t="str">
        <f t="shared" si="36"/>
        <v>Maizola</v>
      </c>
      <c r="O748" t="s">
        <v>1895</v>
      </c>
    </row>
    <row r="749" spans="2:20" x14ac:dyDescent="0.2">
      <c r="B749">
        <f t="shared" ref="B749:B756" si="38">IF(NOT(C749=C748),0,B748+1)</f>
        <v>5</v>
      </c>
      <c r="C749" t="str">
        <f>INDEX('Datos con descripcion y nombre'!A:A,MATCH(D749,'Datos con descripcion y nombre'!B:B,FALSE),1)</f>
        <v>Quarksahnetorte</v>
      </c>
      <c r="D749" t="s">
        <v>1888</v>
      </c>
      <c r="E749" t="s">
        <v>2627</v>
      </c>
      <c r="F749">
        <v>40</v>
      </c>
      <c r="G749" t="b">
        <v>1</v>
      </c>
      <c r="H749" t="b">
        <v>0</v>
      </c>
      <c r="I749" t="b">
        <v>0</v>
      </c>
      <c r="J749" t="s">
        <v>1894</v>
      </c>
      <c r="L749">
        <v>40</v>
      </c>
      <c r="M749" t="s">
        <v>191</v>
      </c>
      <c r="N749" s="7" t="str">
        <f t="shared" si="36"/>
        <v>Mehl</v>
      </c>
      <c r="O749" t="s">
        <v>12</v>
      </c>
    </row>
    <row r="750" spans="2:20" x14ac:dyDescent="0.2">
      <c r="B750">
        <f t="shared" si="38"/>
        <v>6</v>
      </c>
      <c r="C750" t="str">
        <f>INDEX('Datos con descripcion y nombre'!A:A,MATCH(D750,'Datos con descripcion y nombre'!B:B,FALSE),1)</f>
        <v>Quarksahnetorte</v>
      </c>
      <c r="D750" t="s">
        <v>1888</v>
      </c>
      <c r="E750" t="s">
        <v>2627</v>
      </c>
      <c r="F750">
        <v>2</v>
      </c>
      <c r="G750" t="b">
        <v>1</v>
      </c>
      <c r="H750" t="b">
        <v>0</v>
      </c>
      <c r="I750" t="b">
        <v>1</v>
      </c>
      <c r="J750" t="s">
        <v>1896</v>
      </c>
      <c r="K750" t="s">
        <v>1896</v>
      </c>
      <c r="L750">
        <v>2</v>
      </c>
      <c r="M750" t="s">
        <v>1897</v>
      </c>
      <c r="N750" s="7" t="str">
        <f t="shared" si="36"/>
        <v>sieben und unter die Creme heben.</v>
      </c>
      <c r="O750" t="s">
        <v>1898</v>
      </c>
      <c r="P750" t="s">
        <v>90</v>
      </c>
      <c r="Q750" t="s">
        <v>160</v>
      </c>
      <c r="R750" t="s">
        <v>79</v>
      </c>
      <c r="S750" t="s">
        <v>93</v>
      </c>
      <c r="T750" t="s">
        <v>1396</v>
      </c>
    </row>
    <row r="751" spans="2:20" x14ac:dyDescent="0.2">
      <c r="B751">
        <f t="shared" si="38"/>
        <v>7</v>
      </c>
      <c r="C751" t="str">
        <f>INDEX('Datos con descripcion y nombre'!A:A,MATCH(D751,'Datos con descripcion y nombre'!B:B,FALSE),1)</f>
        <v>Quarksahnetorte</v>
      </c>
      <c r="D751" t="s">
        <v>1888</v>
      </c>
      <c r="E751" t="s">
        <v>2627</v>
      </c>
      <c r="F751">
        <v>500</v>
      </c>
      <c r="G751" t="b">
        <v>1</v>
      </c>
      <c r="H751" t="b">
        <v>0</v>
      </c>
      <c r="I751" t="b">
        <v>0</v>
      </c>
      <c r="J751">
        <v>1</v>
      </c>
      <c r="L751">
        <v>500</v>
      </c>
      <c r="M751" t="s">
        <v>5</v>
      </c>
      <c r="N751" s="7" t="str">
        <f t="shared" si="36"/>
        <v>Quark (queso crema talar) (Füllung)</v>
      </c>
      <c r="O751" t="s">
        <v>1327</v>
      </c>
      <c r="P751" t="s">
        <v>2839</v>
      </c>
      <c r="Q751" t="s">
        <v>549</v>
      </c>
      <c r="R751" t="s">
        <v>1905</v>
      </c>
      <c r="S751" t="s">
        <v>2764</v>
      </c>
    </row>
    <row r="752" spans="2:20" x14ac:dyDescent="0.2">
      <c r="B752">
        <f t="shared" si="38"/>
        <v>8</v>
      </c>
      <c r="C752" t="str">
        <f>INDEX('Datos con descripcion y nombre'!A:A,MATCH(D752,'Datos con descripcion y nombre'!B:B,FALSE),1)</f>
        <v>Quarksahnetorte</v>
      </c>
      <c r="D752" t="s">
        <v>1888</v>
      </c>
      <c r="E752" t="s">
        <v>2627</v>
      </c>
      <c r="F752">
        <v>200</v>
      </c>
      <c r="G752" t="b">
        <v>1</v>
      </c>
      <c r="H752" t="b">
        <v>0</v>
      </c>
      <c r="I752" t="b">
        <v>0</v>
      </c>
      <c r="J752">
        <v>1</v>
      </c>
      <c r="L752">
        <v>200</v>
      </c>
      <c r="M752" t="s">
        <v>5</v>
      </c>
      <c r="N752" s="7" t="str">
        <f t="shared" si="36"/>
        <v>Zucker (Füllung)</v>
      </c>
      <c r="O752" t="s">
        <v>7</v>
      </c>
      <c r="S752" t="s">
        <v>2764</v>
      </c>
    </row>
    <row r="753" spans="2:22" x14ac:dyDescent="0.2">
      <c r="B753">
        <f t="shared" si="38"/>
        <v>9</v>
      </c>
      <c r="C753" t="str">
        <f>INDEX('Datos con descripcion y nombre'!A:A,MATCH(D753,'Datos con descripcion y nombre'!B:B,FALSE),1)</f>
        <v>Quarksahnetorte</v>
      </c>
      <c r="D753" t="s">
        <v>1888</v>
      </c>
      <c r="E753" t="s">
        <v>2627</v>
      </c>
      <c r="F753" t="s">
        <v>2627</v>
      </c>
      <c r="G753" t="b">
        <v>1</v>
      </c>
      <c r="H753" t="b">
        <v>0</v>
      </c>
      <c r="I753" t="b">
        <v>0</v>
      </c>
      <c r="J753">
        <v>1</v>
      </c>
      <c r="N753" s="7" t="str">
        <f>_xlfn.TEXTJOIN(" ",TRUE, O753:BH753)</f>
        <v>Von 1 Zitrone die Schale abreiben (Füllung)</v>
      </c>
      <c r="O753" t="s">
        <v>76</v>
      </c>
      <c r="P753">
        <v>1</v>
      </c>
      <c r="Q753" t="s">
        <v>49</v>
      </c>
      <c r="R753" t="s">
        <v>79</v>
      </c>
      <c r="S753" t="s">
        <v>81</v>
      </c>
      <c r="T753" t="s">
        <v>1906</v>
      </c>
      <c r="U753" t="s">
        <v>2764</v>
      </c>
    </row>
    <row r="754" spans="2:22" x14ac:dyDescent="0.2">
      <c r="B754">
        <f t="shared" si="38"/>
        <v>10</v>
      </c>
      <c r="C754" t="str">
        <f>INDEX('Datos con descripcion y nombre'!A:A,MATCH(D754,'Datos con descripcion y nombre'!B:B,FALSE),1)</f>
        <v>Quarksahnetorte</v>
      </c>
      <c r="D754" t="s">
        <v>1888</v>
      </c>
      <c r="E754" t="s">
        <v>2627</v>
      </c>
      <c r="F754">
        <v>3</v>
      </c>
      <c r="G754" t="b">
        <v>1</v>
      </c>
      <c r="H754" t="b">
        <v>0</v>
      </c>
      <c r="I754" t="b">
        <v>0</v>
      </c>
      <c r="J754">
        <v>1</v>
      </c>
      <c r="L754">
        <v>3</v>
      </c>
      <c r="M754" t="s">
        <v>17</v>
      </c>
      <c r="N754" s="7" t="str">
        <f>_xlfn.TEXTJOIN(" ",TRUE, O754:BH754)</f>
        <v>Zitronensaft (Füllung)</v>
      </c>
      <c r="O754" t="s">
        <v>843</v>
      </c>
      <c r="U754" t="s">
        <v>2764</v>
      </c>
    </row>
    <row r="755" spans="2:22" x14ac:dyDescent="0.2">
      <c r="B755">
        <f t="shared" si="38"/>
        <v>11</v>
      </c>
      <c r="C755" t="str">
        <f>INDEX('Datos con descripcion y nombre'!A:A,MATCH(D755,'Datos con descripcion y nombre'!B:B,FALSE),1)</f>
        <v>Quarksahnetorte</v>
      </c>
      <c r="D755" t="s">
        <v>1888</v>
      </c>
      <c r="E755" t="s">
        <v>2627</v>
      </c>
      <c r="F755">
        <v>2</v>
      </c>
      <c r="G755" t="b">
        <v>1</v>
      </c>
      <c r="H755" t="b">
        <v>0</v>
      </c>
      <c r="I755" t="b">
        <v>0</v>
      </c>
      <c r="J755" t="s">
        <v>1518</v>
      </c>
      <c r="L755">
        <v>2</v>
      </c>
      <c r="M755" t="s">
        <v>1908</v>
      </c>
      <c r="N755" s="7" t="str">
        <f>_xlfn.TEXTJOIN(" ",TRUE, O755:BH755)</f>
        <v>Gelatine (gelatina sin sabor enthällt 3 Tütchen) (Füllung)</v>
      </c>
      <c r="O755" t="s">
        <v>1909</v>
      </c>
      <c r="P755" t="s">
        <v>1910</v>
      </c>
      <c r="Q755" t="s">
        <v>432</v>
      </c>
      <c r="R755" t="s">
        <v>1338</v>
      </c>
      <c r="S755" t="s">
        <v>1911</v>
      </c>
      <c r="T755">
        <v>3</v>
      </c>
      <c r="U755" t="s">
        <v>1912</v>
      </c>
      <c r="V755" t="s">
        <v>2764</v>
      </c>
    </row>
    <row r="756" spans="2:22" x14ac:dyDescent="0.2">
      <c r="B756">
        <f t="shared" si="38"/>
        <v>12</v>
      </c>
      <c r="C756" t="str">
        <f>INDEX('Datos con descripcion y nombre'!A:A,MATCH(D756,'Datos con descripcion y nombre'!B:B,FALSE),1)</f>
        <v>Quarksahnetorte</v>
      </c>
      <c r="D756" t="s">
        <v>1888</v>
      </c>
      <c r="L756" s="3">
        <v>0.375</v>
      </c>
      <c r="M756" t="s">
        <v>19</v>
      </c>
      <c r="O756" t="s">
        <v>845</v>
      </c>
    </row>
    <row r="757" spans="2:22" x14ac:dyDescent="0.2">
      <c r="B757">
        <f>IF(NOT(C757=C755),0,B755+1)</f>
        <v>0</v>
      </c>
      <c r="C757" t="str">
        <f>INDEX('Datos con descripcion y nombre'!A:A,MATCH(D757,'Datos con descripcion y nombre'!B:B,FALSE),1)</f>
        <v>Rote Beete</v>
      </c>
      <c r="D757" t="s">
        <v>1941</v>
      </c>
      <c r="E757" t="s">
        <v>2627</v>
      </c>
      <c r="F757">
        <v>2</v>
      </c>
      <c r="G757" t="b">
        <v>1</v>
      </c>
      <c r="H757" t="b">
        <v>0</v>
      </c>
      <c r="I757" t="b">
        <v>0</v>
      </c>
      <c r="J757" t="s">
        <v>467</v>
      </c>
      <c r="L757">
        <v>2</v>
      </c>
      <c r="N757" s="7" t="str">
        <f t="shared" ref="N757:N820" si="39">_xlfn.TEXTJOIN(" ",TRUE, O757:BH757)</f>
        <v>atados</v>
      </c>
      <c r="O757" t="s">
        <v>1943</v>
      </c>
    </row>
    <row r="758" spans="2:22" x14ac:dyDescent="0.2">
      <c r="B758">
        <f t="shared" ref="B758:B789" si="40">IF(NOT(C758=C757),0,B757+1)</f>
        <v>1</v>
      </c>
      <c r="C758" t="str">
        <f>INDEX('Datos con descripcion y nombre'!A:A,MATCH(D758,'Datos con descripcion y nombre'!B:B,FALSE),1)</f>
        <v>Rote Beete</v>
      </c>
      <c r="D758" t="s">
        <v>1941</v>
      </c>
      <c r="E758" t="s">
        <v>2627</v>
      </c>
      <c r="F758">
        <v>1</v>
      </c>
      <c r="G758" t="b">
        <v>1</v>
      </c>
      <c r="H758" t="b">
        <v>0</v>
      </c>
      <c r="I758" t="b">
        <v>0</v>
      </c>
      <c r="J758" t="s">
        <v>467</v>
      </c>
      <c r="L758">
        <v>1</v>
      </c>
      <c r="M758" t="s">
        <v>144</v>
      </c>
      <c r="N758" s="7" t="str">
        <f t="shared" si="39"/>
        <v>Wasser</v>
      </c>
      <c r="O758" t="s">
        <v>57</v>
      </c>
    </row>
    <row r="759" spans="2:22" x14ac:dyDescent="0.2">
      <c r="B759">
        <f t="shared" si="40"/>
        <v>2</v>
      </c>
      <c r="C759" t="str">
        <f>INDEX('Datos con descripcion y nombre'!A:A,MATCH(D759,'Datos con descripcion y nombre'!B:B,FALSE),1)</f>
        <v>Rote Beete</v>
      </c>
      <c r="D759" t="s">
        <v>1941</v>
      </c>
      <c r="E759" t="s">
        <v>2627</v>
      </c>
      <c r="F759">
        <v>1</v>
      </c>
      <c r="G759" t="b">
        <v>1</v>
      </c>
      <c r="H759" t="b">
        <v>0</v>
      </c>
      <c r="I759" t="b">
        <v>0</v>
      </c>
      <c r="J759" t="s">
        <v>467</v>
      </c>
      <c r="L759">
        <v>1</v>
      </c>
      <c r="M759" t="s">
        <v>144</v>
      </c>
      <c r="N759" s="7" t="str">
        <f t="shared" si="39"/>
        <v>Essig (oder etwas weniger)</v>
      </c>
      <c r="O759" t="s">
        <v>877</v>
      </c>
      <c r="P759" t="s">
        <v>173</v>
      </c>
      <c r="Q759" t="s">
        <v>1023</v>
      </c>
      <c r="R759" t="s">
        <v>1944</v>
      </c>
    </row>
    <row r="760" spans="2:22" x14ac:dyDescent="0.2">
      <c r="B760">
        <f t="shared" si="40"/>
        <v>3</v>
      </c>
      <c r="C760" t="str">
        <f>INDEX('Datos con descripcion y nombre'!A:A,MATCH(D760,'Datos con descripcion y nombre'!B:B,FALSE),1)</f>
        <v>Rote Beete</v>
      </c>
      <c r="D760" t="s">
        <v>1941</v>
      </c>
      <c r="E760" t="s">
        <v>2627</v>
      </c>
      <c r="F760">
        <v>3</v>
      </c>
      <c r="G760" t="b">
        <v>1</v>
      </c>
      <c r="H760" t="b">
        <v>0</v>
      </c>
      <c r="I760" t="b">
        <v>0</v>
      </c>
      <c r="J760" t="s">
        <v>467</v>
      </c>
      <c r="L760">
        <v>3</v>
      </c>
      <c r="M760" t="s">
        <v>2658</v>
      </c>
      <c r="N760" s="7" t="str">
        <f t="shared" si="39"/>
        <v>Zucker</v>
      </c>
      <c r="O760" t="s">
        <v>7</v>
      </c>
    </row>
    <row r="761" spans="2:22" x14ac:dyDescent="0.2">
      <c r="B761">
        <f t="shared" si="40"/>
        <v>4</v>
      </c>
      <c r="C761" t="str">
        <f>INDEX('Datos con descripcion y nombre'!A:A,MATCH(D761,'Datos con descripcion y nombre'!B:B,FALSE),1)</f>
        <v>Rote Beete</v>
      </c>
      <c r="D761" t="s">
        <v>1941</v>
      </c>
      <c r="E761" t="s">
        <v>2627</v>
      </c>
      <c r="F761">
        <v>3</v>
      </c>
      <c r="G761" t="b">
        <v>1</v>
      </c>
      <c r="H761" t="b">
        <v>0</v>
      </c>
      <c r="I761" t="b">
        <v>0</v>
      </c>
      <c r="J761" t="s">
        <v>467</v>
      </c>
      <c r="L761">
        <v>3</v>
      </c>
      <c r="N761" s="7" t="str">
        <f t="shared" si="39"/>
        <v>Nelken</v>
      </c>
      <c r="O761" t="s">
        <v>1804</v>
      </c>
    </row>
    <row r="762" spans="2:22" x14ac:dyDescent="0.2">
      <c r="B762">
        <f t="shared" si="40"/>
        <v>5</v>
      </c>
      <c r="C762" t="str">
        <f>INDEX('Datos con descripcion y nombre'!A:A,MATCH(D762,'Datos con descripcion y nombre'!B:B,FALSE),1)</f>
        <v>Rote Beete</v>
      </c>
      <c r="D762" t="s">
        <v>1941</v>
      </c>
      <c r="E762" t="s">
        <v>2627</v>
      </c>
      <c r="F762">
        <v>1</v>
      </c>
      <c r="G762" t="b">
        <v>1</v>
      </c>
      <c r="H762" t="b">
        <v>0</v>
      </c>
      <c r="I762" t="b">
        <v>0</v>
      </c>
      <c r="J762" t="s">
        <v>467</v>
      </c>
      <c r="L762">
        <v>1</v>
      </c>
      <c r="M762" t="s">
        <v>2659</v>
      </c>
      <c r="N762" s="7" t="str">
        <f t="shared" si="39"/>
        <v>Salz</v>
      </c>
      <c r="O762" t="s">
        <v>18</v>
      </c>
    </row>
    <row r="763" spans="2:22" x14ac:dyDescent="0.2">
      <c r="B763">
        <f t="shared" si="40"/>
        <v>6</v>
      </c>
      <c r="C763" t="str">
        <f>INDEX('Datos con descripcion y nombre'!A:A,MATCH(D763,'Datos con descripcion y nombre'!B:B,FALSE),1)</f>
        <v>Rote Beete</v>
      </c>
      <c r="D763" t="s">
        <v>1941</v>
      </c>
      <c r="E763" t="s">
        <v>2627</v>
      </c>
      <c r="F763">
        <v>3</v>
      </c>
      <c r="G763" t="b">
        <v>1</v>
      </c>
      <c r="H763" t="b">
        <v>0</v>
      </c>
      <c r="I763" t="b">
        <v>0</v>
      </c>
      <c r="J763" t="s">
        <v>467</v>
      </c>
      <c r="L763">
        <v>3</v>
      </c>
      <c r="N763" s="7" t="str">
        <f t="shared" si="39"/>
        <v>Pfefferkörner (weisser)</v>
      </c>
      <c r="O763" t="s">
        <v>1947</v>
      </c>
      <c r="P763" t="s">
        <v>1948</v>
      </c>
    </row>
    <row r="764" spans="2:22" x14ac:dyDescent="0.2">
      <c r="B764">
        <f t="shared" si="40"/>
        <v>0</v>
      </c>
      <c r="C764" t="str">
        <f>INDEX('Datos con descripcion y nombre'!A:A,MATCH(D764,'Datos con descripcion y nombre'!B:B,FALSE),1)</f>
        <v>Rumkugeln</v>
      </c>
      <c r="D764" t="s">
        <v>1949</v>
      </c>
      <c r="E764" t="s">
        <v>2627</v>
      </c>
      <c r="F764">
        <v>75</v>
      </c>
      <c r="G764" t="b">
        <v>1</v>
      </c>
      <c r="H764" t="b">
        <v>0</v>
      </c>
      <c r="I764" t="b">
        <v>1</v>
      </c>
      <c r="J764" t="s">
        <v>2588</v>
      </c>
      <c r="L764">
        <v>75</v>
      </c>
      <c r="M764" t="s">
        <v>5</v>
      </c>
      <c r="N764" s="7" t="str">
        <f t="shared" si="39"/>
        <v>Butter</v>
      </c>
      <c r="O764" t="s">
        <v>6</v>
      </c>
    </row>
    <row r="765" spans="2:22" x14ac:dyDescent="0.2">
      <c r="B765">
        <f t="shared" si="40"/>
        <v>1</v>
      </c>
      <c r="C765" t="str">
        <f>INDEX('Datos con descripcion y nombre'!A:A,MATCH(D765,'Datos con descripcion y nombre'!B:B,FALSE),1)</f>
        <v>Rumkugeln</v>
      </c>
      <c r="D765" t="s">
        <v>1949</v>
      </c>
      <c r="E765" t="s">
        <v>2627</v>
      </c>
      <c r="F765">
        <v>150</v>
      </c>
      <c r="G765" t="b">
        <v>1</v>
      </c>
      <c r="H765" t="b">
        <v>0</v>
      </c>
      <c r="I765" t="b">
        <v>1</v>
      </c>
      <c r="J765" t="s">
        <v>2588</v>
      </c>
      <c r="L765">
        <v>150</v>
      </c>
      <c r="M765" t="s">
        <v>5</v>
      </c>
      <c r="N765" s="7" t="str">
        <f t="shared" si="39"/>
        <v>Zucker</v>
      </c>
      <c r="O765" t="s">
        <v>7</v>
      </c>
    </row>
    <row r="766" spans="2:22" x14ac:dyDescent="0.2">
      <c r="B766">
        <f t="shared" si="40"/>
        <v>2</v>
      </c>
      <c r="C766" t="str">
        <f>INDEX('Datos con descripcion y nombre'!A:A,MATCH(D766,'Datos con descripcion y nombre'!B:B,FALSE),1)</f>
        <v>Rumkugeln</v>
      </c>
      <c r="D766" t="s">
        <v>1949</v>
      </c>
      <c r="E766" t="s">
        <v>2627</v>
      </c>
      <c r="F766">
        <v>1</v>
      </c>
      <c r="G766" t="b">
        <v>1</v>
      </c>
      <c r="H766" t="b">
        <v>0</v>
      </c>
      <c r="I766" t="b">
        <v>1</v>
      </c>
      <c r="J766" t="s">
        <v>2588</v>
      </c>
      <c r="L766">
        <v>1</v>
      </c>
      <c r="N766" s="7" t="str">
        <f t="shared" si="39"/>
        <v>kleines Ei</v>
      </c>
      <c r="O766" t="s">
        <v>1950</v>
      </c>
      <c r="P766" t="s">
        <v>9</v>
      </c>
    </row>
    <row r="767" spans="2:22" x14ac:dyDescent="0.2">
      <c r="B767">
        <f t="shared" si="40"/>
        <v>3</v>
      </c>
      <c r="C767" t="str">
        <f>INDEX('Datos con descripcion y nombre'!A:A,MATCH(D767,'Datos con descripcion y nombre'!B:B,FALSE),1)</f>
        <v>Rumkugeln</v>
      </c>
      <c r="D767" t="s">
        <v>1949</v>
      </c>
      <c r="E767" t="s">
        <v>2627</v>
      </c>
      <c r="F767">
        <v>1</v>
      </c>
      <c r="G767" t="b">
        <v>1</v>
      </c>
      <c r="H767" t="b">
        <v>0</v>
      </c>
      <c r="I767" t="b">
        <v>0</v>
      </c>
      <c r="J767" t="s">
        <v>1951</v>
      </c>
      <c r="L767">
        <v>1</v>
      </c>
      <c r="N767" s="7" t="str">
        <f t="shared" si="39"/>
        <v>Likorglas Vermouth oder Kaffee</v>
      </c>
      <c r="O767" t="s">
        <v>1952</v>
      </c>
      <c r="P767" t="s">
        <v>1953</v>
      </c>
      <c r="Q767" t="s">
        <v>24</v>
      </c>
      <c r="R767" t="s">
        <v>1954</v>
      </c>
    </row>
    <row r="768" spans="2:22" x14ac:dyDescent="0.2">
      <c r="B768">
        <f t="shared" si="40"/>
        <v>4</v>
      </c>
      <c r="C768" t="str">
        <f>INDEX('Datos con descripcion y nombre'!A:A,MATCH(D768,'Datos con descripcion y nombre'!B:B,FALSE),1)</f>
        <v>Rumkugeln</v>
      </c>
      <c r="D768" t="s">
        <v>1949</v>
      </c>
      <c r="E768" t="s">
        <v>2627</v>
      </c>
      <c r="F768">
        <v>3</v>
      </c>
      <c r="G768" t="b">
        <v>1</v>
      </c>
      <c r="H768" t="b">
        <v>0</v>
      </c>
      <c r="I768" t="b">
        <v>0</v>
      </c>
      <c r="J768" t="s">
        <v>1951</v>
      </c>
      <c r="L768">
        <v>3</v>
      </c>
      <c r="M768" t="s">
        <v>1955</v>
      </c>
      <c r="N768" s="7" t="str">
        <f t="shared" si="39"/>
        <v>geriebene Schokolade</v>
      </c>
      <c r="O768" t="s">
        <v>1218</v>
      </c>
      <c r="P768" t="s">
        <v>133</v>
      </c>
    </row>
    <row r="769" spans="2:24" x14ac:dyDescent="0.2">
      <c r="B769">
        <f t="shared" si="40"/>
        <v>5</v>
      </c>
      <c r="C769" t="str">
        <f>INDEX('Datos con descripcion y nombre'!A:A,MATCH(D769,'Datos con descripcion y nombre'!B:B,FALSE),1)</f>
        <v>Rumkugeln</v>
      </c>
      <c r="D769" t="s">
        <v>1949</v>
      </c>
      <c r="E769" t="s">
        <v>2627</v>
      </c>
      <c r="F769">
        <v>150</v>
      </c>
      <c r="G769" t="b">
        <v>1</v>
      </c>
      <c r="H769" t="b">
        <v>0</v>
      </c>
      <c r="I769" t="b">
        <v>0</v>
      </c>
      <c r="J769" t="s">
        <v>1951</v>
      </c>
      <c r="L769">
        <v>150</v>
      </c>
      <c r="M769" t="s">
        <v>5</v>
      </c>
      <c r="N769" s="7" t="str">
        <f t="shared" si="39"/>
        <v>Maria Kekse</v>
      </c>
      <c r="O769" t="s">
        <v>1956</v>
      </c>
      <c r="P769" t="s">
        <v>1235</v>
      </c>
    </row>
    <row r="770" spans="2:24" x14ac:dyDescent="0.2">
      <c r="B770">
        <f t="shared" si="40"/>
        <v>6</v>
      </c>
      <c r="C770" t="str">
        <f>INDEX('Datos con descripcion y nombre'!A:A,MATCH(D770,'Datos con descripcion y nombre'!B:B,FALSE),1)</f>
        <v>Rumkugeln</v>
      </c>
      <c r="D770" t="s">
        <v>1949</v>
      </c>
      <c r="E770" t="s">
        <v>2627</v>
      </c>
      <c r="F770">
        <v>1</v>
      </c>
      <c r="G770" t="b">
        <v>1</v>
      </c>
      <c r="H770" t="b">
        <v>0</v>
      </c>
      <c r="I770" t="b">
        <v>0</v>
      </c>
      <c r="J770" t="s">
        <v>1951</v>
      </c>
      <c r="L770">
        <v>1</v>
      </c>
      <c r="M770" t="s">
        <v>17</v>
      </c>
      <c r="N770" s="7" t="str">
        <f t="shared" si="39"/>
        <v>Kaka</v>
      </c>
      <c r="O770" t="s">
        <v>1957</v>
      </c>
    </row>
    <row r="771" spans="2:24" x14ac:dyDescent="0.2">
      <c r="B771">
        <f t="shared" si="40"/>
        <v>0</v>
      </c>
      <c r="C771" t="str">
        <f>INDEX('Datos con descripcion y nombre'!A:A,MATCH(D771,'Datos con descripcion y nombre'!B:B,FALSE),1)</f>
        <v>Russischer Zupfkuchen, Vaiti's super Käsetorte</v>
      </c>
      <c r="D771" t="s">
        <v>1958</v>
      </c>
      <c r="E771" t="s">
        <v>2627</v>
      </c>
      <c r="F771">
        <v>150</v>
      </c>
      <c r="G771" t="b">
        <v>1</v>
      </c>
      <c r="H771" t="b">
        <v>0</v>
      </c>
      <c r="I771" t="b">
        <v>0</v>
      </c>
      <c r="J771" t="s">
        <v>32</v>
      </c>
      <c r="L771">
        <v>150</v>
      </c>
      <c r="M771" t="s">
        <v>5</v>
      </c>
      <c r="N771" s="7" t="str">
        <f t="shared" si="39"/>
        <v>Zucker (Teig)</v>
      </c>
      <c r="O771" t="s">
        <v>7</v>
      </c>
      <c r="P771" t="s">
        <v>2819</v>
      </c>
    </row>
    <row r="772" spans="2:24" x14ac:dyDescent="0.2">
      <c r="B772">
        <f t="shared" si="40"/>
        <v>1</v>
      </c>
      <c r="C772" t="str">
        <f>INDEX('Datos con descripcion y nombre'!A:A,MATCH(D772,'Datos con descripcion y nombre'!B:B,FALSE),1)</f>
        <v>Russischer Zupfkuchen, Vaiti's super Käsetorte</v>
      </c>
      <c r="D772" t="s">
        <v>1958</v>
      </c>
      <c r="E772" t="s">
        <v>2627</v>
      </c>
      <c r="F772" t="s">
        <v>2627</v>
      </c>
      <c r="G772" t="b">
        <v>1</v>
      </c>
      <c r="H772" t="b">
        <v>0</v>
      </c>
      <c r="I772" t="b">
        <v>0</v>
      </c>
      <c r="J772" t="s">
        <v>32</v>
      </c>
      <c r="N772" s="7" t="str">
        <f t="shared" si="39"/>
        <v>Vanille (Teig)</v>
      </c>
      <c r="O772" t="s">
        <v>107</v>
      </c>
      <c r="P772" t="s">
        <v>2819</v>
      </c>
    </row>
    <row r="773" spans="2:24" x14ac:dyDescent="0.2">
      <c r="B773">
        <f t="shared" si="40"/>
        <v>2</v>
      </c>
      <c r="C773" t="str">
        <f>INDEX('Datos con descripcion y nombre'!A:A,MATCH(D773,'Datos con descripcion y nombre'!B:B,FALSE),1)</f>
        <v>Russischer Zupfkuchen, Vaiti's super Käsetorte</v>
      </c>
      <c r="D773" t="s">
        <v>1958</v>
      </c>
      <c r="E773" t="s">
        <v>2627</v>
      </c>
      <c r="F773">
        <v>150</v>
      </c>
      <c r="G773" t="b">
        <v>1</v>
      </c>
      <c r="H773" t="b">
        <v>0</v>
      </c>
      <c r="I773" t="b">
        <v>0</v>
      </c>
      <c r="J773" t="s">
        <v>32</v>
      </c>
      <c r="L773">
        <v>150</v>
      </c>
      <c r="M773" t="s">
        <v>5</v>
      </c>
      <c r="N773" s="7" t="str">
        <f t="shared" si="39"/>
        <v>Butter (Teig)</v>
      </c>
      <c r="O773" t="s">
        <v>6</v>
      </c>
      <c r="P773" t="s">
        <v>2819</v>
      </c>
    </row>
    <row r="774" spans="2:24" x14ac:dyDescent="0.2">
      <c r="B774">
        <f t="shared" si="40"/>
        <v>3</v>
      </c>
      <c r="C774" t="str">
        <f>INDEX('Datos con descripcion y nombre'!A:A,MATCH(D774,'Datos con descripcion y nombre'!B:B,FALSE),1)</f>
        <v>Russischer Zupfkuchen, Vaiti's super Käsetorte</v>
      </c>
      <c r="D774" t="s">
        <v>1958</v>
      </c>
      <c r="E774" t="s">
        <v>2627</v>
      </c>
      <c r="F774">
        <v>1</v>
      </c>
      <c r="G774" t="b">
        <v>1</v>
      </c>
      <c r="H774" t="b">
        <v>0</v>
      </c>
      <c r="I774" t="b">
        <v>0</v>
      </c>
      <c r="J774" t="s">
        <v>32</v>
      </c>
      <c r="L774">
        <v>1</v>
      </c>
      <c r="M774" t="s">
        <v>2627</v>
      </c>
      <c r="N774" s="7" t="str">
        <f t="shared" si="39"/>
        <v>Ei (Teig)</v>
      </c>
      <c r="O774" t="s">
        <v>9</v>
      </c>
      <c r="P774" t="s">
        <v>2819</v>
      </c>
    </row>
    <row r="775" spans="2:24" x14ac:dyDescent="0.2">
      <c r="B775">
        <f t="shared" si="40"/>
        <v>4</v>
      </c>
      <c r="C775" t="str">
        <f>INDEX('Datos con descripcion y nombre'!A:A,MATCH(D775,'Datos con descripcion y nombre'!B:B,FALSE),1)</f>
        <v>Russischer Zupfkuchen, Vaiti's super Käsetorte</v>
      </c>
      <c r="D775" t="s">
        <v>1958</v>
      </c>
      <c r="E775" t="s">
        <v>2627</v>
      </c>
      <c r="F775">
        <v>300</v>
      </c>
      <c r="G775" t="b">
        <v>1</v>
      </c>
      <c r="H775" t="b">
        <v>0</v>
      </c>
      <c r="I775" t="b">
        <v>0</v>
      </c>
      <c r="J775" t="s">
        <v>32</v>
      </c>
      <c r="L775">
        <v>300</v>
      </c>
      <c r="M775" t="s">
        <v>5</v>
      </c>
      <c r="N775" s="7" t="str">
        <f t="shared" si="39"/>
        <v>Mehl (Teig)</v>
      </c>
      <c r="O775" t="s">
        <v>12</v>
      </c>
      <c r="P775" t="s">
        <v>2819</v>
      </c>
    </row>
    <row r="776" spans="2:24" x14ac:dyDescent="0.2">
      <c r="B776">
        <f t="shared" si="40"/>
        <v>5</v>
      </c>
      <c r="C776" t="str">
        <f>INDEX('Datos con descripcion y nombre'!A:A,MATCH(D776,'Datos con descripcion y nombre'!B:B,FALSE),1)</f>
        <v>Russischer Zupfkuchen, Vaiti's super Käsetorte</v>
      </c>
      <c r="D776" t="s">
        <v>1958</v>
      </c>
      <c r="E776" t="s">
        <v>2627</v>
      </c>
      <c r="F776">
        <v>3</v>
      </c>
      <c r="G776" t="b">
        <v>1</v>
      </c>
      <c r="H776" t="b">
        <v>0</v>
      </c>
      <c r="I776" t="b">
        <v>0</v>
      </c>
      <c r="J776" t="s">
        <v>32</v>
      </c>
      <c r="L776">
        <v>3</v>
      </c>
      <c r="M776" t="s">
        <v>13</v>
      </c>
      <c r="N776" s="7" t="str">
        <f t="shared" si="39"/>
        <v>Backpulver (Teig)</v>
      </c>
      <c r="O776" t="s">
        <v>25</v>
      </c>
      <c r="P776" t="s">
        <v>2819</v>
      </c>
    </row>
    <row r="777" spans="2:24" x14ac:dyDescent="0.2">
      <c r="B777">
        <f t="shared" si="40"/>
        <v>6</v>
      </c>
      <c r="C777" t="str">
        <f>INDEX('Datos con descripcion y nombre'!A:A,MATCH(D777,'Datos con descripcion y nombre'!B:B,FALSE),1)</f>
        <v>Russischer Zupfkuchen, Vaiti's super Käsetorte</v>
      </c>
      <c r="D777" t="s">
        <v>1958</v>
      </c>
      <c r="E777" t="s">
        <v>2627</v>
      </c>
      <c r="F777">
        <v>30</v>
      </c>
      <c r="G777" t="b">
        <v>1</v>
      </c>
      <c r="H777" t="b">
        <v>0</v>
      </c>
      <c r="I777" t="b">
        <v>0</v>
      </c>
      <c r="J777" t="s">
        <v>32</v>
      </c>
      <c r="L777">
        <v>30</v>
      </c>
      <c r="M777" t="s">
        <v>5</v>
      </c>
      <c r="N777" s="7" t="str">
        <f t="shared" si="39"/>
        <v>Kakao (Teig)</v>
      </c>
      <c r="O777" t="s">
        <v>106</v>
      </c>
      <c r="P777" t="s">
        <v>2819</v>
      </c>
    </row>
    <row r="778" spans="2:24" x14ac:dyDescent="0.2">
      <c r="B778">
        <f t="shared" si="40"/>
        <v>7</v>
      </c>
      <c r="C778" t="str">
        <f>INDEX('Datos con descripcion y nombre'!A:A,MATCH(D778,'Datos con descripcion y nombre'!B:B,FALSE),1)</f>
        <v>Russischer Zupfkuchen, Vaiti's super Käsetorte</v>
      </c>
      <c r="D778" t="s">
        <v>1958</v>
      </c>
      <c r="E778" t="s">
        <v>2627</v>
      </c>
      <c r="F778">
        <v>125</v>
      </c>
      <c r="G778" t="b">
        <v>1</v>
      </c>
      <c r="H778" t="b">
        <v>0</v>
      </c>
      <c r="I778" t="b">
        <v>0</v>
      </c>
      <c r="J778" t="s">
        <v>1964</v>
      </c>
      <c r="L778">
        <v>125</v>
      </c>
      <c r="M778" t="s">
        <v>5</v>
      </c>
      <c r="N778" s="7" t="str">
        <f t="shared" si="39"/>
        <v>Butter flüssig und kaltstellen (Füllung)</v>
      </c>
      <c r="O778" t="s">
        <v>6</v>
      </c>
      <c r="P778" t="s">
        <v>1965</v>
      </c>
      <c r="Q778" t="s">
        <v>90</v>
      </c>
      <c r="R778" t="s">
        <v>971</v>
      </c>
      <c r="S778" t="s">
        <v>2764</v>
      </c>
    </row>
    <row r="779" spans="2:24" x14ac:dyDescent="0.2">
      <c r="B779">
        <f t="shared" si="40"/>
        <v>8</v>
      </c>
      <c r="C779" t="str">
        <f>INDEX('Datos con descripcion y nombre'!A:A,MATCH(D779,'Datos con descripcion y nombre'!B:B,FALSE),1)</f>
        <v>Russischer Zupfkuchen, Vaiti's super Käsetorte</v>
      </c>
      <c r="D779" t="s">
        <v>1958</v>
      </c>
      <c r="E779" t="s">
        <v>2627</v>
      </c>
      <c r="F779">
        <v>500</v>
      </c>
      <c r="G779" t="b">
        <v>1</v>
      </c>
      <c r="H779" t="b">
        <v>0</v>
      </c>
      <c r="I779" t="b">
        <v>0</v>
      </c>
      <c r="J779" t="s">
        <v>1964</v>
      </c>
      <c r="L779">
        <v>500</v>
      </c>
      <c r="M779" t="s">
        <v>5</v>
      </c>
      <c r="N779" s="7" t="str">
        <f t="shared" si="39"/>
        <v>Quark (Füllung)</v>
      </c>
      <c r="O779" t="s">
        <v>1327</v>
      </c>
      <c r="S779" t="s">
        <v>2764</v>
      </c>
    </row>
    <row r="780" spans="2:24" x14ac:dyDescent="0.2">
      <c r="B780">
        <f t="shared" si="40"/>
        <v>9</v>
      </c>
      <c r="C780" t="str">
        <f>INDEX('Datos con descripcion y nombre'!A:A,MATCH(D780,'Datos con descripcion y nombre'!B:B,FALSE),1)</f>
        <v>Russischer Zupfkuchen, Vaiti's super Käsetorte</v>
      </c>
      <c r="D780" t="s">
        <v>1958</v>
      </c>
      <c r="E780" t="s">
        <v>2627</v>
      </c>
      <c r="F780" t="s">
        <v>2627</v>
      </c>
      <c r="G780" t="b">
        <v>1</v>
      </c>
      <c r="H780" t="b">
        <v>0</v>
      </c>
      <c r="I780" t="b">
        <v>0</v>
      </c>
      <c r="J780" t="s">
        <v>1964</v>
      </c>
      <c r="N780" s="7" t="str">
        <f t="shared" si="39"/>
        <v>Vanille (Füllung)</v>
      </c>
      <c r="O780" t="s">
        <v>107</v>
      </c>
      <c r="S780" t="s">
        <v>2764</v>
      </c>
    </row>
    <row r="781" spans="2:24" x14ac:dyDescent="0.2">
      <c r="B781">
        <f t="shared" si="40"/>
        <v>10</v>
      </c>
      <c r="C781" t="str">
        <f>INDEX('Datos con descripcion y nombre'!A:A,MATCH(D781,'Datos con descripcion y nombre'!B:B,FALSE),1)</f>
        <v>Russischer Zupfkuchen, Vaiti's super Käsetorte</v>
      </c>
      <c r="D781" t="s">
        <v>1958</v>
      </c>
      <c r="E781" t="s">
        <v>2627</v>
      </c>
      <c r="F781" t="s">
        <v>2627</v>
      </c>
      <c r="G781" t="b">
        <v>1</v>
      </c>
      <c r="H781" t="b">
        <v>0</v>
      </c>
      <c r="I781" t="b">
        <v>0</v>
      </c>
      <c r="J781" t="s">
        <v>1964</v>
      </c>
      <c r="N781" s="7" t="str">
        <f t="shared" si="39"/>
        <v>Puddingpulver (für 0,5 L. Milch) (Füllung)</v>
      </c>
      <c r="O781" t="s">
        <v>125</v>
      </c>
      <c r="T781" t="s">
        <v>1966</v>
      </c>
      <c r="U781" t="s">
        <v>127</v>
      </c>
      <c r="V781" t="s">
        <v>19</v>
      </c>
      <c r="W781" t="s">
        <v>1967</v>
      </c>
      <c r="X781" t="s">
        <v>2764</v>
      </c>
    </row>
    <row r="782" spans="2:24" x14ac:dyDescent="0.2">
      <c r="B782">
        <f t="shared" si="40"/>
        <v>11</v>
      </c>
      <c r="C782" t="str">
        <f>INDEX('Datos con descripcion y nombre'!A:A,MATCH(D782,'Datos con descripcion y nombre'!B:B,FALSE),1)</f>
        <v>Russischer Zupfkuchen, Vaiti's super Käsetorte</v>
      </c>
      <c r="D782" t="s">
        <v>1958</v>
      </c>
      <c r="E782" t="s">
        <v>2627</v>
      </c>
      <c r="F782">
        <v>3</v>
      </c>
      <c r="G782" t="b">
        <v>1</v>
      </c>
      <c r="H782" t="b">
        <v>0</v>
      </c>
      <c r="I782" t="b">
        <v>0</v>
      </c>
      <c r="J782" t="s">
        <v>1964</v>
      </c>
      <c r="L782">
        <v>3</v>
      </c>
      <c r="N782" s="7" t="str">
        <f t="shared" si="39"/>
        <v>Eier (Füllung)</v>
      </c>
      <c r="O782" t="s">
        <v>34</v>
      </c>
      <c r="S782" t="s">
        <v>2764</v>
      </c>
    </row>
    <row r="783" spans="2:24" x14ac:dyDescent="0.2">
      <c r="B783">
        <f t="shared" si="40"/>
        <v>12</v>
      </c>
      <c r="C783" t="str">
        <f>INDEX('Datos con descripcion y nombre'!A:A,MATCH(D783,'Datos con descripcion y nombre'!B:B,FALSE),1)</f>
        <v>Russischer Zupfkuchen, Vaiti's super Käsetorte</v>
      </c>
      <c r="D783" t="s">
        <v>1958</v>
      </c>
      <c r="E783" t="s">
        <v>2627</v>
      </c>
      <c r="F783">
        <v>200</v>
      </c>
      <c r="G783" t="b">
        <v>1</v>
      </c>
      <c r="H783" t="b">
        <v>0</v>
      </c>
      <c r="I783" t="b">
        <v>0</v>
      </c>
      <c r="J783" t="s">
        <v>1964</v>
      </c>
      <c r="L783">
        <v>200</v>
      </c>
      <c r="M783" t="s">
        <v>5</v>
      </c>
      <c r="N783" s="7" t="str">
        <f t="shared" si="39"/>
        <v>Zucker (Füllung)</v>
      </c>
      <c r="O783" t="s">
        <v>7</v>
      </c>
      <c r="S783" t="s">
        <v>2764</v>
      </c>
    </row>
    <row r="784" spans="2:24" x14ac:dyDescent="0.2">
      <c r="B784">
        <f t="shared" si="40"/>
        <v>0</v>
      </c>
      <c r="C784" t="str">
        <f>INDEX('Datos con descripcion y nombre'!A:A,MATCH(D784,'Datos con descripcion y nombre'!B:B,FALSE),1)</f>
        <v>Salsa Caruso</v>
      </c>
      <c r="D784" t="s">
        <v>1975</v>
      </c>
      <c r="E784" t="s">
        <v>2627</v>
      </c>
      <c r="F784">
        <v>1</v>
      </c>
      <c r="G784" t="b">
        <v>1</v>
      </c>
      <c r="H784" t="b">
        <v>0</v>
      </c>
      <c r="I784" t="b">
        <v>0</v>
      </c>
      <c r="J784" t="s">
        <v>1977</v>
      </c>
      <c r="L784">
        <v>1</v>
      </c>
      <c r="N784" s="7" t="str">
        <f t="shared" si="39"/>
        <v>cebolla</v>
      </c>
      <c r="O784" t="s">
        <v>481</v>
      </c>
    </row>
    <row r="785" spans="2:19" x14ac:dyDescent="0.2">
      <c r="B785">
        <f t="shared" si="40"/>
        <v>1</v>
      </c>
      <c r="C785" t="str">
        <f>INDEX('Datos con descripcion y nombre'!A:A,MATCH(D785,'Datos con descripcion y nombre'!B:B,FALSE),1)</f>
        <v>Salsa Caruso</v>
      </c>
      <c r="D785" t="s">
        <v>1975</v>
      </c>
      <c r="E785" t="s">
        <v>2627</v>
      </c>
      <c r="F785">
        <v>100</v>
      </c>
      <c r="G785" t="b">
        <v>1</v>
      </c>
      <c r="H785" t="b">
        <v>0</v>
      </c>
      <c r="I785" t="b">
        <v>0</v>
      </c>
      <c r="J785" t="s">
        <v>1977</v>
      </c>
      <c r="L785">
        <v>100</v>
      </c>
      <c r="M785" t="s">
        <v>5</v>
      </c>
      <c r="N785" s="7" t="str">
        <f t="shared" si="39"/>
        <v>champiñones</v>
      </c>
      <c r="O785" t="s">
        <v>1979</v>
      </c>
    </row>
    <row r="786" spans="2:19" x14ac:dyDescent="0.2">
      <c r="B786">
        <f t="shared" si="40"/>
        <v>2</v>
      </c>
      <c r="C786" t="str">
        <f>INDEX('Datos con descripcion y nombre'!A:A,MATCH(D786,'Datos con descripcion y nombre'!B:B,FALSE),1)</f>
        <v>Salsa Caruso</v>
      </c>
      <c r="D786" t="s">
        <v>1975</v>
      </c>
      <c r="E786" t="s">
        <v>2627</v>
      </c>
      <c r="F786">
        <v>100</v>
      </c>
      <c r="G786" t="b">
        <v>1</v>
      </c>
      <c r="H786" t="b">
        <v>0</v>
      </c>
      <c r="I786" t="b">
        <v>0</v>
      </c>
      <c r="J786" t="s">
        <v>1977</v>
      </c>
      <c r="L786">
        <v>100</v>
      </c>
      <c r="M786" t="s">
        <v>5</v>
      </c>
      <c r="N786" s="7" t="str">
        <f t="shared" si="39"/>
        <v>jamón picado</v>
      </c>
      <c r="O786" t="s">
        <v>1980</v>
      </c>
      <c r="P786" t="s">
        <v>1981</v>
      </c>
    </row>
    <row r="787" spans="2:19" x14ac:dyDescent="0.2">
      <c r="B787">
        <f t="shared" si="40"/>
        <v>3</v>
      </c>
      <c r="C787" t="str">
        <f>INDEX('Datos con descripcion y nombre'!A:A,MATCH(D787,'Datos con descripcion y nombre'!B:B,FALSE),1)</f>
        <v>Salsa Caruso</v>
      </c>
      <c r="D787" t="s">
        <v>1975</v>
      </c>
      <c r="E787" t="s">
        <v>2627</v>
      </c>
      <c r="F787">
        <v>1</v>
      </c>
      <c r="G787" t="b">
        <v>1</v>
      </c>
      <c r="H787" t="b">
        <v>0</v>
      </c>
      <c r="I787" t="b">
        <v>0</v>
      </c>
      <c r="J787" t="s">
        <v>1982</v>
      </c>
      <c r="L787">
        <v>1</v>
      </c>
      <c r="N787" s="7" t="str">
        <f t="shared" si="39"/>
        <v>caldo de carne</v>
      </c>
      <c r="O787" t="s">
        <v>2650</v>
      </c>
      <c r="P787" t="s">
        <v>235</v>
      </c>
      <c r="Q787" t="s">
        <v>732</v>
      </c>
    </row>
    <row r="788" spans="2:19" x14ac:dyDescent="0.2">
      <c r="B788">
        <f t="shared" si="40"/>
        <v>4</v>
      </c>
      <c r="C788" t="str">
        <f>INDEX('Datos con descripcion y nombre'!A:A,MATCH(D788,'Datos con descripcion y nombre'!B:B,FALSE),1)</f>
        <v>Salsa Caruso</v>
      </c>
      <c r="D788" t="s">
        <v>1975</v>
      </c>
      <c r="E788" t="s">
        <v>2627</v>
      </c>
      <c r="F788" t="s">
        <v>2627</v>
      </c>
      <c r="G788" t="b">
        <v>1</v>
      </c>
      <c r="H788" t="b">
        <v>0</v>
      </c>
      <c r="I788" t="b">
        <v>0</v>
      </c>
      <c r="J788" t="s">
        <v>1982</v>
      </c>
      <c r="L788" s="3">
        <v>0.25</v>
      </c>
      <c r="M788" t="s">
        <v>19</v>
      </c>
      <c r="N788" s="7" t="str">
        <f t="shared" si="39"/>
        <v>crema doble</v>
      </c>
      <c r="O788" t="s">
        <v>549</v>
      </c>
      <c r="P788" t="s">
        <v>1070</v>
      </c>
    </row>
    <row r="789" spans="2:19" x14ac:dyDescent="0.2">
      <c r="B789">
        <f t="shared" si="40"/>
        <v>5</v>
      </c>
      <c r="C789" t="str">
        <f>INDEX('Datos con descripcion y nombre'!A:A,MATCH(D789,'Datos con descripcion y nombre'!B:B,FALSE),1)</f>
        <v>Salsa Caruso</v>
      </c>
      <c r="D789" t="s">
        <v>1975</v>
      </c>
      <c r="E789" t="s">
        <v>2627</v>
      </c>
      <c r="F789">
        <v>1</v>
      </c>
      <c r="G789" t="b">
        <v>1</v>
      </c>
      <c r="H789" t="b">
        <v>0</v>
      </c>
      <c r="I789" t="b">
        <v>0</v>
      </c>
      <c r="J789" t="s">
        <v>1982</v>
      </c>
      <c r="L789">
        <v>1</v>
      </c>
      <c r="M789" t="s">
        <v>710</v>
      </c>
      <c r="N789" s="7" t="str">
        <f t="shared" si="39"/>
        <v>queso rallado</v>
      </c>
      <c r="O789" t="s">
        <v>2640</v>
      </c>
      <c r="P789" t="s">
        <v>1011</v>
      </c>
    </row>
    <row r="790" spans="2:19" x14ac:dyDescent="0.2">
      <c r="B790">
        <f t="shared" ref="B790:B821" si="41">IF(NOT(C790=C789),0,B789+1)</f>
        <v>6</v>
      </c>
      <c r="C790" t="str">
        <f>INDEX('Datos con descripcion y nombre'!A:A,MATCH(D790,'Datos con descripcion y nombre'!B:B,FALSE),1)</f>
        <v>Salsa Caruso</v>
      </c>
      <c r="D790" t="s">
        <v>1975</v>
      </c>
      <c r="E790" t="s">
        <v>2627</v>
      </c>
      <c r="F790" t="s">
        <v>2627</v>
      </c>
      <c r="G790" t="b">
        <v>1</v>
      </c>
      <c r="H790" t="b">
        <v>0</v>
      </c>
      <c r="I790" t="b">
        <v>0</v>
      </c>
      <c r="J790" t="s">
        <v>1982</v>
      </c>
      <c r="N790" s="7" t="str">
        <f t="shared" si="39"/>
        <v>Sal y pimienta</v>
      </c>
      <c r="O790" t="s">
        <v>334</v>
      </c>
      <c r="P790" t="s">
        <v>266</v>
      </c>
      <c r="Q790" t="s">
        <v>489</v>
      </c>
    </row>
    <row r="791" spans="2:19" x14ac:dyDescent="0.2">
      <c r="B791">
        <f t="shared" si="41"/>
        <v>7</v>
      </c>
      <c r="C791" t="str">
        <f>INDEX('Datos con descripcion y nombre'!A:A,MATCH(D791,'Datos con descripcion y nombre'!B:B,FALSE),1)</f>
        <v>Salsa Caruso</v>
      </c>
      <c r="D791" t="s">
        <v>1975</v>
      </c>
      <c r="E791" t="s">
        <v>2627</v>
      </c>
      <c r="F791" t="s">
        <v>2627</v>
      </c>
      <c r="G791" t="b">
        <v>1</v>
      </c>
      <c r="H791" t="b">
        <v>0</v>
      </c>
      <c r="I791" t="b">
        <v>0</v>
      </c>
      <c r="J791" t="s">
        <v>1982</v>
      </c>
      <c r="N791" s="7" t="str">
        <f t="shared" si="39"/>
        <v>Salsa de soja</v>
      </c>
      <c r="O791" t="s">
        <v>1975</v>
      </c>
      <c r="P791" t="s">
        <v>235</v>
      </c>
      <c r="Q791" t="s">
        <v>1984</v>
      </c>
    </row>
    <row r="792" spans="2:19" x14ac:dyDescent="0.2">
      <c r="B792">
        <f t="shared" si="41"/>
        <v>8</v>
      </c>
      <c r="C792" t="str">
        <f>INDEX('Datos con descripcion y nombre'!A:A,MATCH(D792,'Datos con descripcion y nombre'!B:B,FALSE),1)</f>
        <v>Salsa Caruso</v>
      </c>
      <c r="D792" t="s">
        <v>1975</v>
      </c>
      <c r="E792" t="s">
        <v>2627</v>
      </c>
      <c r="F792" t="s">
        <v>2627</v>
      </c>
      <c r="G792" t="b">
        <v>1</v>
      </c>
      <c r="H792" t="b">
        <v>0</v>
      </c>
      <c r="I792" t="b">
        <v>0</v>
      </c>
      <c r="J792" t="s">
        <v>1982</v>
      </c>
      <c r="N792" s="7" t="str">
        <f t="shared" si="39"/>
        <v>Champiñones</v>
      </c>
      <c r="O792" t="s">
        <v>1985</v>
      </c>
    </row>
    <row r="793" spans="2:19" x14ac:dyDescent="0.2">
      <c r="B793">
        <f t="shared" si="41"/>
        <v>9</v>
      </c>
      <c r="C793" t="str">
        <f>INDEX('Datos con descripcion y nombre'!A:A,MATCH(D793,'Datos con descripcion y nombre'!B:B,FALSE),1)</f>
        <v>Salsa Caruso</v>
      </c>
      <c r="D793" t="s">
        <v>1975</v>
      </c>
      <c r="E793" t="s">
        <v>2627</v>
      </c>
      <c r="F793">
        <v>250</v>
      </c>
      <c r="G793" t="b">
        <v>1</v>
      </c>
      <c r="H793" t="b">
        <v>0</v>
      </c>
      <c r="I793" t="b">
        <v>0</v>
      </c>
      <c r="J793" t="s">
        <v>1987</v>
      </c>
      <c r="L793">
        <v>250</v>
      </c>
      <c r="N793" s="7" t="str">
        <f t="shared" si="39"/>
        <v>crema doble</v>
      </c>
      <c r="O793" t="s">
        <v>549</v>
      </c>
      <c r="P793" t="s">
        <v>1070</v>
      </c>
    </row>
    <row r="794" spans="2:19" x14ac:dyDescent="0.2">
      <c r="B794">
        <f t="shared" si="41"/>
        <v>10</v>
      </c>
      <c r="C794" t="str">
        <f>INDEX('Datos con descripcion y nombre'!A:A,MATCH(D794,'Datos con descripcion y nombre'!B:B,FALSE),1)</f>
        <v>Salsa Caruso</v>
      </c>
      <c r="D794" t="s">
        <v>1975</v>
      </c>
      <c r="E794" t="s">
        <v>2627</v>
      </c>
      <c r="F794">
        <v>250</v>
      </c>
      <c r="G794" t="b">
        <v>1</v>
      </c>
      <c r="H794" t="b">
        <v>0</v>
      </c>
      <c r="I794" t="b">
        <v>0</v>
      </c>
      <c r="J794" t="s">
        <v>1987</v>
      </c>
      <c r="L794">
        <v>250</v>
      </c>
      <c r="N794" s="7" t="str">
        <f t="shared" si="39"/>
        <v>yogurt natural</v>
      </c>
      <c r="O794" t="s">
        <v>1988</v>
      </c>
      <c r="P794" t="s">
        <v>1513</v>
      </c>
    </row>
    <row r="795" spans="2:19" x14ac:dyDescent="0.2">
      <c r="B795">
        <f t="shared" si="41"/>
        <v>11</v>
      </c>
      <c r="C795" t="str">
        <f>INDEX('Datos con descripcion y nombre'!A:A,MATCH(D795,'Datos con descripcion y nombre'!B:B,FALSE),1)</f>
        <v>Salsa Caruso</v>
      </c>
      <c r="D795" t="s">
        <v>1975</v>
      </c>
      <c r="E795" t="s">
        <v>2627</v>
      </c>
      <c r="F795">
        <v>3</v>
      </c>
      <c r="G795" t="b">
        <v>1</v>
      </c>
      <c r="H795" t="b">
        <v>0</v>
      </c>
      <c r="I795" t="b">
        <v>0</v>
      </c>
      <c r="J795" t="s">
        <v>1987</v>
      </c>
      <c r="L795">
        <v>3</v>
      </c>
      <c r="M795" t="s">
        <v>1007</v>
      </c>
      <c r="N795" s="7" t="str">
        <f t="shared" si="39"/>
        <v>polv sopacrema cebolla</v>
      </c>
      <c r="O795" t="s">
        <v>2344</v>
      </c>
      <c r="P795" t="s">
        <v>2490</v>
      </c>
      <c r="Q795" t="s">
        <v>481</v>
      </c>
    </row>
    <row r="796" spans="2:19" x14ac:dyDescent="0.2">
      <c r="B796">
        <f t="shared" si="41"/>
        <v>12</v>
      </c>
      <c r="C796" t="str">
        <f>INDEX('Datos con descripcion y nombre'!A:A,MATCH(D796,'Datos con descripcion y nombre'!B:B,FALSE),1)</f>
        <v>Salsa Caruso</v>
      </c>
      <c r="D796" t="s">
        <v>1975</v>
      </c>
      <c r="E796" t="s">
        <v>2627</v>
      </c>
      <c r="F796">
        <v>1</v>
      </c>
      <c r="G796" t="b">
        <v>1</v>
      </c>
      <c r="H796" t="b">
        <v>0</v>
      </c>
      <c r="I796" t="b">
        <v>0</v>
      </c>
      <c r="J796" t="s">
        <v>1987</v>
      </c>
      <c r="L796">
        <v>1</v>
      </c>
      <c r="M796" t="s">
        <v>1007</v>
      </c>
      <c r="N796" s="7" t="str">
        <f t="shared" si="39"/>
        <v>Ciboulette cebollín verde ajo triturado</v>
      </c>
      <c r="O796" t="s">
        <v>1990</v>
      </c>
      <c r="P796" t="s">
        <v>1991</v>
      </c>
      <c r="Q796" t="s">
        <v>1992</v>
      </c>
      <c r="R796" t="s">
        <v>1018</v>
      </c>
      <c r="S796" t="s">
        <v>2492</v>
      </c>
    </row>
    <row r="797" spans="2:19" x14ac:dyDescent="0.2">
      <c r="B797">
        <f t="shared" si="41"/>
        <v>0</v>
      </c>
      <c r="C797" t="str">
        <f>INDEX('Datos con descripcion y nombre'!A:A,MATCH(D797,'Datos con descripcion y nombre'!B:B,FALSE),1)</f>
        <v>Salzstangen</v>
      </c>
      <c r="D797" t="s">
        <v>1994</v>
      </c>
      <c r="E797" t="s">
        <v>2627</v>
      </c>
      <c r="F797">
        <v>150</v>
      </c>
      <c r="G797" t="b">
        <v>1</v>
      </c>
      <c r="H797" t="b">
        <v>0</v>
      </c>
      <c r="I797" t="b">
        <v>1</v>
      </c>
      <c r="J797" t="s">
        <v>2592</v>
      </c>
      <c r="L797">
        <v>150</v>
      </c>
      <c r="M797" t="s">
        <v>5</v>
      </c>
      <c r="N797" s="7" t="str">
        <f t="shared" si="39"/>
        <v>Mehl</v>
      </c>
      <c r="O797" t="s">
        <v>12</v>
      </c>
    </row>
    <row r="798" spans="2:19" x14ac:dyDescent="0.2">
      <c r="B798">
        <f t="shared" si="41"/>
        <v>1</v>
      </c>
      <c r="C798" t="str">
        <f>INDEX('Datos con descripcion y nombre'!A:A,MATCH(D798,'Datos con descripcion y nombre'!B:B,FALSE),1)</f>
        <v>Salzstangen</v>
      </c>
      <c r="D798" t="s">
        <v>1994</v>
      </c>
      <c r="E798" t="s">
        <v>2627</v>
      </c>
      <c r="F798">
        <v>100</v>
      </c>
      <c r="G798" t="b">
        <v>1</v>
      </c>
      <c r="H798" t="b">
        <v>0</v>
      </c>
      <c r="I798" t="b">
        <v>1</v>
      </c>
      <c r="J798" t="s">
        <v>2592</v>
      </c>
      <c r="L798">
        <v>100</v>
      </c>
      <c r="M798" t="s">
        <v>5</v>
      </c>
      <c r="N798" s="7" t="str">
        <f t="shared" si="39"/>
        <v>Maicena</v>
      </c>
      <c r="O798" t="s">
        <v>1995</v>
      </c>
    </row>
    <row r="799" spans="2:19" x14ac:dyDescent="0.2">
      <c r="B799">
        <f t="shared" si="41"/>
        <v>2</v>
      </c>
      <c r="C799" t="str">
        <f>INDEX('Datos con descripcion y nombre'!A:A,MATCH(D799,'Datos con descripcion y nombre'!B:B,FALSE),1)</f>
        <v>Salzstangen</v>
      </c>
      <c r="D799" t="s">
        <v>1994</v>
      </c>
      <c r="E799" t="s">
        <v>2627</v>
      </c>
      <c r="F799">
        <v>1</v>
      </c>
      <c r="G799" t="b">
        <v>1</v>
      </c>
      <c r="H799" t="b">
        <v>0</v>
      </c>
      <c r="I799" t="b">
        <v>1</v>
      </c>
      <c r="J799" t="s">
        <v>2592</v>
      </c>
      <c r="L799">
        <v>1</v>
      </c>
      <c r="M799" t="s">
        <v>13</v>
      </c>
      <c r="N799" s="7" t="str">
        <f t="shared" si="39"/>
        <v>Salz</v>
      </c>
      <c r="O799" t="s">
        <v>18</v>
      </c>
    </row>
    <row r="800" spans="2:19" x14ac:dyDescent="0.2">
      <c r="B800">
        <f t="shared" si="41"/>
        <v>3</v>
      </c>
      <c r="C800" t="str">
        <f>INDEX('Datos con descripcion y nombre'!A:A,MATCH(D800,'Datos con descripcion y nombre'!B:B,FALSE),1)</f>
        <v>Salzstangen</v>
      </c>
      <c r="D800" t="s">
        <v>1994</v>
      </c>
      <c r="E800" t="s">
        <v>2627</v>
      </c>
      <c r="F800">
        <v>2</v>
      </c>
      <c r="G800" t="b">
        <v>1</v>
      </c>
      <c r="H800" t="b">
        <v>0</v>
      </c>
      <c r="I800" t="b">
        <v>1</v>
      </c>
      <c r="J800" t="s">
        <v>2592</v>
      </c>
      <c r="L800">
        <v>2</v>
      </c>
      <c r="M800" t="s">
        <v>13</v>
      </c>
      <c r="N800" s="7" t="str">
        <f t="shared" si="39"/>
        <v>Backpulver</v>
      </c>
      <c r="O800" t="s">
        <v>25</v>
      </c>
    </row>
    <row r="801" spans="2:18" x14ac:dyDescent="0.2">
      <c r="B801">
        <f t="shared" si="41"/>
        <v>4</v>
      </c>
      <c r="C801" t="str">
        <f>INDEX('Datos con descripcion y nombre'!A:A,MATCH(D801,'Datos con descripcion y nombre'!B:B,FALSE),1)</f>
        <v>Salzstangen</v>
      </c>
      <c r="D801" t="s">
        <v>1994</v>
      </c>
      <c r="E801" t="s">
        <v>2627</v>
      </c>
      <c r="F801">
        <v>100</v>
      </c>
      <c r="G801" t="b">
        <v>1</v>
      </c>
      <c r="H801" t="b">
        <v>0</v>
      </c>
      <c r="I801" t="b">
        <v>1</v>
      </c>
      <c r="J801" t="s">
        <v>2592</v>
      </c>
      <c r="L801">
        <v>100</v>
      </c>
      <c r="M801" t="s">
        <v>5</v>
      </c>
      <c r="N801" s="7" t="str">
        <f t="shared" si="39"/>
        <v>Butter</v>
      </c>
      <c r="O801" t="s">
        <v>6</v>
      </c>
    </row>
    <row r="802" spans="2:18" x14ac:dyDescent="0.2">
      <c r="B802">
        <f t="shared" si="41"/>
        <v>5</v>
      </c>
      <c r="C802" t="str">
        <f>INDEX('Datos con descripcion y nombre'!A:A,MATCH(D802,'Datos con descripcion y nombre'!B:B,FALSE),1)</f>
        <v>Salzstangen</v>
      </c>
      <c r="D802" t="s">
        <v>1994</v>
      </c>
      <c r="E802" t="s">
        <v>2627</v>
      </c>
      <c r="F802">
        <v>1</v>
      </c>
      <c r="G802" t="b">
        <v>1</v>
      </c>
      <c r="H802" t="b">
        <v>0</v>
      </c>
      <c r="I802" t="b">
        <v>1</v>
      </c>
      <c r="J802" t="s">
        <v>2592</v>
      </c>
      <c r="L802">
        <v>1</v>
      </c>
      <c r="N802" s="7" t="str">
        <f t="shared" si="39"/>
        <v>Eiweiß</v>
      </c>
      <c r="O802" t="s">
        <v>95</v>
      </c>
    </row>
    <row r="803" spans="2:18" x14ac:dyDescent="0.2">
      <c r="B803">
        <f t="shared" si="41"/>
        <v>6</v>
      </c>
      <c r="C803" t="str">
        <f>INDEX('Datos con descripcion y nombre'!A:A,MATCH(D803,'Datos con descripcion y nombre'!B:B,FALSE),1)</f>
        <v>Salzstangen</v>
      </c>
      <c r="D803" t="s">
        <v>1994</v>
      </c>
      <c r="E803" t="s">
        <v>2627</v>
      </c>
      <c r="F803" t="s">
        <v>2627</v>
      </c>
      <c r="G803" t="b">
        <v>1</v>
      </c>
      <c r="H803" t="b">
        <v>0</v>
      </c>
      <c r="I803" t="b">
        <v>1</v>
      </c>
      <c r="J803" t="s">
        <v>2592</v>
      </c>
      <c r="N803" s="7" t="str">
        <f t="shared" si="39"/>
        <v>Milch</v>
      </c>
      <c r="O803" t="s">
        <v>20</v>
      </c>
    </row>
    <row r="804" spans="2:18" x14ac:dyDescent="0.2">
      <c r="B804">
        <f t="shared" si="41"/>
        <v>7</v>
      </c>
      <c r="C804" t="str">
        <f>INDEX('Datos con descripcion y nombre'!A:A,MATCH(D804,'Datos con descripcion y nombre'!B:B,FALSE),1)</f>
        <v>Salzstangen</v>
      </c>
      <c r="D804" t="s">
        <v>1994</v>
      </c>
      <c r="E804" t="s">
        <v>2627</v>
      </c>
      <c r="F804">
        <v>1</v>
      </c>
      <c r="G804" t="b">
        <v>1</v>
      </c>
      <c r="H804" t="b">
        <v>0</v>
      </c>
      <c r="I804" t="b">
        <v>0</v>
      </c>
      <c r="J804" t="s">
        <v>1250</v>
      </c>
      <c r="L804">
        <v>1</v>
      </c>
      <c r="N804" s="7" t="str">
        <f t="shared" si="39"/>
        <v>Eigelb (Zum bestreichen)</v>
      </c>
      <c r="O804" t="s">
        <v>70</v>
      </c>
      <c r="Q804" s="8" t="s">
        <v>2850</v>
      </c>
      <c r="R804" s="8" t="s">
        <v>2849</v>
      </c>
    </row>
    <row r="805" spans="2:18" x14ac:dyDescent="0.2">
      <c r="B805">
        <f t="shared" si="41"/>
        <v>8</v>
      </c>
      <c r="C805" t="str">
        <f>INDEX('Datos con descripcion y nombre'!A:A,MATCH(D805,'Datos con descripcion y nombre'!B:B,FALSE),1)</f>
        <v>Salzstangen</v>
      </c>
      <c r="D805" t="s">
        <v>1994</v>
      </c>
      <c r="E805" t="s">
        <v>2627</v>
      </c>
      <c r="F805" t="s">
        <v>2627</v>
      </c>
      <c r="G805" t="b">
        <v>1</v>
      </c>
      <c r="H805" t="b">
        <v>0</v>
      </c>
      <c r="I805" t="b">
        <v>0</v>
      </c>
      <c r="J805" t="s">
        <v>1250</v>
      </c>
      <c r="N805" s="7" t="str">
        <f t="shared" si="39"/>
        <v>Salz (Zum bestreichen)</v>
      </c>
      <c r="O805" t="s">
        <v>18</v>
      </c>
      <c r="Q805" s="8" t="s">
        <v>2850</v>
      </c>
      <c r="R805" s="8" t="s">
        <v>2849</v>
      </c>
    </row>
    <row r="806" spans="2:18" x14ac:dyDescent="0.2">
      <c r="B806">
        <f t="shared" si="41"/>
        <v>0</v>
      </c>
      <c r="C806" t="str">
        <f>INDEX('Datos con descripcion y nombre'!A:A,MATCH(D806,'Datos con descripcion y nombre'!B:B,FALSE),1)</f>
        <v>Saure Gurken</v>
      </c>
      <c r="D806" t="s">
        <v>869</v>
      </c>
      <c r="E806" t="s">
        <v>2627</v>
      </c>
      <c r="F806" t="s">
        <v>2627</v>
      </c>
      <c r="G806" t="b">
        <v>1</v>
      </c>
      <c r="H806" t="b">
        <v>0</v>
      </c>
      <c r="I806" t="b">
        <v>1</v>
      </c>
      <c r="J806" t="s">
        <v>2593</v>
      </c>
      <c r="K806" t="s">
        <v>2593</v>
      </c>
      <c r="N806" s="7" t="str">
        <f t="shared" si="39"/>
        <v>Gurken</v>
      </c>
      <c r="O806" t="s">
        <v>870</v>
      </c>
    </row>
    <row r="807" spans="2:18" x14ac:dyDescent="0.2">
      <c r="B807">
        <f t="shared" si="41"/>
        <v>1</v>
      </c>
      <c r="C807" t="str">
        <f>INDEX('Datos con descripcion y nombre'!A:A,MATCH(D807,'Datos con descripcion y nombre'!B:B,FALSE),1)</f>
        <v>Saure Gurken</v>
      </c>
      <c r="D807" t="s">
        <v>869</v>
      </c>
      <c r="E807" t="s">
        <v>2627</v>
      </c>
      <c r="F807" t="s">
        <v>2627</v>
      </c>
      <c r="G807" t="b">
        <v>1</v>
      </c>
      <c r="H807" t="b">
        <v>0</v>
      </c>
      <c r="I807" t="b">
        <v>1</v>
      </c>
      <c r="J807" t="s">
        <v>2593</v>
      </c>
      <c r="N807" s="7" t="str">
        <f t="shared" si="39"/>
        <v>Zwiebel </v>
      </c>
      <c r="O807" t="s">
        <v>1997</v>
      </c>
    </row>
    <row r="808" spans="2:18" x14ac:dyDescent="0.2">
      <c r="B808">
        <f t="shared" si="41"/>
        <v>2</v>
      </c>
      <c r="C808" t="str">
        <f>INDEX('Datos con descripcion y nombre'!A:A,MATCH(D808,'Datos con descripcion y nombre'!B:B,FALSE),1)</f>
        <v>Saure Gurken</v>
      </c>
      <c r="D808" t="s">
        <v>869</v>
      </c>
      <c r="E808" t="s">
        <v>2627</v>
      </c>
      <c r="F808">
        <v>1</v>
      </c>
      <c r="G808" t="b">
        <v>1</v>
      </c>
      <c r="H808" t="b">
        <v>0</v>
      </c>
      <c r="I808" t="b">
        <v>1</v>
      </c>
      <c r="J808" t="s">
        <v>2593</v>
      </c>
      <c r="L808">
        <v>1</v>
      </c>
      <c r="M808" t="s">
        <v>1998</v>
      </c>
      <c r="N808" s="7" t="str">
        <f t="shared" si="39"/>
        <v>Loorbeer</v>
      </c>
      <c r="O808" t="s">
        <v>1999</v>
      </c>
    </row>
    <row r="809" spans="2:18" x14ac:dyDescent="0.2">
      <c r="B809">
        <f t="shared" si="41"/>
        <v>3</v>
      </c>
      <c r="C809" t="str">
        <f>INDEX('Datos con descripcion y nombre'!A:A,MATCH(D809,'Datos con descripcion y nombre'!B:B,FALSE),1)</f>
        <v>Saure Gurken</v>
      </c>
      <c r="D809" t="s">
        <v>869</v>
      </c>
      <c r="E809" t="s">
        <v>2627</v>
      </c>
      <c r="F809">
        <v>100</v>
      </c>
      <c r="G809" t="b">
        <v>1</v>
      </c>
      <c r="H809" t="b">
        <v>0</v>
      </c>
      <c r="I809" t="b">
        <v>1</v>
      </c>
      <c r="J809" t="s">
        <v>2593</v>
      </c>
      <c r="L809">
        <v>100</v>
      </c>
      <c r="M809" t="s">
        <v>5</v>
      </c>
      <c r="N809" s="7" t="str">
        <f t="shared" si="39"/>
        <v>Essig</v>
      </c>
      <c r="O809" t="s">
        <v>877</v>
      </c>
    </row>
    <row r="810" spans="2:18" x14ac:dyDescent="0.2">
      <c r="B810">
        <f t="shared" si="41"/>
        <v>4</v>
      </c>
      <c r="C810" t="str">
        <f>INDEX('Datos con descripcion y nombre'!A:A,MATCH(D810,'Datos con descripcion y nombre'!B:B,FALSE),1)</f>
        <v>Saure Gurken</v>
      </c>
      <c r="D810" t="s">
        <v>869</v>
      </c>
      <c r="E810" t="s">
        <v>2627</v>
      </c>
      <c r="F810">
        <v>1</v>
      </c>
      <c r="G810" t="b">
        <v>1</v>
      </c>
      <c r="H810" t="b">
        <v>0</v>
      </c>
      <c r="I810" t="b">
        <v>1</v>
      </c>
      <c r="J810" t="s">
        <v>2593</v>
      </c>
      <c r="L810">
        <v>1</v>
      </c>
      <c r="M810" t="s">
        <v>2660</v>
      </c>
      <c r="N810" s="7" t="str">
        <f t="shared" si="39"/>
        <v>Salz</v>
      </c>
      <c r="O810" t="s">
        <v>18</v>
      </c>
    </row>
    <row r="811" spans="2:18" x14ac:dyDescent="0.2">
      <c r="B811">
        <f t="shared" si="41"/>
        <v>5</v>
      </c>
      <c r="C811" t="str">
        <f>INDEX('Datos con descripcion y nombre'!A:A,MATCH(D811,'Datos con descripcion y nombre'!B:B,FALSE),1)</f>
        <v>Saure Gurken</v>
      </c>
      <c r="D811" t="s">
        <v>869</v>
      </c>
      <c r="E811" t="s">
        <v>2627</v>
      </c>
      <c r="F811">
        <v>44228</v>
      </c>
      <c r="G811" t="b">
        <v>1</v>
      </c>
      <c r="H811" t="b">
        <v>0</v>
      </c>
      <c r="I811" t="b">
        <v>1</v>
      </c>
      <c r="J811" t="s">
        <v>2593</v>
      </c>
      <c r="L811" s="3">
        <v>0.5</v>
      </c>
      <c r="M811" t="s">
        <v>13</v>
      </c>
      <c r="N811" s="7" t="str">
        <f t="shared" si="39"/>
        <v>Zucker</v>
      </c>
      <c r="O811" t="s">
        <v>7</v>
      </c>
    </row>
    <row r="812" spans="2:18" x14ac:dyDescent="0.2">
      <c r="B812">
        <f t="shared" si="41"/>
        <v>6</v>
      </c>
      <c r="C812" t="str">
        <f>INDEX('Datos con descripcion y nombre'!A:A,MATCH(D812,'Datos con descripcion y nombre'!B:B,FALSE),1)</f>
        <v>Saure Gurken</v>
      </c>
      <c r="D812" t="s">
        <v>869</v>
      </c>
      <c r="E812" t="s">
        <v>2627</v>
      </c>
      <c r="F812">
        <v>1</v>
      </c>
      <c r="G812" t="b">
        <v>1</v>
      </c>
      <c r="H812" t="b">
        <v>0</v>
      </c>
      <c r="I812" t="b">
        <v>1</v>
      </c>
      <c r="J812" t="s">
        <v>2593</v>
      </c>
      <c r="L812">
        <v>1</v>
      </c>
      <c r="N812" s="7" t="str">
        <f t="shared" si="39"/>
        <v>Weinblatt</v>
      </c>
      <c r="O812" t="s">
        <v>2001</v>
      </c>
    </row>
    <row r="813" spans="2:18" x14ac:dyDescent="0.2">
      <c r="B813">
        <f t="shared" si="41"/>
        <v>7</v>
      </c>
      <c r="C813" t="str">
        <f>INDEX('Datos con descripcion y nombre'!A:A,MATCH(D813,'Datos con descripcion y nombre'!B:B,FALSE),1)</f>
        <v>Saure Gurken</v>
      </c>
      <c r="D813" t="s">
        <v>869</v>
      </c>
      <c r="E813" t="s">
        <v>2627</v>
      </c>
      <c r="F813" t="s">
        <v>2627</v>
      </c>
      <c r="G813" t="b">
        <v>1</v>
      </c>
      <c r="H813" t="b">
        <v>0</v>
      </c>
      <c r="I813" t="b">
        <v>1</v>
      </c>
      <c r="J813" t="s">
        <v>2593</v>
      </c>
      <c r="N813" s="7" t="str">
        <f t="shared" si="39"/>
        <v>Dill</v>
      </c>
      <c r="O813" t="s">
        <v>2002</v>
      </c>
    </row>
    <row r="814" spans="2:18" x14ac:dyDescent="0.2">
      <c r="B814">
        <f t="shared" si="41"/>
        <v>0</v>
      </c>
      <c r="C814" t="str">
        <f>INDEX('Datos con descripcion y nombre'!A:A,MATCH(D814,'Datos con descripcion y nombre'!B:B,FALSE),1)</f>
        <v>Schokoladencreme</v>
      </c>
      <c r="D814" t="s">
        <v>2004</v>
      </c>
      <c r="E814" t="s">
        <v>2627</v>
      </c>
      <c r="F814">
        <v>125</v>
      </c>
      <c r="G814" t="b">
        <v>1</v>
      </c>
      <c r="H814" t="b">
        <v>0</v>
      </c>
      <c r="I814" t="b">
        <v>1</v>
      </c>
      <c r="J814" t="s">
        <v>2594</v>
      </c>
      <c r="L814">
        <v>125</v>
      </c>
      <c r="M814" t="s">
        <v>5</v>
      </c>
      <c r="N814" s="7" t="str">
        <f t="shared" si="39"/>
        <v>Butter</v>
      </c>
      <c r="O814" t="s">
        <v>6</v>
      </c>
    </row>
    <row r="815" spans="2:18" x14ac:dyDescent="0.2">
      <c r="B815">
        <f t="shared" si="41"/>
        <v>1</v>
      </c>
      <c r="C815" t="str">
        <f>INDEX('Datos con descripcion y nombre'!A:A,MATCH(D815,'Datos con descripcion y nombre'!B:B,FALSE),1)</f>
        <v>Schokoladencreme</v>
      </c>
      <c r="D815" t="s">
        <v>2004</v>
      </c>
      <c r="E815" t="s">
        <v>2627</v>
      </c>
      <c r="F815">
        <v>150</v>
      </c>
      <c r="G815" t="b">
        <v>1</v>
      </c>
      <c r="H815" t="b">
        <v>0</v>
      </c>
      <c r="I815" t="b">
        <v>1</v>
      </c>
      <c r="J815" t="s">
        <v>2594</v>
      </c>
      <c r="L815">
        <v>150</v>
      </c>
      <c r="M815" t="s">
        <v>5</v>
      </c>
      <c r="N815" s="7" t="str">
        <f t="shared" si="39"/>
        <v>Puderzucker</v>
      </c>
      <c r="O815" t="s">
        <v>104</v>
      </c>
    </row>
    <row r="816" spans="2:18" x14ac:dyDescent="0.2">
      <c r="B816">
        <f t="shared" si="41"/>
        <v>2</v>
      </c>
      <c r="C816" t="str">
        <f>INDEX('Datos con descripcion y nombre'!A:A,MATCH(D816,'Datos con descripcion y nombre'!B:B,FALSE),1)</f>
        <v>Schokoladencreme</v>
      </c>
      <c r="D816" t="s">
        <v>2004</v>
      </c>
      <c r="E816" t="s">
        <v>2627</v>
      </c>
      <c r="F816">
        <v>100</v>
      </c>
      <c r="G816" t="b">
        <v>1</v>
      </c>
      <c r="H816" t="b">
        <v>0</v>
      </c>
      <c r="I816" t="b">
        <v>1</v>
      </c>
      <c r="J816" t="s">
        <v>2594</v>
      </c>
      <c r="L816">
        <v>100</v>
      </c>
      <c r="M816" t="s">
        <v>5</v>
      </c>
      <c r="N816" s="7" t="str">
        <f t="shared" si="39"/>
        <v>Kaka (3 Esslöffel)</v>
      </c>
      <c r="O816" t="s">
        <v>1957</v>
      </c>
      <c r="P816" t="s">
        <v>921</v>
      </c>
      <c r="Q816" t="s">
        <v>2005</v>
      </c>
    </row>
    <row r="817" spans="2:19" x14ac:dyDescent="0.2">
      <c r="B817">
        <f t="shared" si="41"/>
        <v>3</v>
      </c>
      <c r="C817" t="str">
        <f>INDEX('Datos con descripcion y nombre'!A:A,MATCH(D817,'Datos con descripcion y nombre'!B:B,FALSE),1)</f>
        <v>Schokoladencreme</v>
      </c>
      <c r="D817" t="s">
        <v>2004</v>
      </c>
      <c r="E817" t="s">
        <v>2627</v>
      </c>
      <c r="F817">
        <v>1</v>
      </c>
      <c r="G817" t="b">
        <v>1</v>
      </c>
      <c r="H817" t="b">
        <v>0</v>
      </c>
      <c r="I817" t="b">
        <v>1</v>
      </c>
      <c r="J817" t="s">
        <v>2594</v>
      </c>
      <c r="L817">
        <v>1</v>
      </c>
      <c r="M817" t="s">
        <v>2627</v>
      </c>
      <c r="N817" s="7" t="str">
        <f t="shared" si="39"/>
        <v>Ei</v>
      </c>
      <c r="O817" t="s">
        <v>9</v>
      </c>
    </row>
    <row r="818" spans="2:19" x14ac:dyDescent="0.2">
      <c r="B818">
        <f t="shared" si="41"/>
        <v>4</v>
      </c>
      <c r="C818" t="str">
        <f>INDEX('Datos con descripcion y nombre'!A:A,MATCH(D818,'Datos con descripcion y nombre'!B:B,FALSE),1)</f>
        <v>Schokoladencreme</v>
      </c>
      <c r="D818" t="s">
        <v>2004</v>
      </c>
      <c r="E818" t="s">
        <v>2627</v>
      </c>
      <c r="F818">
        <v>44257</v>
      </c>
      <c r="G818" t="b">
        <v>1</v>
      </c>
      <c r="H818" t="b">
        <v>0</v>
      </c>
      <c r="I818" t="b">
        <v>1</v>
      </c>
      <c r="J818" t="s">
        <v>2594</v>
      </c>
      <c r="L818" s="1">
        <v>44257</v>
      </c>
      <c r="M818" t="s">
        <v>17</v>
      </c>
      <c r="N818" s="7" t="str">
        <f t="shared" si="39"/>
        <v>Wasser</v>
      </c>
      <c r="O818" t="s">
        <v>57</v>
      </c>
    </row>
    <row r="819" spans="2:19" x14ac:dyDescent="0.2">
      <c r="B819">
        <f t="shared" si="41"/>
        <v>5</v>
      </c>
      <c r="C819" t="str">
        <f>INDEX('Datos con descripcion y nombre'!A:A,MATCH(D819,'Datos con descripcion y nombre'!B:B,FALSE),1)</f>
        <v>Schokoladencreme</v>
      </c>
      <c r="D819" t="s">
        <v>2004</v>
      </c>
      <c r="E819" t="s">
        <v>2627</v>
      </c>
      <c r="F819">
        <v>1</v>
      </c>
      <c r="G819" t="b">
        <v>1</v>
      </c>
      <c r="H819" t="b">
        <v>0</v>
      </c>
      <c r="I819" t="b">
        <v>1</v>
      </c>
      <c r="J819" t="s">
        <v>2594</v>
      </c>
      <c r="L819">
        <v>1</v>
      </c>
      <c r="M819" t="s">
        <v>13</v>
      </c>
      <c r="N819" s="7" t="str">
        <f t="shared" si="39"/>
        <v>Vanillie</v>
      </c>
      <c r="O819" t="s">
        <v>185</v>
      </c>
    </row>
    <row r="820" spans="2:19" x14ac:dyDescent="0.2">
      <c r="B820">
        <f t="shared" si="41"/>
        <v>0</v>
      </c>
      <c r="C820" t="str">
        <f>INDEX('Datos con descripcion y nombre'!A:A,MATCH(D820,'Datos con descripcion y nombre'!B:B,FALSE),1)</f>
        <v>Schokoladenkuchen</v>
      </c>
      <c r="D820" t="s">
        <v>2006</v>
      </c>
      <c r="E820" t="s">
        <v>2627</v>
      </c>
      <c r="F820">
        <v>1</v>
      </c>
      <c r="G820" t="b">
        <v>1</v>
      </c>
      <c r="H820" t="b">
        <v>0</v>
      </c>
      <c r="I820" t="b">
        <v>0</v>
      </c>
      <c r="J820" t="s">
        <v>862</v>
      </c>
      <c r="L820">
        <v>1</v>
      </c>
      <c r="M820" t="s">
        <v>144</v>
      </c>
      <c r="N820" s="7" t="str">
        <f t="shared" si="39"/>
        <v>Öl/Sahne</v>
      </c>
      <c r="O820" t="s">
        <v>2007</v>
      </c>
    </row>
    <row r="821" spans="2:19" x14ac:dyDescent="0.2">
      <c r="B821">
        <f t="shared" si="41"/>
        <v>1</v>
      </c>
      <c r="C821" t="str">
        <f>INDEX('Datos con descripcion y nombre'!A:A,MATCH(D821,'Datos con descripcion y nombre'!B:B,FALSE),1)</f>
        <v>Schokoladenkuchen</v>
      </c>
      <c r="D821" t="s">
        <v>2006</v>
      </c>
      <c r="E821" t="s">
        <v>2627</v>
      </c>
      <c r="F821">
        <v>1</v>
      </c>
      <c r="G821" t="b">
        <v>1</v>
      </c>
      <c r="H821" t="b">
        <v>0</v>
      </c>
      <c r="I821" t="b">
        <v>0</v>
      </c>
      <c r="J821" t="s">
        <v>862</v>
      </c>
      <c r="L821" s="3">
        <v>1.5</v>
      </c>
      <c r="M821" t="s">
        <v>144</v>
      </c>
      <c r="N821" s="7" t="str">
        <f t="shared" ref="N821:N884" si="42">_xlfn.TEXTJOIN(" ",TRUE, O821:BH821)</f>
        <v>Zucker</v>
      </c>
      <c r="O821" t="s">
        <v>7</v>
      </c>
    </row>
    <row r="822" spans="2:19" x14ac:dyDescent="0.2">
      <c r="B822">
        <f t="shared" ref="B822:B847" si="43">IF(NOT(C822=C821),0,B821+1)</f>
        <v>2</v>
      </c>
      <c r="C822" t="str">
        <f>INDEX('Datos con descripcion y nombre'!A:A,MATCH(D822,'Datos con descripcion y nombre'!B:B,FALSE),1)</f>
        <v>Schokoladenkuchen</v>
      </c>
      <c r="D822" t="s">
        <v>2006</v>
      </c>
      <c r="E822" t="s">
        <v>2627</v>
      </c>
      <c r="F822">
        <v>2</v>
      </c>
      <c r="G822" t="b">
        <v>1</v>
      </c>
      <c r="H822" t="b">
        <v>0</v>
      </c>
      <c r="I822" t="b">
        <v>0</v>
      </c>
      <c r="J822" t="s">
        <v>862</v>
      </c>
      <c r="L822">
        <v>2</v>
      </c>
      <c r="N822" s="7" t="str">
        <f t="shared" si="42"/>
        <v>Eier</v>
      </c>
      <c r="O822" t="s">
        <v>34</v>
      </c>
    </row>
    <row r="823" spans="2:19" x14ac:dyDescent="0.2">
      <c r="B823">
        <f t="shared" si="43"/>
        <v>3</v>
      </c>
      <c r="C823" t="str">
        <f>INDEX('Datos con descripcion y nombre'!A:A,MATCH(D823,'Datos con descripcion y nombre'!B:B,FALSE),1)</f>
        <v>Schokoladenkuchen</v>
      </c>
      <c r="D823" t="s">
        <v>2006</v>
      </c>
      <c r="E823" t="s">
        <v>2627</v>
      </c>
      <c r="F823">
        <v>3</v>
      </c>
      <c r="G823" t="b">
        <v>1</v>
      </c>
      <c r="H823" t="b">
        <v>0</v>
      </c>
      <c r="I823" t="b">
        <v>0</v>
      </c>
      <c r="J823" t="s">
        <v>862</v>
      </c>
      <c r="L823">
        <v>3</v>
      </c>
      <c r="M823" t="s">
        <v>144</v>
      </c>
      <c r="N823" s="7" t="str">
        <f t="shared" si="42"/>
        <v>Mehl</v>
      </c>
      <c r="O823" t="s">
        <v>12</v>
      </c>
    </row>
    <row r="824" spans="2:19" x14ac:dyDescent="0.2">
      <c r="B824">
        <f t="shared" si="43"/>
        <v>4</v>
      </c>
      <c r="C824" t="str">
        <f>INDEX('Datos con descripcion y nombre'!A:A,MATCH(D824,'Datos con descripcion y nombre'!B:B,FALSE),1)</f>
        <v>Schokoladenkuchen</v>
      </c>
      <c r="D824" t="s">
        <v>2006</v>
      </c>
      <c r="E824" t="s">
        <v>2627</v>
      </c>
      <c r="F824">
        <v>44228</v>
      </c>
      <c r="G824" t="b">
        <v>1</v>
      </c>
      <c r="H824" t="b">
        <v>0</v>
      </c>
      <c r="I824" t="b">
        <v>0</v>
      </c>
      <c r="J824" t="s">
        <v>862</v>
      </c>
      <c r="L824" s="3">
        <v>0.5</v>
      </c>
      <c r="M824" t="s">
        <v>144</v>
      </c>
      <c r="N824" s="7" t="str">
        <f t="shared" si="42"/>
        <v>Saure Milch/ Jogurt</v>
      </c>
      <c r="O824" t="s">
        <v>869</v>
      </c>
      <c r="P824" t="s">
        <v>2008</v>
      </c>
      <c r="Q824" t="s">
        <v>2009</v>
      </c>
    </row>
    <row r="825" spans="2:19" x14ac:dyDescent="0.2">
      <c r="B825">
        <f t="shared" si="43"/>
        <v>5</v>
      </c>
      <c r="C825" t="str">
        <f>INDEX('Datos con descripcion y nombre'!A:A,MATCH(D825,'Datos con descripcion y nombre'!B:B,FALSE),1)</f>
        <v>Schokoladenkuchen</v>
      </c>
      <c r="D825" t="s">
        <v>2006</v>
      </c>
      <c r="E825" t="s">
        <v>2627</v>
      </c>
      <c r="F825">
        <v>3</v>
      </c>
      <c r="G825" t="b">
        <v>1</v>
      </c>
      <c r="H825" t="b">
        <v>0</v>
      </c>
      <c r="I825" t="b">
        <v>0</v>
      </c>
      <c r="J825" t="s">
        <v>862</v>
      </c>
      <c r="L825">
        <v>3</v>
      </c>
      <c r="M825" t="s">
        <v>17</v>
      </c>
      <c r="N825" s="7" t="str">
        <f t="shared" si="42"/>
        <v>Kakao</v>
      </c>
      <c r="O825" t="s">
        <v>106</v>
      </c>
    </row>
    <row r="826" spans="2:19" x14ac:dyDescent="0.2">
      <c r="B826">
        <f t="shared" si="43"/>
        <v>6</v>
      </c>
      <c r="C826" t="str">
        <f>INDEX('Datos con descripcion y nombre'!A:A,MATCH(D826,'Datos con descripcion y nombre'!B:B,FALSE),1)</f>
        <v>Schokoladenkuchen</v>
      </c>
      <c r="D826" t="s">
        <v>2006</v>
      </c>
      <c r="E826" t="s">
        <v>2627</v>
      </c>
      <c r="F826" t="s">
        <v>2627</v>
      </c>
      <c r="G826" t="b">
        <v>1</v>
      </c>
      <c r="H826" t="b">
        <v>0</v>
      </c>
      <c r="I826" t="b">
        <v>0</v>
      </c>
      <c r="J826" t="s">
        <v>862</v>
      </c>
      <c r="N826" s="7" t="str">
        <f t="shared" si="42"/>
        <v>Salz</v>
      </c>
      <c r="O826" t="s">
        <v>18</v>
      </c>
    </row>
    <row r="827" spans="2:19" x14ac:dyDescent="0.2">
      <c r="B827">
        <f t="shared" si="43"/>
        <v>7</v>
      </c>
      <c r="C827" t="str">
        <f>INDEX('Datos con descripcion y nombre'!A:A,MATCH(D827,'Datos con descripcion y nombre'!B:B,FALSE),1)</f>
        <v>Schokoladenkuchen</v>
      </c>
      <c r="D827" t="s">
        <v>2006</v>
      </c>
      <c r="E827" t="s">
        <v>2627</v>
      </c>
      <c r="F827">
        <v>1</v>
      </c>
      <c r="G827" t="b">
        <v>1</v>
      </c>
      <c r="H827" t="b">
        <v>0</v>
      </c>
      <c r="I827" t="b">
        <v>0</v>
      </c>
      <c r="J827" t="s">
        <v>862</v>
      </c>
      <c r="L827">
        <v>1</v>
      </c>
      <c r="M827" t="s">
        <v>13</v>
      </c>
      <c r="N827" s="7" t="str">
        <f t="shared" si="42"/>
        <v>Narton (+1/2 t kochendes Wasser)</v>
      </c>
      <c r="O827" t="s">
        <v>2010</v>
      </c>
      <c r="P827" t="s">
        <v>2011</v>
      </c>
      <c r="Q827" t="s">
        <v>1784</v>
      </c>
      <c r="R827" t="s">
        <v>2012</v>
      </c>
      <c r="S827" t="s">
        <v>23</v>
      </c>
    </row>
    <row r="828" spans="2:19" x14ac:dyDescent="0.2">
      <c r="B828">
        <f t="shared" si="43"/>
        <v>0</v>
      </c>
      <c r="C828" t="s">
        <v>2852</v>
      </c>
      <c r="D828" t="s">
        <v>2006</v>
      </c>
      <c r="E828" t="s">
        <v>2627</v>
      </c>
      <c r="F828">
        <v>2</v>
      </c>
      <c r="G828" t="b">
        <v>1</v>
      </c>
      <c r="H828" t="b">
        <v>0</v>
      </c>
      <c r="I828" t="b">
        <v>0</v>
      </c>
      <c r="J828" t="s">
        <v>2013</v>
      </c>
      <c r="L828">
        <v>2</v>
      </c>
      <c r="M828" t="s">
        <v>144</v>
      </c>
      <c r="N828" s="7" t="str">
        <f t="shared" si="42"/>
        <v>Puderzucker </v>
      </c>
      <c r="O828" t="s">
        <v>2015</v>
      </c>
    </row>
    <row r="829" spans="2:19" x14ac:dyDescent="0.2">
      <c r="B829">
        <f t="shared" si="43"/>
        <v>1</v>
      </c>
      <c r="C829" t="s">
        <v>2852</v>
      </c>
      <c r="D829" t="s">
        <v>2006</v>
      </c>
      <c r="E829" t="s">
        <v>2627</v>
      </c>
      <c r="F829">
        <v>3</v>
      </c>
      <c r="G829" t="b">
        <v>1</v>
      </c>
      <c r="H829" t="b">
        <v>0</v>
      </c>
      <c r="I829" t="b">
        <v>0</v>
      </c>
      <c r="J829" t="s">
        <v>2013</v>
      </c>
      <c r="L829">
        <v>3</v>
      </c>
      <c r="M829" t="s">
        <v>17</v>
      </c>
      <c r="N829" s="7" t="str">
        <f t="shared" si="42"/>
        <v>Milch/ Eiweiss</v>
      </c>
      <c r="O829" t="s">
        <v>2008</v>
      </c>
      <c r="P829" t="s">
        <v>703</v>
      </c>
    </row>
    <row r="830" spans="2:19" x14ac:dyDescent="0.2">
      <c r="B830">
        <f t="shared" si="43"/>
        <v>2</v>
      </c>
      <c r="C830" t="s">
        <v>2852</v>
      </c>
      <c r="D830" t="s">
        <v>2006</v>
      </c>
      <c r="E830" t="s">
        <v>2627</v>
      </c>
      <c r="F830">
        <v>2</v>
      </c>
      <c r="G830" t="b">
        <v>1</v>
      </c>
      <c r="H830" t="b">
        <v>0</v>
      </c>
      <c r="I830" t="b">
        <v>0</v>
      </c>
      <c r="J830" t="s">
        <v>2013</v>
      </c>
      <c r="L830">
        <v>2</v>
      </c>
      <c r="M830" t="s">
        <v>192</v>
      </c>
      <c r="N830" s="7" t="str">
        <f t="shared" si="42"/>
        <v>Vanillie</v>
      </c>
      <c r="O830" t="s">
        <v>185</v>
      </c>
    </row>
    <row r="831" spans="2:19" x14ac:dyDescent="0.2">
      <c r="B831">
        <f t="shared" si="43"/>
        <v>3</v>
      </c>
      <c r="C831" t="s">
        <v>2852</v>
      </c>
      <c r="D831" t="s">
        <v>2006</v>
      </c>
      <c r="E831" t="s">
        <v>2627</v>
      </c>
      <c r="F831">
        <v>44256</v>
      </c>
      <c r="G831" t="b">
        <v>1</v>
      </c>
      <c r="H831" t="b">
        <v>0</v>
      </c>
      <c r="I831" t="b">
        <v>0</v>
      </c>
      <c r="J831" t="s">
        <v>2013</v>
      </c>
      <c r="L831" s="3">
        <v>0.33333333333333331</v>
      </c>
      <c r="M831" t="s">
        <v>144</v>
      </c>
      <c r="N831" s="7" t="str">
        <f t="shared" si="42"/>
        <v>Butter</v>
      </c>
      <c r="O831" t="s">
        <v>6</v>
      </c>
    </row>
    <row r="832" spans="2:19" x14ac:dyDescent="0.2">
      <c r="B832">
        <f t="shared" si="43"/>
        <v>4</v>
      </c>
      <c r="C832" t="s">
        <v>2852</v>
      </c>
      <c r="D832" t="s">
        <v>2006</v>
      </c>
      <c r="E832" t="s">
        <v>2627</v>
      </c>
      <c r="F832">
        <v>1</v>
      </c>
      <c r="G832" t="b">
        <v>1</v>
      </c>
      <c r="H832" t="b">
        <v>0</v>
      </c>
      <c r="I832" t="b">
        <v>0</v>
      </c>
      <c r="J832" t="s">
        <v>2013</v>
      </c>
      <c r="L832">
        <v>1</v>
      </c>
      <c r="M832" t="s">
        <v>1386</v>
      </c>
      <c r="N832" s="7" t="str">
        <f t="shared" si="42"/>
        <v>Salz</v>
      </c>
      <c r="O832" t="s">
        <v>18</v>
      </c>
    </row>
    <row r="833" spans="2:20" x14ac:dyDescent="0.2">
      <c r="B833">
        <f t="shared" si="43"/>
        <v>0</v>
      </c>
      <c r="C833" t="str">
        <f>INDEX('Datos con descripcion y nombre'!A:A,MATCH(D833,'Datos con descripcion y nombre'!B:B,FALSE),1)</f>
        <v>Schokoladentorte</v>
      </c>
      <c r="D833" t="s">
        <v>2016</v>
      </c>
      <c r="E833" t="s">
        <v>2627</v>
      </c>
      <c r="F833">
        <v>250</v>
      </c>
      <c r="G833" t="b">
        <v>1</v>
      </c>
      <c r="H833" t="b">
        <v>0</v>
      </c>
      <c r="I833" t="b">
        <v>1</v>
      </c>
      <c r="J833" t="s">
        <v>2596</v>
      </c>
      <c r="L833">
        <v>250</v>
      </c>
      <c r="M833" t="s">
        <v>5</v>
      </c>
      <c r="N833" s="7" t="str">
        <f t="shared" si="42"/>
        <v>Zucker</v>
      </c>
      <c r="O833" t="s">
        <v>7</v>
      </c>
    </row>
    <row r="834" spans="2:20" x14ac:dyDescent="0.2">
      <c r="B834">
        <f t="shared" si="43"/>
        <v>1</v>
      </c>
      <c r="C834" t="str">
        <f>INDEX('Datos con descripcion y nombre'!A:A,MATCH(D834,'Datos con descripcion y nombre'!B:B,FALSE),1)</f>
        <v>Schokoladentorte</v>
      </c>
      <c r="D834" t="s">
        <v>2016</v>
      </c>
      <c r="E834" t="s">
        <v>2627</v>
      </c>
      <c r="F834">
        <v>2</v>
      </c>
      <c r="G834" t="b">
        <v>1</v>
      </c>
      <c r="H834" t="b">
        <v>0</v>
      </c>
      <c r="I834" t="b">
        <v>1</v>
      </c>
      <c r="J834" t="s">
        <v>2596</v>
      </c>
      <c r="L834">
        <v>2</v>
      </c>
      <c r="N834" s="7" t="str">
        <f t="shared" si="42"/>
        <v>Eigelb</v>
      </c>
      <c r="O834" t="s">
        <v>70</v>
      </c>
    </row>
    <row r="835" spans="2:20" x14ac:dyDescent="0.2">
      <c r="B835">
        <f t="shared" si="43"/>
        <v>2</v>
      </c>
      <c r="C835" t="str">
        <f>INDEX('Datos con descripcion y nombre'!A:A,MATCH(D835,'Datos con descripcion y nombre'!B:B,FALSE),1)</f>
        <v>Schokoladentorte</v>
      </c>
      <c r="D835" t="s">
        <v>2016</v>
      </c>
      <c r="E835" t="s">
        <v>2627</v>
      </c>
      <c r="F835">
        <v>1</v>
      </c>
      <c r="G835" t="b">
        <v>1</v>
      </c>
      <c r="H835" t="b">
        <v>0</v>
      </c>
      <c r="I835" t="b">
        <v>1</v>
      </c>
      <c r="J835" t="s">
        <v>2596</v>
      </c>
      <c r="L835">
        <v>1</v>
      </c>
      <c r="M835" t="s">
        <v>144</v>
      </c>
      <c r="N835" s="7" t="str">
        <f t="shared" si="42"/>
        <v>Milch</v>
      </c>
      <c r="O835" t="s">
        <v>20</v>
      </c>
    </row>
    <row r="836" spans="2:20" x14ac:dyDescent="0.2">
      <c r="B836">
        <f t="shared" si="43"/>
        <v>3</v>
      </c>
      <c r="C836" t="str">
        <f>INDEX('Datos con descripcion y nombre'!A:A,MATCH(D836,'Datos con descripcion y nombre'!B:B,FALSE),1)</f>
        <v>Schokoladentorte</v>
      </c>
      <c r="D836" t="s">
        <v>2016</v>
      </c>
      <c r="E836" t="s">
        <v>2627</v>
      </c>
      <c r="F836">
        <v>50</v>
      </c>
      <c r="G836" t="b">
        <v>1</v>
      </c>
      <c r="H836" t="b">
        <v>0</v>
      </c>
      <c r="I836" t="b">
        <v>1</v>
      </c>
      <c r="J836" t="s">
        <v>2596</v>
      </c>
      <c r="L836">
        <v>50</v>
      </c>
      <c r="M836" t="s">
        <v>5</v>
      </c>
      <c r="N836" s="7" t="str">
        <f t="shared" si="42"/>
        <v>Butter</v>
      </c>
      <c r="O836" t="s">
        <v>6</v>
      </c>
    </row>
    <row r="837" spans="2:20" x14ac:dyDescent="0.2">
      <c r="B837">
        <f t="shared" si="43"/>
        <v>4</v>
      </c>
      <c r="C837" t="str">
        <f>INDEX('Datos con descripcion y nombre'!A:A,MATCH(D837,'Datos con descripcion y nombre'!B:B,FALSE),1)</f>
        <v>Schokoladentorte</v>
      </c>
      <c r="D837" t="s">
        <v>2016</v>
      </c>
      <c r="E837" t="s">
        <v>2627</v>
      </c>
      <c r="F837">
        <v>250</v>
      </c>
      <c r="G837" t="b">
        <v>1</v>
      </c>
      <c r="H837" t="b">
        <v>0</v>
      </c>
      <c r="I837" t="b">
        <v>1</v>
      </c>
      <c r="J837" t="s">
        <v>2596</v>
      </c>
      <c r="L837">
        <v>250</v>
      </c>
      <c r="M837" t="s">
        <v>5</v>
      </c>
      <c r="N837" s="7" t="str">
        <f t="shared" si="42"/>
        <v>Mehl</v>
      </c>
      <c r="O837" t="s">
        <v>12</v>
      </c>
    </row>
    <row r="838" spans="2:20" x14ac:dyDescent="0.2">
      <c r="B838">
        <f t="shared" si="43"/>
        <v>5</v>
      </c>
      <c r="C838" t="str">
        <f>INDEX('Datos con descripcion y nombre'!A:A,MATCH(D838,'Datos con descripcion y nombre'!B:B,FALSE),1)</f>
        <v>Schokoladentorte</v>
      </c>
      <c r="D838" t="s">
        <v>2016</v>
      </c>
      <c r="E838" t="s">
        <v>2627</v>
      </c>
      <c r="F838">
        <v>40</v>
      </c>
      <c r="G838" t="b">
        <v>1</v>
      </c>
      <c r="H838" t="b">
        <v>0</v>
      </c>
      <c r="I838" t="b">
        <v>1</v>
      </c>
      <c r="J838" t="s">
        <v>2596</v>
      </c>
      <c r="L838">
        <v>40</v>
      </c>
      <c r="M838" t="s">
        <v>5</v>
      </c>
      <c r="N838" s="7" t="str">
        <f t="shared" si="42"/>
        <v>Kakao</v>
      </c>
      <c r="O838" t="s">
        <v>106</v>
      </c>
    </row>
    <row r="839" spans="2:20" x14ac:dyDescent="0.2">
      <c r="B839">
        <f t="shared" si="43"/>
        <v>6</v>
      </c>
      <c r="C839" t="str">
        <f>INDEX('Datos con descripcion y nombre'!A:A,MATCH(D839,'Datos con descripcion y nombre'!B:B,FALSE),1)</f>
        <v>Schokoladentorte</v>
      </c>
      <c r="D839" t="s">
        <v>2016</v>
      </c>
      <c r="E839" t="s">
        <v>2627</v>
      </c>
      <c r="F839">
        <v>2</v>
      </c>
      <c r="G839" t="b">
        <v>1</v>
      </c>
      <c r="H839" t="b">
        <v>0</v>
      </c>
      <c r="I839" t="b">
        <v>1</v>
      </c>
      <c r="J839" t="s">
        <v>2596</v>
      </c>
      <c r="L839">
        <v>2</v>
      </c>
      <c r="M839" t="s">
        <v>13</v>
      </c>
      <c r="N839" s="7" t="str">
        <f t="shared" si="42"/>
        <v>Backpulver</v>
      </c>
      <c r="O839" t="s">
        <v>25</v>
      </c>
    </row>
    <row r="840" spans="2:20" x14ac:dyDescent="0.2">
      <c r="B840">
        <f t="shared" si="43"/>
        <v>7</v>
      </c>
      <c r="C840" t="str">
        <f>INDEX('Datos con descripcion y nombre'!A:A,MATCH(D840,'Datos con descripcion y nombre'!B:B,FALSE),1)</f>
        <v>Schokoladentorte</v>
      </c>
      <c r="D840" t="s">
        <v>2016</v>
      </c>
      <c r="E840" t="s">
        <v>2627</v>
      </c>
      <c r="F840">
        <v>2</v>
      </c>
      <c r="G840" t="b">
        <v>1</v>
      </c>
      <c r="H840" t="b">
        <v>0</v>
      </c>
      <c r="I840" t="b">
        <v>1</v>
      </c>
      <c r="J840" t="s">
        <v>2596</v>
      </c>
      <c r="L840">
        <v>2</v>
      </c>
      <c r="N840" s="7" t="str">
        <f t="shared" si="42"/>
        <v>Eiweiß zu Schnee schlagen und unterheben.</v>
      </c>
      <c r="O840" t="s">
        <v>95</v>
      </c>
      <c r="P840" t="s">
        <v>83</v>
      </c>
      <c r="Q840" t="s">
        <v>97</v>
      </c>
      <c r="R840" t="s">
        <v>98</v>
      </c>
      <c r="S840" t="s">
        <v>90</v>
      </c>
      <c r="T840" t="s">
        <v>1921</v>
      </c>
    </row>
    <row r="841" spans="2:20" x14ac:dyDescent="0.2">
      <c r="B841">
        <f t="shared" si="43"/>
        <v>8</v>
      </c>
      <c r="C841" t="str">
        <f>INDEX('Datos con descripcion y nombre'!A:A,MATCH(D841,'Datos con descripcion y nombre'!B:B,FALSE),1)</f>
        <v>Schokoladentorte</v>
      </c>
      <c r="D841" t="s">
        <v>2016</v>
      </c>
      <c r="E841" t="s">
        <v>2627</v>
      </c>
      <c r="F841">
        <v>150</v>
      </c>
      <c r="G841" t="b">
        <v>1</v>
      </c>
      <c r="H841" t="b">
        <v>0</v>
      </c>
      <c r="I841" t="b">
        <v>0</v>
      </c>
      <c r="J841" t="s">
        <v>1964</v>
      </c>
      <c r="L841">
        <v>150</v>
      </c>
      <c r="M841" t="s">
        <v>5</v>
      </c>
      <c r="N841" s="7" t="str">
        <f t="shared" si="42"/>
        <v>Butter (Füllung)</v>
      </c>
      <c r="O841" t="s">
        <v>6</v>
      </c>
      <c r="P841" t="s">
        <v>2764</v>
      </c>
    </row>
    <row r="842" spans="2:20" x14ac:dyDescent="0.2">
      <c r="B842">
        <f t="shared" si="43"/>
        <v>9</v>
      </c>
      <c r="C842" t="str">
        <f>INDEX('Datos con descripcion y nombre'!A:A,MATCH(D842,'Datos con descripcion y nombre'!B:B,FALSE),1)</f>
        <v>Schokoladentorte</v>
      </c>
      <c r="D842" t="s">
        <v>2016</v>
      </c>
      <c r="E842" t="s">
        <v>2627</v>
      </c>
      <c r="F842">
        <v>200</v>
      </c>
      <c r="G842" t="b">
        <v>1</v>
      </c>
      <c r="H842" t="b">
        <v>0</v>
      </c>
      <c r="I842" t="b">
        <v>0</v>
      </c>
      <c r="J842" t="s">
        <v>1964</v>
      </c>
      <c r="L842">
        <v>200</v>
      </c>
      <c r="M842" t="s">
        <v>5</v>
      </c>
      <c r="N842" s="7" t="str">
        <f t="shared" si="42"/>
        <v>Puderzucker (Füllung)</v>
      </c>
      <c r="O842" t="s">
        <v>104</v>
      </c>
      <c r="P842" t="s">
        <v>2764</v>
      </c>
    </row>
    <row r="843" spans="2:20" x14ac:dyDescent="0.2">
      <c r="B843">
        <f t="shared" si="43"/>
        <v>10</v>
      </c>
      <c r="C843" t="str">
        <f>INDEX('Datos con descripcion y nombre'!A:A,MATCH(D843,'Datos con descripcion y nombre'!B:B,FALSE),1)</f>
        <v>Schokoladentorte</v>
      </c>
      <c r="D843" t="s">
        <v>2016</v>
      </c>
      <c r="E843" t="s">
        <v>2627</v>
      </c>
      <c r="F843">
        <v>44352</v>
      </c>
      <c r="G843" t="b">
        <v>1</v>
      </c>
      <c r="H843" t="b">
        <v>0</v>
      </c>
      <c r="I843" t="b">
        <v>0</v>
      </c>
      <c r="J843" t="s">
        <v>1964</v>
      </c>
      <c r="L843" s="4" t="s">
        <v>2958</v>
      </c>
      <c r="M843" t="s">
        <v>17</v>
      </c>
      <c r="N843" s="7" t="str">
        <f t="shared" si="42"/>
        <v>Kakao (Füllung)</v>
      </c>
      <c r="O843" t="s">
        <v>106</v>
      </c>
      <c r="P843" t="s">
        <v>2764</v>
      </c>
    </row>
    <row r="844" spans="2:20" x14ac:dyDescent="0.2">
      <c r="B844">
        <f t="shared" si="43"/>
        <v>11</v>
      </c>
      <c r="C844" t="str">
        <f>INDEX('Datos con descripcion y nombre'!A:A,MATCH(D844,'Datos con descripcion y nombre'!B:B,FALSE),1)</f>
        <v>Schokoladentorte</v>
      </c>
      <c r="D844" t="s">
        <v>2016</v>
      </c>
      <c r="E844" t="s">
        <v>2627</v>
      </c>
      <c r="F844" t="s">
        <v>2627</v>
      </c>
      <c r="G844" t="b">
        <v>1</v>
      </c>
      <c r="H844" t="b">
        <v>0</v>
      </c>
      <c r="I844" t="b">
        <v>0</v>
      </c>
      <c r="J844" t="s">
        <v>1964</v>
      </c>
      <c r="N844" s="7" t="str">
        <f t="shared" si="42"/>
        <v>Vanillie (Füllung)</v>
      </c>
      <c r="O844" t="s">
        <v>185</v>
      </c>
      <c r="P844" t="s">
        <v>2764</v>
      </c>
    </row>
    <row r="845" spans="2:20" x14ac:dyDescent="0.2">
      <c r="B845">
        <f t="shared" si="43"/>
        <v>12</v>
      </c>
      <c r="C845" t="str">
        <f>INDEX('Datos con descripcion y nombre'!A:A,MATCH(D845,'Datos con descripcion y nombre'!B:B,FALSE),1)</f>
        <v>Schokoladentorte</v>
      </c>
      <c r="D845" t="s">
        <v>2016</v>
      </c>
      <c r="E845" t="s">
        <v>2627</v>
      </c>
      <c r="F845">
        <v>1</v>
      </c>
      <c r="G845" t="b">
        <v>1</v>
      </c>
      <c r="H845" t="b">
        <v>0</v>
      </c>
      <c r="I845" t="b">
        <v>0</v>
      </c>
      <c r="J845" t="s">
        <v>1964</v>
      </c>
      <c r="L845">
        <v>1</v>
      </c>
      <c r="M845" t="s">
        <v>144</v>
      </c>
      <c r="N845" s="7" t="str">
        <f t="shared" si="42"/>
        <v>Dulce de Leche (Füllung)</v>
      </c>
      <c r="O845" t="s">
        <v>2017</v>
      </c>
      <c r="P845" t="s">
        <v>235</v>
      </c>
      <c r="Q845" t="s">
        <v>335</v>
      </c>
      <c r="R845" t="s">
        <v>2764</v>
      </c>
    </row>
    <row r="846" spans="2:20" x14ac:dyDescent="0.2">
      <c r="B846">
        <f t="shared" si="43"/>
        <v>13</v>
      </c>
      <c r="C846" t="str">
        <f>INDEX('Datos con descripcion y nombre'!A:A,MATCH(D846,'Datos con descripcion y nombre'!B:B,FALSE),1)</f>
        <v>Schokoladentorte</v>
      </c>
      <c r="D846" t="s">
        <v>2016</v>
      </c>
      <c r="E846" t="s">
        <v>2627</v>
      </c>
      <c r="F846">
        <v>2</v>
      </c>
      <c r="G846" t="b">
        <v>1</v>
      </c>
      <c r="H846" t="b">
        <v>0</v>
      </c>
      <c r="I846" t="b">
        <v>0</v>
      </c>
      <c r="J846" t="s">
        <v>1964</v>
      </c>
      <c r="L846">
        <v>2</v>
      </c>
      <c r="N846" s="7" t="str">
        <f t="shared" si="42"/>
        <v>Eigelb</v>
      </c>
      <c r="O846" t="s">
        <v>70</v>
      </c>
    </row>
    <row r="847" spans="2:20" x14ac:dyDescent="0.2">
      <c r="B847">
        <f t="shared" si="43"/>
        <v>14</v>
      </c>
      <c r="C847" t="str">
        <f>INDEX('Datos con descripcion y nombre'!A:A,MATCH(D847,'Datos con descripcion y nombre'!B:B,FALSE),1)</f>
        <v>Schokoladentorte</v>
      </c>
      <c r="D847" t="s">
        <v>2016</v>
      </c>
      <c r="E847" t="s">
        <v>2627</v>
      </c>
      <c r="F847">
        <v>1</v>
      </c>
      <c r="G847" t="b">
        <v>1</v>
      </c>
      <c r="H847" t="b">
        <v>0</v>
      </c>
      <c r="I847" t="b">
        <v>0</v>
      </c>
      <c r="J847" t="s">
        <v>1964</v>
      </c>
      <c r="L847" s="3">
        <v>1.5</v>
      </c>
      <c r="M847" t="s">
        <v>17</v>
      </c>
      <c r="N847" s="7" t="str">
        <f t="shared" si="42"/>
        <v>Weisswein</v>
      </c>
      <c r="O847" t="s">
        <v>2018</v>
      </c>
    </row>
    <row r="848" spans="2:20" x14ac:dyDescent="0.2">
      <c r="B848">
        <f>IF(NOT(C848=C847),0,B847+1)</f>
        <v>0</v>
      </c>
      <c r="C848" t="str">
        <f>INDEX('Datos con descripcion y nombre'!A:A,MATCH(D848,'Datos con descripcion y nombre'!B:B,FALSE),1)</f>
        <v>Schwarze Kekse</v>
      </c>
      <c r="D848" t="s">
        <v>2023</v>
      </c>
      <c r="E848" t="s">
        <v>2627</v>
      </c>
      <c r="F848">
        <v>250</v>
      </c>
      <c r="G848" t="b">
        <v>1</v>
      </c>
      <c r="H848" t="b">
        <v>0</v>
      </c>
      <c r="I848" t="b">
        <v>1</v>
      </c>
      <c r="J848" t="s">
        <v>2597</v>
      </c>
      <c r="L848">
        <v>250</v>
      </c>
      <c r="M848" t="s">
        <v>5</v>
      </c>
      <c r="N848" s="7" t="str">
        <f t="shared" si="42"/>
        <v>Mehl</v>
      </c>
      <c r="O848" t="s">
        <v>12</v>
      </c>
    </row>
    <row r="849" spans="2:24" x14ac:dyDescent="0.2">
      <c r="B849">
        <f>IF(NOT(C849=C848),0,B848+1)</f>
        <v>1</v>
      </c>
      <c r="C849" t="str">
        <f>INDEX('Datos con descripcion y nombre'!A:A,MATCH(D849,'Datos con descripcion y nombre'!B:B,FALSE),1)</f>
        <v>Schwarze Kekse</v>
      </c>
      <c r="D849" t="s">
        <v>2023</v>
      </c>
      <c r="E849" t="s">
        <v>2627</v>
      </c>
      <c r="F849">
        <v>15</v>
      </c>
      <c r="G849" t="b">
        <v>1</v>
      </c>
      <c r="H849" t="b">
        <v>0</v>
      </c>
      <c r="I849" t="b">
        <v>1</v>
      </c>
      <c r="J849" t="s">
        <v>2597</v>
      </c>
      <c r="L849">
        <v>15</v>
      </c>
      <c r="M849" t="s">
        <v>5</v>
      </c>
      <c r="N849" s="7" t="str">
        <f t="shared" si="42"/>
        <v>Kakao</v>
      </c>
      <c r="O849" t="s">
        <v>106</v>
      </c>
    </row>
    <row r="850" spans="2:24" x14ac:dyDescent="0.2">
      <c r="B850">
        <f t="shared" ref="B850:B881" si="44">IF(NOT(C850=C849),0,B849+1)</f>
        <v>2</v>
      </c>
      <c r="C850" t="str">
        <f>INDEX('Datos con descripcion y nombre'!A:A,MATCH(D850,'Datos con descripcion y nombre'!B:B,FALSE),1)</f>
        <v>Schwarze Kekse</v>
      </c>
      <c r="D850" t="s">
        <v>2023</v>
      </c>
      <c r="E850" t="s">
        <v>2627</v>
      </c>
      <c r="F850">
        <v>150</v>
      </c>
      <c r="G850" t="b">
        <v>1</v>
      </c>
      <c r="H850" t="b">
        <v>0</v>
      </c>
      <c r="I850" t="b">
        <v>1</v>
      </c>
      <c r="J850" t="s">
        <v>2597</v>
      </c>
      <c r="L850">
        <v>150</v>
      </c>
      <c r="M850" t="s">
        <v>5</v>
      </c>
      <c r="N850" s="7" t="str">
        <f t="shared" si="42"/>
        <v>Zucker</v>
      </c>
      <c r="O850" t="s">
        <v>7</v>
      </c>
    </row>
    <row r="851" spans="2:24" x14ac:dyDescent="0.2">
      <c r="B851">
        <f t="shared" si="44"/>
        <v>3</v>
      </c>
      <c r="C851" t="str">
        <f>INDEX('Datos con descripcion y nombre'!A:A,MATCH(D851,'Datos con descripcion y nombre'!B:B,FALSE),1)</f>
        <v>Schwarze Kekse</v>
      </c>
      <c r="D851" t="s">
        <v>2023</v>
      </c>
      <c r="E851" t="s">
        <v>2627</v>
      </c>
      <c r="F851">
        <v>2</v>
      </c>
      <c r="G851" t="b">
        <v>1</v>
      </c>
      <c r="H851" t="b">
        <v>0</v>
      </c>
      <c r="I851" t="b">
        <v>1</v>
      </c>
      <c r="J851" t="s">
        <v>2597</v>
      </c>
      <c r="L851">
        <v>2</v>
      </c>
      <c r="M851" t="s">
        <v>13</v>
      </c>
      <c r="N851" s="7" t="str">
        <f t="shared" si="42"/>
        <v>Backpulver</v>
      </c>
      <c r="O851" t="s">
        <v>25</v>
      </c>
    </row>
    <row r="852" spans="2:24" x14ac:dyDescent="0.2">
      <c r="B852">
        <f t="shared" si="44"/>
        <v>4</v>
      </c>
      <c r="C852" t="str">
        <f>INDEX('Datos con descripcion y nombre'!A:A,MATCH(D852,'Datos con descripcion y nombre'!B:B,FALSE),1)</f>
        <v>Schwarze Kekse</v>
      </c>
      <c r="D852" t="s">
        <v>2023</v>
      </c>
      <c r="E852" t="s">
        <v>2627</v>
      </c>
      <c r="F852">
        <v>6</v>
      </c>
      <c r="G852" t="b">
        <v>1</v>
      </c>
      <c r="H852" t="b">
        <v>0</v>
      </c>
      <c r="I852" t="b">
        <v>1</v>
      </c>
      <c r="J852" t="s">
        <v>2597</v>
      </c>
      <c r="L852">
        <v>6</v>
      </c>
      <c r="M852" t="s">
        <v>2024</v>
      </c>
      <c r="N852" s="7" t="str">
        <f t="shared" si="42"/>
        <v>Milch</v>
      </c>
      <c r="O852" t="s">
        <v>20</v>
      </c>
    </row>
    <row r="853" spans="2:24" x14ac:dyDescent="0.2">
      <c r="B853">
        <f t="shared" si="44"/>
        <v>5</v>
      </c>
      <c r="C853" t="str">
        <f>INDEX('Datos con descripcion y nombre'!A:A,MATCH(D853,'Datos con descripcion y nombre'!B:B,FALSE),1)</f>
        <v>Schwarze Kekse</v>
      </c>
      <c r="D853" t="s">
        <v>2023</v>
      </c>
      <c r="E853" t="s">
        <v>2627</v>
      </c>
      <c r="F853">
        <v>60</v>
      </c>
      <c r="G853" t="b">
        <v>1</v>
      </c>
      <c r="H853" t="b">
        <v>0</v>
      </c>
      <c r="I853" t="b">
        <v>1</v>
      </c>
      <c r="J853" t="s">
        <v>2597</v>
      </c>
      <c r="L853">
        <v>60</v>
      </c>
      <c r="M853" t="s">
        <v>5</v>
      </c>
      <c r="N853" s="7" t="str">
        <f t="shared" si="42"/>
        <v>Butter</v>
      </c>
      <c r="O853" t="s">
        <v>6</v>
      </c>
    </row>
    <row r="854" spans="2:24" x14ac:dyDescent="0.2">
      <c r="B854">
        <f t="shared" si="44"/>
        <v>6</v>
      </c>
      <c r="C854" t="str">
        <f>INDEX('Datos con descripcion y nombre'!A:A,MATCH(D854,'Datos con descripcion y nombre'!B:B,FALSE),1)</f>
        <v>Schwarze Kekse</v>
      </c>
      <c r="D854" t="s">
        <v>2023</v>
      </c>
      <c r="E854" t="s">
        <v>2627</v>
      </c>
      <c r="F854" t="s">
        <v>2627</v>
      </c>
      <c r="G854" t="b">
        <v>1</v>
      </c>
      <c r="H854" t="b">
        <v>0</v>
      </c>
      <c r="I854" t="b">
        <v>1</v>
      </c>
      <c r="J854" t="s">
        <v>2597</v>
      </c>
      <c r="N854" s="7" t="str">
        <f t="shared" si="42"/>
        <v>Vanillie</v>
      </c>
      <c r="O854" t="s">
        <v>185</v>
      </c>
    </row>
    <row r="855" spans="2:24" x14ac:dyDescent="0.2">
      <c r="B855">
        <f t="shared" si="44"/>
        <v>0</v>
      </c>
      <c r="C855" t="str">
        <f>INDEX('Datos con descripcion y nombre'!A:A,MATCH(D855,'Datos con descripcion y nombre'!B:B,FALSE),1)</f>
        <v>Scones</v>
      </c>
      <c r="D855" t="s">
        <v>2026</v>
      </c>
      <c r="E855" t="s">
        <v>2627</v>
      </c>
      <c r="F855">
        <v>2</v>
      </c>
      <c r="G855" t="b">
        <v>1</v>
      </c>
      <c r="H855" t="b">
        <v>0</v>
      </c>
      <c r="I855" t="b">
        <v>1</v>
      </c>
      <c r="J855" t="s">
        <v>2598</v>
      </c>
      <c r="L855">
        <v>2</v>
      </c>
      <c r="M855" t="s">
        <v>144</v>
      </c>
      <c r="N855" s="7" t="str">
        <f t="shared" si="42"/>
        <v>Mehl</v>
      </c>
      <c r="O855" t="s">
        <v>12</v>
      </c>
    </row>
    <row r="856" spans="2:24" x14ac:dyDescent="0.2">
      <c r="B856">
        <f t="shared" si="44"/>
        <v>1</v>
      </c>
      <c r="C856" t="str">
        <f>INDEX('Datos con descripcion y nombre'!A:A,MATCH(D856,'Datos con descripcion y nombre'!B:B,FALSE),1)</f>
        <v>Scones</v>
      </c>
      <c r="D856" t="s">
        <v>2026</v>
      </c>
      <c r="E856" t="s">
        <v>2627</v>
      </c>
      <c r="F856">
        <v>1</v>
      </c>
      <c r="G856" t="b">
        <v>1</v>
      </c>
      <c r="H856" t="b">
        <v>0</v>
      </c>
      <c r="I856" t="b">
        <v>1</v>
      </c>
      <c r="J856" t="s">
        <v>2598</v>
      </c>
      <c r="L856">
        <v>1</v>
      </c>
      <c r="M856" t="s">
        <v>2027</v>
      </c>
      <c r="N856" s="7" t="str">
        <f t="shared" si="42"/>
        <v>Salz</v>
      </c>
      <c r="O856" t="s">
        <v>18</v>
      </c>
    </row>
    <row r="857" spans="2:24" x14ac:dyDescent="0.2">
      <c r="B857">
        <f t="shared" si="44"/>
        <v>2</v>
      </c>
      <c r="C857" t="str">
        <f>INDEX('Datos con descripcion y nombre'!A:A,MATCH(D857,'Datos con descripcion y nombre'!B:B,FALSE),1)</f>
        <v>Scones</v>
      </c>
      <c r="D857" t="s">
        <v>2026</v>
      </c>
      <c r="E857" t="s">
        <v>2627</v>
      </c>
      <c r="F857">
        <v>4</v>
      </c>
      <c r="G857" t="b">
        <v>1</v>
      </c>
      <c r="H857" t="b">
        <v>0</v>
      </c>
      <c r="I857" t="b">
        <v>1</v>
      </c>
      <c r="J857" t="s">
        <v>2598</v>
      </c>
      <c r="L857">
        <v>4</v>
      </c>
      <c r="M857" t="s">
        <v>2027</v>
      </c>
      <c r="N857" s="7" t="str">
        <f t="shared" si="42"/>
        <v>Royal</v>
      </c>
      <c r="O857" t="s">
        <v>14</v>
      </c>
    </row>
    <row r="858" spans="2:24" x14ac:dyDescent="0.2">
      <c r="B858">
        <f t="shared" si="44"/>
        <v>3</v>
      </c>
      <c r="C858" t="str">
        <f>INDEX('Datos con descripcion y nombre'!A:A,MATCH(D858,'Datos con descripcion y nombre'!B:B,FALSE),1)</f>
        <v>Scones</v>
      </c>
      <c r="D858" t="s">
        <v>2026</v>
      </c>
      <c r="E858" t="s">
        <v>2627</v>
      </c>
      <c r="F858">
        <v>44257</v>
      </c>
      <c r="G858" t="b">
        <v>1</v>
      </c>
      <c r="H858" t="b">
        <v>0</v>
      </c>
      <c r="I858" t="b">
        <v>1</v>
      </c>
      <c r="J858" t="s">
        <v>2598</v>
      </c>
      <c r="L858" s="3">
        <v>0.66666666666666663</v>
      </c>
      <c r="M858" t="s">
        <v>144</v>
      </c>
      <c r="N858" s="7" t="str">
        <f t="shared" si="42"/>
        <v>Milch</v>
      </c>
      <c r="O858" t="s">
        <v>20</v>
      </c>
    </row>
    <row r="859" spans="2:24" x14ac:dyDescent="0.2">
      <c r="B859">
        <f t="shared" si="44"/>
        <v>4</v>
      </c>
      <c r="C859" t="str">
        <f>INDEX('Datos con descripcion y nombre'!A:A,MATCH(D859,'Datos con descripcion y nombre'!B:B,FALSE),1)</f>
        <v>Scones</v>
      </c>
      <c r="D859" t="s">
        <v>2026</v>
      </c>
      <c r="E859" t="s">
        <v>2627</v>
      </c>
      <c r="F859">
        <v>44256</v>
      </c>
      <c r="G859" t="b">
        <v>1</v>
      </c>
      <c r="H859" t="b">
        <v>0</v>
      </c>
      <c r="I859" t="b">
        <v>1</v>
      </c>
      <c r="J859" t="s">
        <v>2598</v>
      </c>
      <c r="L859" s="3">
        <v>0.33333333333333331</v>
      </c>
      <c r="N859" s="7" t="str">
        <f t="shared" si="42"/>
        <v>Öl</v>
      </c>
      <c r="O859" t="s">
        <v>75</v>
      </c>
    </row>
    <row r="860" spans="2:24" x14ac:dyDescent="0.2">
      <c r="B860">
        <f t="shared" si="44"/>
        <v>0</v>
      </c>
      <c r="C860" t="s">
        <v>2855</v>
      </c>
      <c r="D860" t="s">
        <v>2855</v>
      </c>
      <c r="E860" t="s">
        <v>2627</v>
      </c>
      <c r="F860">
        <v>2</v>
      </c>
      <c r="G860" t="b">
        <v>1</v>
      </c>
      <c r="H860" t="b">
        <v>0</v>
      </c>
      <c r="I860" t="b">
        <v>0</v>
      </c>
      <c r="J860" t="s">
        <v>1264</v>
      </c>
      <c r="L860">
        <v>2</v>
      </c>
      <c r="N860" s="7" t="str">
        <f t="shared" si="42"/>
        <v>Eier</v>
      </c>
      <c r="O860" t="s">
        <v>34</v>
      </c>
    </row>
    <row r="861" spans="2:24" x14ac:dyDescent="0.2">
      <c r="B861">
        <f t="shared" si="44"/>
        <v>1</v>
      </c>
      <c r="C861" t="s">
        <v>2855</v>
      </c>
      <c r="D861" t="s">
        <v>2855</v>
      </c>
      <c r="E861" t="s">
        <v>2627</v>
      </c>
      <c r="F861">
        <v>50</v>
      </c>
      <c r="G861" t="b">
        <v>1</v>
      </c>
      <c r="H861" t="b">
        <v>0</v>
      </c>
      <c r="I861" t="b">
        <v>0</v>
      </c>
      <c r="J861" t="s">
        <v>1264</v>
      </c>
      <c r="L861">
        <v>50</v>
      </c>
      <c r="M861" t="s">
        <v>191</v>
      </c>
      <c r="N861" s="7" t="str">
        <f t="shared" si="42"/>
        <v>Butter/ Sahne (Fett)</v>
      </c>
      <c r="O861" t="s">
        <v>2032</v>
      </c>
      <c r="P861" t="s">
        <v>845</v>
      </c>
      <c r="Q861" t="s">
        <v>2033</v>
      </c>
    </row>
    <row r="862" spans="2:24" x14ac:dyDescent="0.2">
      <c r="B862">
        <f t="shared" si="44"/>
        <v>2</v>
      </c>
      <c r="C862" t="s">
        <v>2855</v>
      </c>
      <c r="D862" t="s">
        <v>2855</v>
      </c>
      <c r="E862" t="s">
        <v>2627</v>
      </c>
      <c r="F862">
        <v>300</v>
      </c>
      <c r="G862" t="b">
        <v>1</v>
      </c>
      <c r="H862" t="b">
        <v>0</v>
      </c>
      <c r="I862" t="b">
        <v>0</v>
      </c>
      <c r="J862" t="s">
        <v>1264</v>
      </c>
      <c r="L862">
        <v>300</v>
      </c>
      <c r="M862" t="s">
        <v>191</v>
      </c>
      <c r="N862" s="7" t="str">
        <f t="shared" si="42"/>
        <v>Mehl</v>
      </c>
      <c r="O862" t="s">
        <v>12</v>
      </c>
    </row>
    <row r="863" spans="2:24" x14ac:dyDescent="0.2">
      <c r="B863">
        <f t="shared" si="44"/>
        <v>3</v>
      </c>
      <c r="C863" t="s">
        <v>2855</v>
      </c>
      <c r="D863" t="s">
        <v>2855</v>
      </c>
      <c r="E863" t="s">
        <v>2627</v>
      </c>
      <c r="F863" t="s">
        <v>2627</v>
      </c>
      <c r="G863" t="b">
        <v>1</v>
      </c>
      <c r="H863" t="b">
        <v>0</v>
      </c>
      <c r="I863" t="b">
        <v>0</v>
      </c>
      <c r="J863" t="s">
        <v>1264</v>
      </c>
      <c r="N863" s="7" t="str">
        <f t="shared" si="42"/>
        <v>Salz</v>
      </c>
      <c r="O863" t="s">
        <v>18</v>
      </c>
    </row>
    <row r="864" spans="2:24" x14ac:dyDescent="0.2">
      <c r="B864">
        <f t="shared" si="44"/>
        <v>4</v>
      </c>
      <c r="C864" t="s">
        <v>2855</v>
      </c>
      <c r="D864" t="s">
        <v>2855</v>
      </c>
      <c r="E864" t="s">
        <v>2627</v>
      </c>
      <c r="F864" t="s">
        <v>2627</v>
      </c>
      <c r="G864" t="b">
        <v>1</v>
      </c>
      <c r="H864" t="b">
        <v>0</v>
      </c>
      <c r="I864" t="b">
        <v>0</v>
      </c>
      <c r="J864" t="s">
        <v>1264</v>
      </c>
      <c r="L864" s="3">
        <v>0.25</v>
      </c>
      <c r="M864" t="s">
        <v>1920</v>
      </c>
      <c r="N864" s="7" t="str">
        <f t="shared" si="42"/>
        <v>Milch (nicht ganz so viel. Masse muss relativ fest bleiben)</v>
      </c>
      <c r="O864" t="s">
        <v>20</v>
      </c>
      <c r="P864" t="s">
        <v>1299</v>
      </c>
      <c r="Q864" t="s">
        <v>1916</v>
      </c>
      <c r="R864" t="s">
        <v>2661</v>
      </c>
      <c r="S864" t="s">
        <v>2493</v>
      </c>
      <c r="T864" t="s">
        <v>162</v>
      </c>
      <c r="U864" t="s">
        <v>959</v>
      </c>
      <c r="V864" t="s">
        <v>2035</v>
      </c>
      <c r="W864" t="s">
        <v>961</v>
      </c>
      <c r="X864" t="s">
        <v>2036</v>
      </c>
    </row>
    <row r="865" spans="2:16" x14ac:dyDescent="0.2">
      <c r="B865">
        <f t="shared" si="44"/>
        <v>0</v>
      </c>
      <c r="C865" t="str">
        <f>INDEX('Datos con descripcion y nombre'!A:A,MATCH(D865,'Datos con descripcion y nombre'!B:B,FALSE),1)</f>
        <v>Spekulatius</v>
      </c>
      <c r="D865" t="s">
        <v>2048</v>
      </c>
      <c r="E865" t="s">
        <v>2627</v>
      </c>
      <c r="F865">
        <v>125</v>
      </c>
      <c r="G865" t="b">
        <v>1</v>
      </c>
      <c r="H865" t="b">
        <v>0</v>
      </c>
      <c r="I865" t="b">
        <v>1</v>
      </c>
      <c r="J865" t="s">
        <v>2599</v>
      </c>
      <c r="L865">
        <v>125</v>
      </c>
      <c r="M865" t="s">
        <v>5</v>
      </c>
      <c r="N865" s="7" t="str">
        <f t="shared" si="42"/>
        <v>Fett</v>
      </c>
      <c r="O865" t="s">
        <v>1215</v>
      </c>
    </row>
    <row r="866" spans="2:16" x14ac:dyDescent="0.2">
      <c r="B866">
        <f t="shared" si="44"/>
        <v>1</v>
      </c>
      <c r="C866" t="str">
        <f>INDEX('Datos con descripcion y nombre'!A:A,MATCH(D866,'Datos con descripcion y nombre'!B:B,FALSE),1)</f>
        <v>Spekulatius</v>
      </c>
      <c r="D866" t="s">
        <v>2048</v>
      </c>
      <c r="E866" t="s">
        <v>2627</v>
      </c>
      <c r="F866">
        <v>200</v>
      </c>
      <c r="G866" t="b">
        <v>1</v>
      </c>
      <c r="H866" t="b">
        <v>0</v>
      </c>
      <c r="I866" t="b">
        <v>1</v>
      </c>
      <c r="J866" t="s">
        <v>2599</v>
      </c>
      <c r="L866">
        <v>200</v>
      </c>
      <c r="M866" t="s">
        <v>5</v>
      </c>
      <c r="N866" s="7" t="str">
        <f t="shared" si="42"/>
        <v>Zucker</v>
      </c>
      <c r="O866" t="s">
        <v>7</v>
      </c>
    </row>
    <row r="867" spans="2:16" x14ac:dyDescent="0.2">
      <c r="B867">
        <f t="shared" si="44"/>
        <v>2</v>
      </c>
      <c r="C867" t="str">
        <f>INDEX('Datos con descripcion y nombre'!A:A,MATCH(D867,'Datos con descripcion y nombre'!B:B,FALSE),1)</f>
        <v>Spekulatius</v>
      </c>
      <c r="D867" t="s">
        <v>2048</v>
      </c>
      <c r="E867" t="s">
        <v>2627</v>
      </c>
      <c r="F867">
        <v>2</v>
      </c>
      <c r="G867" t="b">
        <v>1</v>
      </c>
      <c r="H867" t="b">
        <v>0</v>
      </c>
      <c r="I867" t="b">
        <v>1</v>
      </c>
      <c r="J867" t="s">
        <v>2599</v>
      </c>
      <c r="L867">
        <v>2</v>
      </c>
      <c r="N867" s="7" t="str">
        <f t="shared" si="42"/>
        <v>Eier</v>
      </c>
      <c r="O867" t="s">
        <v>34</v>
      </c>
    </row>
    <row r="868" spans="2:16" x14ac:dyDescent="0.2">
      <c r="B868">
        <f t="shared" si="44"/>
        <v>3</v>
      </c>
      <c r="C868" t="str">
        <f>INDEX('Datos con descripcion y nombre'!A:A,MATCH(D868,'Datos con descripcion y nombre'!B:B,FALSE),1)</f>
        <v>Spekulatius</v>
      </c>
      <c r="D868" t="s">
        <v>2048</v>
      </c>
      <c r="E868" t="s">
        <v>2627</v>
      </c>
      <c r="F868">
        <v>325</v>
      </c>
      <c r="G868" t="b">
        <v>1</v>
      </c>
      <c r="H868" t="b">
        <v>0</v>
      </c>
      <c r="I868" t="b">
        <v>1</v>
      </c>
      <c r="J868" t="s">
        <v>2599</v>
      </c>
      <c r="L868">
        <v>325</v>
      </c>
      <c r="M868" t="s">
        <v>5</v>
      </c>
      <c r="N868" s="7" t="str">
        <f t="shared" si="42"/>
        <v>Mehl</v>
      </c>
      <c r="O868" t="s">
        <v>12</v>
      </c>
    </row>
    <row r="869" spans="2:16" x14ac:dyDescent="0.2">
      <c r="B869">
        <f t="shared" si="44"/>
        <v>4</v>
      </c>
      <c r="C869" t="str">
        <f>INDEX('Datos con descripcion y nombre'!A:A,MATCH(D869,'Datos con descripcion y nombre'!B:B,FALSE),1)</f>
        <v>Spekulatius</v>
      </c>
      <c r="D869" t="s">
        <v>2048</v>
      </c>
      <c r="E869" t="s">
        <v>2627</v>
      </c>
      <c r="F869">
        <v>2</v>
      </c>
      <c r="G869" t="b">
        <v>1</v>
      </c>
      <c r="H869" t="b">
        <v>0</v>
      </c>
      <c r="I869" t="b">
        <v>1</v>
      </c>
      <c r="J869" t="s">
        <v>2599</v>
      </c>
      <c r="L869">
        <v>2</v>
      </c>
      <c r="M869" t="s">
        <v>13</v>
      </c>
      <c r="N869" s="7" t="str">
        <f t="shared" si="42"/>
        <v>Backpulver</v>
      </c>
      <c r="O869" t="s">
        <v>25</v>
      </c>
    </row>
    <row r="870" spans="2:16" x14ac:dyDescent="0.2">
      <c r="B870">
        <f t="shared" si="44"/>
        <v>5</v>
      </c>
      <c r="C870" t="str">
        <f>INDEX('Datos con descripcion y nombre'!A:A,MATCH(D870,'Datos con descripcion y nombre'!B:B,FALSE),1)</f>
        <v>Spekulatius</v>
      </c>
      <c r="D870" t="s">
        <v>2048</v>
      </c>
      <c r="E870" t="s">
        <v>2627</v>
      </c>
      <c r="F870" t="s">
        <v>2627</v>
      </c>
      <c r="G870" t="b">
        <v>1</v>
      </c>
      <c r="H870" t="b">
        <v>0</v>
      </c>
      <c r="I870" t="b">
        <v>1</v>
      </c>
      <c r="J870" t="s">
        <v>2599</v>
      </c>
      <c r="L870">
        <v>125</v>
      </c>
      <c r="M870" t="s">
        <v>5</v>
      </c>
      <c r="N870" s="7" t="str">
        <f t="shared" si="42"/>
        <v>Knackige Nüsse</v>
      </c>
      <c r="O870" t="s">
        <v>2050</v>
      </c>
      <c r="P870" t="s">
        <v>1307</v>
      </c>
    </row>
    <row r="871" spans="2:16" x14ac:dyDescent="0.2">
      <c r="B871">
        <f t="shared" si="44"/>
        <v>6</v>
      </c>
      <c r="C871" t="str">
        <f>INDEX('Datos con descripcion y nombre'!A:A,MATCH(D871,'Datos con descripcion y nombre'!B:B,FALSE),1)</f>
        <v>Spekulatius</v>
      </c>
      <c r="D871" t="s">
        <v>2048</v>
      </c>
      <c r="E871" t="s">
        <v>2627</v>
      </c>
      <c r="F871" t="s">
        <v>2627</v>
      </c>
      <c r="G871" t="b">
        <v>1</v>
      </c>
      <c r="H871" t="b">
        <v>0</v>
      </c>
      <c r="I871" t="b">
        <v>1</v>
      </c>
      <c r="J871" t="s">
        <v>2599</v>
      </c>
      <c r="N871" s="7" t="str">
        <f t="shared" si="42"/>
        <v>Pfeiferküchengewürz</v>
      </c>
      <c r="O871" t="s">
        <v>2051</v>
      </c>
    </row>
    <row r="872" spans="2:16" x14ac:dyDescent="0.2">
      <c r="B872">
        <f t="shared" si="44"/>
        <v>7</v>
      </c>
      <c r="C872" t="str">
        <f>INDEX('Datos con descripcion y nombre'!A:A,MATCH(D872,'Datos con descripcion y nombre'!B:B,FALSE),1)</f>
        <v>Spekulatius</v>
      </c>
      <c r="D872" t="s">
        <v>2048</v>
      </c>
      <c r="E872" t="s">
        <v>2627</v>
      </c>
      <c r="F872" t="s">
        <v>2627</v>
      </c>
      <c r="G872" t="b">
        <v>1</v>
      </c>
      <c r="H872" t="b">
        <v>0</v>
      </c>
      <c r="I872" t="b">
        <v>1</v>
      </c>
      <c r="J872" t="s">
        <v>2599</v>
      </c>
      <c r="N872" s="7" t="str">
        <f t="shared" si="42"/>
        <v>Zitronenschale</v>
      </c>
      <c r="O872" t="s">
        <v>10</v>
      </c>
    </row>
    <row r="873" spans="2:16" x14ac:dyDescent="0.2">
      <c r="B873">
        <f t="shared" si="44"/>
        <v>0</v>
      </c>
      <c r="C873" t="str">
        <f>INDEX('Datos con descripcion y nombre'!A:A,MATCH(D873,'Datos con descripcion y nombre'!B:B,FALSE),1)</f>
        <v>Spritzkekse</v>
      </c>
      <c r="D873" t="s">
        <v>2052</v>
      </c>
      <c r="E873" t="s">
        <v>2627</v>
      </c>
      <c r="F873">
        <v>350</v>
      </c>
      <c r="G873" t="b">
        <v>1</v>
      </c>
      <c r="H873" t="b">
        <v>0</v>
      </c>
      <c r="I873" t="b">
        <v>1</v>
      </c>
      <c r="J873" t="s">
        <v>2600</v>
      </c>
      <c r="L873">
        <v>350</v>
      </c>
      <c r="M873" t="s">
        <v>5</v>
      </c>
      <c r="N873" s="7" t="str">
        <f t="shared" si="42"/>
        <v>Mehl</v>
      </c>
      <c r="O873" t="s">
        <v>12</v>
      </c>
    </row>
    <row r="874" spans="2:16" x14ac:dyDescent="0.2">
      <c r="B874">
        <f t="shared" si="44"/>
        <v>1</v>
      </c>
      <c r="C874" t="str">
        <f>INDEX('Datos con descripcion y nombre'!A:A,MATCH(D874,'Datos con descripcion y nombre'!B:B,FALSE),1)</f>
        <v>Spritzkekse</v>
      </c>
      <c r="D874" t="s">
        <v>2052</v>
      </c>
      <c r="E874" t="s">
        <v>2627</v>
      </c>
      <c r="F874">
        <v>350</v>
      </c>
      <c r="G874" t="b">
        <v>1</v>
      </c>
      <c r="H874" t="b">
        <v>0</v>
      </c>
      <c r="I874" t="b">
        <v>1</v>
      </c>
      <c r="J874" t="s">
        <v>2600</v>
      </c>
      <c r="L874">
        <v>350</v>
      </c>
      <c r="M874" t="s">
        <v>5</v>
      </c>
      <c r="N874" s="7" t="str">
        <f t="shared" si="42"/>
        <v>Maicena</v>
      </c>
      <c r="O874" t="s">
        <v>1995</v>
      </c>
    </row>
    <row r="875" spans="2:16" x14ac:dyDescent="0.2">
      <c r="B875">
        <f t="shared" si="44"/>
        <v>2</v>
      </c>
      <c r="C875" t="str">
        <f>INDEX('Datos con descripcion y nombre'!A:A,MATCH(D875,'Datos con descripcion y nombre'!B:B,FALSE),1)</f>
        <v>Spritzkekse</v>
      </c>
      <c r="D875" t="s">
        <v>2052</v>
      </c>
      <c r="E875" t="s">
        <v>2627</v>
      </c>
      <c r="F875">
        <v>250</v>
      </c>
      <c r="G875" t="b">
        <v>1</v>
      </c>
      <c r="H875" t="b">
        <v>0</v>
      </c>
      <c r="I875" t="b">
        <v>1</v>
      </c>
      <c r="J875" t="s">
        <v>2600</v>
      </c>
      <c r="L875">
        <v>250</v>
      </c>
      <c r="M875" t="s">
        <v>5</v>
      </c>
      <c r="N875" s="7" t="str">
        <f t="shared" si="42"/>
        <v>Zucker</v>
      </c>
      <c r="O875" t="s">
        <v>7</v>
      </c>
    </row>
    <row r="876" spans="2:16" x14ac:dyDescent="0.2">
      <c r="B876">
        <f t="shared" si="44"/>
        <v>3</v>
      </c>
      <c r="C876" t="str">
        <f>INDEX('Datos con descripcion y nombre'!A:A,MATCH(D876,'Datos con descripcion y nombre'!B:B,FALSE),1)</f>
        <v>Spritzkekse</v>
      </c>
      <c r="D876" t="s">
        <v>2052</v>
      </c>
      <c r="E876" t="s">
        <v>2627</v>
      </c>
      <c r="F876">
        <v>250</v>
      </c>
      <c r="G876" t="b">
        <v>1</v>
      </c>
      <c r="H876" t="b">
        <v>0</v>
      </c>
      <c r="I876" t="b">
        <v>1</v>
      </c>
      <c r="J876" t="s">
        <v>2600</v>
      </c>
      <c r="L876">
        <v>250</v>
      </c>
      <c r="M876" t="s">
        <v>5</v>
      </c>
      <c r="N876" s="7" t="str">
        <f t="shared" si="42"/>
        <v>Butter</v>
      </c>
      <c r="O876" t="s">
        <v>6</v>
      </c>
    </row>
    <row r="877" spans="2:16" x14ac:dyDescent="0.2">
      <c r="B877">
        <f t="shared" si="44"/>
        <v>4</v>
      </c>
      <c r="C877" t="str">
        <f>INDEX('Datos con descripcion y nombre'!A:A,MATCH(D877,'Datos con descripcion y nombre'!B:B,FALSE),1)</f>
        <v>Spritzkekse</v>
      </c>
      <c r="D877" t="s">
        <v>2052</v>
      </c>
      <c r="E877" t="s">
        <v>2627</v>
      </c>
      <c r="F877">
        <v>3</v>
      </c>
      <c r="G877" t="b">
        <v>1</v>
      </c>
      <c r="H877" t="b">
        <v>0</v>
      </c>
      <c r="I877" t="b">
        <v>1</v>
      </c>
      <c r="J877" t="s">
        <v>2600</v>
      </c>
      <c r="L877">
        <v>3</v>
      </c>
      <c r="N877" s="7" t="str">
        <f t="shared" si="42"/>
        <v>ganze Eier</v>
      </c>
      <c r="O877" t="s">
        <v>1266</v>
      </c>
      <c r="P877" t="s">
        <v>34</v>
      </c>
    </row>
    <row r="878" spans="2:16" x14ac:dyDescent="0.2">
      <c r="B878">
        <f t="shared" si="44"/>
        <v>5</v>
      </c>
      <c r="C878" t="str">
        <f>INDEX('Datos con descripcion y nombre'!A:A,MATCH(D878,'Datos con descripcion y nombre'!B:B,FALSE),1)</f>
        <v>Spritzkekse</v>
      </c>
      <c r="D878" t="s">
        <v>2052</v>
      </c>
      <c r="E878" t="s">
        <v>2627</v>
      </c>
      <c r="F878" t="s">
        <v>2627</v>
      </c>
      <c r="G878" t="b">
        <v>1</v>
      </c>
      <c r="H878" t="b">
        <v>0</v>
      </c>
      <c r="I878" t="b">
        <v>1</v>
      </c>
      <c r="J878" t="s">
        <v>2600</v>
      </c>
      <c r="N878" s="7" t="str">
        <f t="shared" si="42"/>
        <v>Vanillie 0</v>
      </c>
      <c r="O878" t="s">
        <v>185</v>
      </c>
      <c r="P878">
        <v>0</v>
      </c>
    </row>
    <row r="879" spans="2:16" x14ac:dyDescent="0.2">
      <c r="B879">
        <f t="shared" si="44"/>
        <v>6</v>
      </c>
      <c r="C879" t="str">
        <f>INDEX('Datos con descripcion y nombre'!A:A,MATCH(D879,'Datos con descripcion y nombre'!B:B,FALSE),1)</f>
        <v>Spritzkekse</v>
      </c>
      <c r="D879" t="s">
        <v>2052</v>
      </c>
      <c r="E879" t="s">
        <v>2627</v>
      </c>
      <c r="F879" t="s">
        <v>2627</v>
      </c>
      <c r="G879" t="b">
        <v>1</v>
      </c>
      <c r="H879" t="b">
        <v>0</v>
      </c>
      <c r="I879" t="b">
        <v>1</v>
      </c>
      <c r="J879" t="s">
        <v>2600</v>
      </c>
      <c r="N879" s="7" t="str">
        <f t="shared" si="42"/>
        <v>Zitronenschale 0</v>
      </c>
      <c r="O879" t="s">
        <v>10</v>
      </c>
      <c r="P879">
        <v>0</v>
      </c>
    </row>
    <row r="880" spans="2:16" x14ac:dyDescent="0.2">
      <c r="B880">
        <f t="shared" si="44"/>
        <v>7</v>
      </c>
      <c r="C880" t="str">
        <f>INDEX('Datos con descripcion y nombre'!A:A,MATCH(D880,'Datos con descripcion y nombre'!B:B,FALSE),1)</f>
        <v>Spritzkekse</v>
      </c>
      <c r="D880" t="s">
        <v>2052</v>
      </c>
      <c r="E880" t="s">
        <v>2627</v>
      </c>
      <c r="F880" t="s">
        <v>2627</v>
      </c>
      <c r="G880" t="b">
        <v>1</v>
      </c>
      <c r="H880" t="b">
        <v>0</v>
      </c>
      <c r="I880" t="b">
        <v>1</v>
      </c>
      <c r="J880" t="s">
        <v>2600</v>
      </c>
      <c r="L880">
        <v>1</v>
      </c>
      <c r="M880" t="s">
        <v>124</v>
      </c>
      <c r="N880" s="7" t="str">
        <f t="shared" si="42"/>
        <v>Salz</v>
      </c>
      <c r="O880" t="s">
        <v>18</v>
      </c>
    </row>
    <row r="881" spans="2:17" x14ac:dyDescent="0.2">
      <c r="B881">
        <f t="shared" si="44"/>
        <v>0</v>
      </c>
      <c r="C881" t="str">
        <f>INDEX('Datos con descripcion y nombre'!A:A,MATCH(D881,'Datos con descripcion y nombre'!B:B,FALSE),1)</f>
        <v>Süss-saure Gurken</v>
      </c>
      <c r="D881" t="s">
        <v>2053</v>
      </c>
      <c r="E881" t="s">
        <v>2627</v>
      </c>
      <c r="F881" t="s">
        <v>2627</v>
      </c>
      <c r="G881" t="b">
        <v>1</v>
      </c>
      <c r="H881" t="b">
        <v>0</v>
      </c>
      <c r="I881" t="b">
        <v>1</v>
      </c>
      <c r="J881" t="s">
        <v>2601</v>
      </c>
      <c r="K881" t="s">
        <v>2601</v>
      </c>
      <c r="N881" s="7" t="str">
        <f t="shared" si="42"/>
        <v>Gurken</v>
      </c>
      <c r="O881" t="s">
        <v>870</v>
      </c>
    </row>
    <row r="882" spans="2:17" x14ac:dyDescent="0.2">
      <c r="B882">
        <f t="shared" ref="B882:B913" si="45">IF(NOT(C882=C881),0,B881+1)</f>
        <v>1</v>
      </c>
      <c r="C882" t="str">
        <f>INDEX('Datos con descripcion y nombre'!A:A,MATCH(D882,'Datos con descripcion y nombre'!B:B,FALSE),1)</f>
        <v>Süss-saure Gurken</v>
      </c>
      <c r="D882" t="s">
        <v>2053</v>
      </c>
      <c r="E882" t="s">
        <v>2627</v>
      </c>
      <c r="F882">
        <v>10</v>
      </c>
      <c r="G882" t="b">
        <v>1</v>
      </c>
      <c r="H882" t="b">
        <v>0</v>
      </c>
      <c r="I882" t="b">
        <v>0</v>
      </c>
      <c r="J882" t="s">
        <v>862</v>
      </c>
      <c r="L882">
        <v>10</v>
      </c>
      <c r="M882" t="s">
        <v>19</v>
      </c>
      <c r="N882" s="7" t="str">
        <f t="shared" si="42"/>
        <v>geschnittene Gurken</v>
      </c>
      <c r="O882" t="s">
        <v>2054</v>
      </c>
      <c r="P882" t="s">
        <v>870</v>
      </c>
    </row>
    <row r="883" spans="2:17" x14ac:dyDescent="0.2">
      <c r="B883">
        <f t="shared" si="45"/>
        <v>2</v>
      </c>
      <c r="C883" t="str">
        <f>INDEX('Datos con descripcion y nombre'!A:A,MATCH(D883,'Datos con descripcion y nombre'!B:B,FALSE),1)</f>
        <v>Süss-saure Gurken</v>
      </c>
      <c r="D883" t="s">
        <v>2053</v>
      </c>
      <c r="E883" t="s">
        <v>2627</v>
      </c>
      <c r="F883">
        <v>1</v>
      </c>
      <c r="G883" t="b">
        <v>1</v>
      </c>
      <c r="H883" t="b">
        <v>0</v>
      </c>
      <c r="I883" t="b">
        <v>0</v>
      </c>
      <c r="J883" t="s">
        <v>862</v>
      </c>
      <c r="L883">
        <v>1</v>
      </c>
      <c r="M883" t="s">
        <v>19</v>
      </c>
      <c r="N883" s="7" t="str">
        <f t="shared" si="42"/>
        <v>Essig</v>
      </c>
      <c r="O883" t="s">
        <v>877</v>
      </c>
    </row>
    <row r="884" spans="2:17" x14ac:dyDescent="0.2">
      <c r="B884">
        <f t="shared" si="45"/>
        <v>3</v>
      </c>
      <c r="C884" t="str">
        <f>INDEX('Datos con descripcion y nombre'!A:A,MATCH(D884,'Datos con descripcion y nombre'!B:B,FALSE),1)</f>
        <v>Süss-saure Gurken</v>
      </c>
      <c r="D884" t="s">
        <v>2053</v>
      </c>
      <c r="E884" t="s">
        <v>2627</v>
      </c>
      <c r="F884">
        <v>1</v>
      </c>
      <c r="G884" t="b">
        <v>1</v>
      </c>
      <c r="H884" t="b">
        <v>0</v>
      </c>
      <c r="I884" t="b">
        <v>0</v>
      </c>
      <c r="J884" t="s">
        <v>862</v>
      </c>
      <c r="L884">
        <v>1</v>
      </c>
      <c r="M884" t="s">
        <v>56</v>
      </c>
      <c r="N884" s="7" t="str">
        <f t="shared" si="42"/>
        <v>Zucker</v>
      </c>
      <c r="O884" t="s">
        <v>7</v>
      </c>
    </row>
    <row r="885" spans="2:17" x14ac:dyDescent="0.2">
      <c r="B885">
        <f t="shared" si="45"/>
        <v>4</v>
      </c>
      <c r="C885" t="str">
        <f>INDEX('Datos con descripcion y nombre'!A:A,MATCH(D885,'Datos con descripcion y nombre'!B:B,FALSE),1)</f>
        <v>Süss-saure Gurken</v>
      </c>
      <c r="D885" t="s">
        <v>2053</v>
      </c>
      <c r="E885" t="s">
        <v>2627</v>
      </c>
      <c r="F885">
        <v>1</v>
      </c>
      <c r="G885" t="b">
        <v>1</v>
      </c>
      <c r="H885" t="b">
        <v>0</v>
      </c>
      <c r="I885" t="b">
        <v>0</v>
      </c>
      <c r="J885" t="s">
        <v>862</v>
      </c>
      <c r="L885">
        <v>1</v>
      </c>
      <c r="M885" t="s">
        <v>2662</v>
      </c>
      <c r="N885" s="7" t="str">
        <f t="shared" ref="N885:N948" si="46">_xlfn.TEXTJOIN(" ",TRUE, O885:BH885)</f>
        <v>Salz (alter Essl.)</v>
      </c>
      <c r="O885" t="s">
        <v>18</v>
      </c>
      <c r="P885" t="s">
        <v>2055</v>
      </c>
      <c r="Q885" t="s">
        <v>188</v>
      </c>
    </row>
    <row r="886" spans="2:17" x14ac:dyDescent="0.2">
      <c r="B886">
        <f t="shared" si="45"/>
        <v>0</v>
      </c>
      <c r="C886" t="str">
        <f>INDEX('Datos con descripcion y nombre'!A:A,MATCH(D886,'Datos con descripcion y nombre'!B:B,FALSE),1)</f>
        <v>Tofscare</v>
      </c>
      <c r="D886" t="s">
        <v>2062</v>
      </c>
      <c r="E886" t="s">
        <v>2627</v>
      </c>
      <c r="F886">
        <v>1</v>
      </c>
      <c r="G886" t="b">
        <v>1</v>
      </c>
      <c r="H886" t="b">
        <v>0</v>
      </c>
      <c r="I886" t="b">
        <v>0</v>
      </c>
      <c r="J886" t="s">
        <v>996</v>
      </c>
      <c r="L886">
        <v>1</v>
      </c>
      <c r="M886" t="s">
        <v>2627</v>
      </c>
      <c r="N886" s="7" t="str">
        <f t="shared" si="46"/>
        <v>Ei (Teig)</v>
      </c>
      <c r="O886" t="s">
        <v>9</v>
      </c>
      <c r="P886" t="s">
        <v>2819</v>
      </c>
    </row>
    <row r="887" spans="2:17" x14ac:dyDescent="0.2">
      <c r="B887">
        <f t="shared" si="45"/>
        <v>1</v>
      </c>
      <c r="C887" t="str">
        <f>INDEX('Datos con descripcion y nombre'!A:A,MATCH(D887,'Datos con descripcion y nombre'!B:B,FALSE),1)</f>
        <v>Tofscare</v>
      </c>
      <c r="D887" t="s">
        <v>2062</v>
      </c>
      <c r="E887" t="s">
        <v>2627</v>
      </c>
      <c r="F887">
        <v>2</v>
      </c>
      <c r="G887" t="b">
        <v>1</v>
      </c>
      <c r="H887" t="b">
        <v>0</v>
      </c>
      <c r="I887" t="b">
        <v>0</v>
      </c>
      <c r="J887" t="s">
        <v>996</v>
      </c>
      <c r="L887">
        <v>2</v>
      </c>
      <c r="M887" t="s">
        <v>144</v>
      </c>
      <c r="N887" s="7" t="str">
        <f t="shared" si="46"/>
        <v>Mehl (Teig)</v>
      </c>
      <c r="O887" t="s">
        <v>12</v>
      </c>
      <c r="P887" t="s">
        <v>2819</v>
      </c>
    </row>
    <row r="888" spans="2:17" x14ac:dyDescent="0.2">
      <c r="B888">
        <f t="shared" si="45"/>
        <v>2</v>
      </c>
      <c r="C888" t="str">
        <f>INDEX('Datos con descripcion y nombre'!A:A,MATCH(D888,'Datos con descripcion y nombre'!B:B,FALSE),1)</f>
        <v>Tofscare</v>
      </c>
      <c r="D888" t="s">
        <v>2062</v>
      </c>
      <c r="E888" t="s">
        <v>2627</v>
      </c>
      <c r="F888" t="s">
        <v>2627</v>
      </c>
      <c r="G888" t="b">
        <v>1</v>
      </c>
      <c r="H888" t="b">
        <v>0</v>
      </c>
      <c r="I888" t="b">
        <v>0</v>
      </c>
      <c r="J888" t="s">
        <v>996</v>
      </c>
      <c r="L888" s="10">
        <v>0.75</v>
      </c>
      <c r="M888" t="s">
        <v>144</v>
      </c>
      <c r="N888" s="7" t="str">
        <f t="shared" si="46"/>
        <v>Zucker (Teig)</v>
      </c>
      <c r="O888" t="s">
        <v>7</v>
      </c>
      <c r="P888" t="s">
        <v>2819</v>
      </c>
    </row>
    <row r="889" spans="2:17" x14ac:dyDescent="0.2">
      <c r="B889">
        <f t="shared" si="45"/>
        <v>3</v>
      </c>
      <c r="C889" t="str">
        <f>INDEX('Datos con descripcion y nombre'!A:A,MATCH(D889,'Datos con descripcion y nombre'!B:B,FALSE),1)</f>
        <v>Tofscare</v>
      </c>
      <c r="D889" t="s">
        <v>2062</v>
      </c>
      <c r="E889" t="s">
        <v>2627</v>
      </c>
      <c r="F889">
        <v>150</v>
      </c>
      <c r="G889" t="b">
        <v>1</v>
      </c>
      <c r="H889" t="b">
        <v>0</v>
      </c>
      <c r="I889" t="b">
        <v>0</v>
      </c>
      <c r="J889" t="s">
        <v>996</v>
      </c>
      <c r="L889">
        <v>150</v>
      </c>
      <c r="M889" t="s">
        <v>5</v>
      </c>
      <c r="N889" s="7" t="str">
        <f t="shared" si="46"/>
        <v>Butter (Teig)</v>
      </c>
      <c r="O889" t="s">
        <v>6</v>
      </c>
      <c r="P889" t="s">
        <v>2819</v>
      </c>
    </row>
    <row r="890" spans="2:17" x14ac:dyDescent="0.2">
      <c r="B890">
        <f t="shared" si="45"/>
        <v>4</v>
      </c>
      <c r="C890" t="str">
        <f>INDEX('Datos con descripcion y nombre'!A:A,MATCH(D890,'Datos con descripcion y nombre'!B:B,FALSE),1)</f>
        <v>Tofscare</v>
      </c>
      <c r="D890" t="s">
        <v>2062</v>
      </c>
      <c r="E890" t="s">
        <v>2627</v>
      </c>
      <c r="F890">
        <v>1</v>
      </c>
      <c r="G890" t="b">
        <v>1</v>
      </c>
      <c r="H890" t="b">
        <v>0</v>
      </c>
      <c r="I890" t="b">
        <v>0</v>
      </c>
      <c r="J890" t="s">
        <v>2066</v>
      </c>
      <c r="L890">
        <v>1</v>
      </c>
      <c r="M890" t="s">
        <v>1357</v>
      </c>
      <c r="N890" s="7" t="str">
        <f t="shared" si="46"/>
        <v>Condensmilch (Mitte)</v>
      </c>
      <c r="O890" t="s">
        <v>2067</v>
      </c>
      <c r="P890" t="s">
        <v>2857</v>
      </c>
    </row>
    <row r="891" spans="2:17" x14ac:dyDescent="0.2">
      <c r="B891">
        <f t="shared" si="45"/>
        <v>5</v>
      </c>
      <c r="C891" t="str">
        <f>INDEX('Datos con descripcion y nombre'!A:A,MATCH(D891,'Datos con descripcion y nombre'!B:B,FALSE),1)</f>
        <v>Tofscare</v>
      </c>
      <c r="D891" t="s">
        <v>2062</v>
      </c>
      <c r="E891" t="s">
        <v>2627</v>
      </c>
      <c r="F891">
        <v>50</v>
      </c>
      <c r="G891" t="b">
        <v>1</v>
      </c>
      <c r="H891" t="b">
        <v>0</v>
      </c>
      <c r="I891" t="b">
        <v>0</v>
      </c>
      <c r="J891" t="s">
        <v>2066</v>
      </c>
      <c r="L891">
        <v>50</v>
      </c>
      <c r="M891" t="s">
        <v>5</v>
      </c>
      <c r="N891" s="7" t="str">
        <f t="shared" si="46"/>
        <v>Butter (Mitte)</v>
      </c>
      <c r="O891" t="s">
        <v>6</v>
      </c>
      <c r="P891" t="s">
        <v>2857</v>
      </c>
    </row>
    <row r="892" spans="2:17" x14ac:dyDescent="0.2">
      <c r="B892">
        <f t="shared" si="45"/>
        <v>6</v>
      </c>
      <c r="C892" t="str">
        <f>INDEX('Datos con descripcion y nombre'!A:A,MATCH(D892,'Datos con descripcion y nombre'!B:B,FALSE),1)</f>
        <v>Tofscare</v>
      </c>
      <c r="D892" t="s">
        <v>2062</v>
      </c>
      <c r="E892" t="s">
        <v>2627</v>
      </c>
      <c r="F892">
        <v>200</v>
      </c>
      <c r="G892" t="b">
        <v>1</v>
      </c>
      <c r="H892" t="b">
        <v>0</v>
      </c>
      <c r="I892" t="b">
        <v>0</v>
      </c>
      <c r="J892" t="s">
        <v>2072</v>
      </c>
      <c r="L892">
        <v>200</v>
      </c>
      <c r="M892" t="s">
        <v>5</v>
      </c>
      <c r="N892" s="7" t="str">
        <f t="shared" si="46"/>
        <v>Schokolade (Oben)</v>
      </c>
      <c r="O892" t="s">
        <v>133</v>
      </c>
      <c r="P892" t="s">
        <v>2858</v>
      </c>
    </row>
    <row r="893" spans="2:17" x14ac:dyDescent="0.2">
      <c r="B893">
        <f t="shared" si="45"/>
        <v>0</v>
      </c>
      <c r="C893" t="str">
        <f>INDEX('Datos con descripcion y nombre'!A:A,MATCH(D893,'Datos con descripcion y nombre'!B:B,FALSE),1)</f>
        <v>Tomatenmark</v>
      </c>
      <c r="D893" t="s">
        <v>2074</v>
      </c>
      <c r="E893" t="s">
        <v>2627</v>
      </c>
      <c r="F893" t="s">
        <v>2627</v>
      </c>
      <c r="G893" t="b">
        <v>1</v>
      </c>
      <c r="H893" t="b">
        <v>0</v>
      </c>
      <c r="I893" t="b">
        <v>0</v>
      </c>
      <c r="J893" t="s">
        <v>2063</v>
      </c>
      <c r="N893" s="7" t="str">
        <f t="shared" si="46"/>
        <v>Petersilie</v>
      </c>
      <c r="O893" t="s">
        <v>1320</v>
      </c>
    </row>
    <row r="894" spans="2:17" x14ac:dyDescent="0.2">
      <c r="B894">
        <f t="shared" si="45"/>
        <v>1</v>
      </c>
      <c r="C894" t="str">
        <f>INDEX('Datos con descripcion y nombre'!A:A,MATCH(D894,'Datos con descripcion y nombre'!B:B,FALSE),1)</f>
        <v>Tomatenmark</v>
      </c>
      <c r="D894" t="s">
        <v>2074</v>
      </c>
      <c r="E894" t="s">
        <v>2627</v>
      </c>
      <c r="F894" t="s">
        <v>2627</v>
      </c>
      <c r="G894" t="b">
        <v>1</v>
      </c>
      <c r="H894" t="b">
        <v>0</v>
      </c>
      <c r="I894" t="b">
        <v>0</v>
      </c>
      <c r="J894" t="s">
        <v>2063</v>
      </c>
      <c r="N894" s="7" t="str">
        <f t="shared" si="46"/>
        <v>Knoblauch</v>
      </c>
      <c r="O894" t="s">
        <v>983</v>
      </c>
    </row>
    <row r="895" spans="2:17" x14ac:dyDescent="0.2">
      <c r="B895">
        <f t="shared" si="45"/>
        <v>2</v>
      </c>
      <c r="C895" t="str">
        <f>INDEX('Datos con descripcion y nombre'!A:A,MATCH(D895,'Datos con descripcion y nombre'!B:B,FALSE),1)</f>
        <v>Tomatenmark</v>
      </c>
      <c r="D895" t="s">
        <v>2074</v>
      </c>
      <c r="E895" t="s">
        <v>2627</v>
      </c>
      <c r="F895">
        <v>3200</v>
      </c>
      <c r="G895" t="b">
        <v>1</v>
      </c>
      <c r="H895" t="b">
        <v>0</v>
      </c>
      <c r="I895" t="b">
        <v>0</v>
      </c>
      <c r="J895" t="s">
        <v>2063</v>
      </c>
      <c r="L895">
        <v>3200</v>
      </c>
      <c r="M895" t="s">
        <v>56</v>
      </c>
      <c r="N895" s="7" t="str">
        <f t="shared" si="46"/>
        <v>Tomaten</v>
      </c>
      <c r="O895" t="s">
        <v>2075</v>
      </c>
    </row>
    <row r="896" spans="2:17" x14ac:dyDescent="0.2">
      <c r="B896">
        <f t="shared" si="45"/>
        <v>3</v>
      </c>
      <c r="C896" t="str">
        <f>INDEX('Datos con descripcion y nombre'!A:A,MATCH(D896,'Datos con descripcion y nombre'!B:B,FALSE),1)</f>
        <v>Tomatenmark</v>
      </c>
      <c r="D896" t="s">
        <v>2074</v>
      </c>
      <c r="E896" t="s">
        <v>2627</v>
      </c>
      <c r="F896">
        <v>600</v>
      </c>
      <c r="G896" t="b">
        <v>1</v>
      </c>
      <c r="H896" t="b">
        <v>0</v>
      </c>
      <c r="I896" t="b">
        <v>0</v>
      </c>
      <c r="J896" t="s">
        <v>2063</v>
      </c>
      <c r="L896">
        <v>600</v>
      </c>
      <c r="M896" t="s">
        <v>5</v>
      </c>
      <c r="N896" s="7" t="str">
        <f t="shared" si="46"/>
        <v>Zwiebel</v>
      </c>
      <c r="O896" t="s">
        <v>982</v>
      </c>
    </row>
    <row r="897" spans="2:18" x14ac:dyDescent="0.2">
      <c r="B897">
        <f t="shared" si="45"/>
        <v>4</v>
      </c>
      <c r="C897" t="str">
        <f>INDEX('Datos con descripcion y nombre'!A:A,MATCH(D897,'Datos con descripcion y nombre'!B:B,FALSE),1)</f>
        <v>Tomatenmark</v>
      </c>
      <c r="D897" t="s">
        <v>2074</v>
      </c>
      <c r="E897" t="s">
        <v>2627</v>
      </c>
      <c r="F897">
        <v>150</v>
      </c>
      <c r="G897" t="b">
        <v>1</v>
      </c>
      <c r="H897" t="b">
        <v>0</v>
      </c>
      <c r="I897" t="b">
        <v>0</v>
      </c>
      <c r="J897" t="s">
        <v>2063</v>
      </c>
      <c r="L897">
        <v>150</v>
      </c>
      <c r="M897" t="s">
        <v>5</v>
      </c>
      <c r="N897" s="7" t="str">
        <f t="shared" si="46"/>
        <v>Zucker</v>
      </c>
      <c r="O897" t="s">
        <v>7</v>
      </c>
    </row>
    <row r="898" spans="2:18" x14ac:dyDescent="0.2">
      <c r="B898">
        <f t="shared" si="45"/>
        <v>5</v>
      </c>
      <c r="C898" t="str">
        <f>INDEX('Datos con descripcion y nombre'!A:A,MATCH(D898,'Datos con descripcion y nombre'!B:B,FALSE),1)</f>
        <v>Tomatenmark</v>
      </c>
      <c r="D898" t="s">
        <v>2074</v>
      </c>
      <c r="E898" t="s">
        <v>2627</v>
      </c>
      <c r="F898">
        <v>50</v>
      </c>
      <c r="G898" t="b">
        <v>1</v>
      </c>
      <c r="H898" t="b">
        <v>0</v>
      </c>
      <c r="I898" t="b">
        <v>0</v>
      </c>
      <c r="J898" t="s">
        <v>2063</v>
      </c>
      <c r="L898">
        <v>50</v>
      </c>
      <c r="M898" t="s">
        <v>5</v>
      </c>
      <c r="N898" s="7" t="str">
        <f t="shared" si="46"/>
        <v>grobes Salz</v>
      </c>
      <c r="O898" t="s">
        <v>2076</v>
      </c>
      <c r="P898" t="s">
        <v>18</v>
      </c>
    </row>
    <row r="899" spans="2:18" x14ac:dyDescent="0.2">
      <c r="B899">
        <f t="shared" si="45"/>
        <v>0</v>
      </c>
      <c r="C899" t="str">
        <f>INDEX('Datos con descripcion y nombre'!A:A,MATCH(D899,'Datos con descripcion y nombre'!B:B,FALSE),1)</f>
        <v>Torta de duraznos y crema</v>
      </c>
      <c r="D899" t="s">
        <v>2077</v>
      </c>
      <c r="E899" t="s">
        <v>2627</v>
      </c>
      <c r="F899">
        <v>2</v>
      </c>
      <c r="G899" t="b">
        <v>1</v>
      </c>
      <c r="H899" t="b">
        <v>0</v>
      </c>
      <c r="I899" t="b">
        <v>0</v>
      </c>
      <c r="J899" t="s">
        <v>2080</v>
      </c>
      <c r="L899">
        <v>2</v>
      </c>
      <c r="M899" t="s">
        <v>253</v>
      </c>
      <c r="N899" s="7" t="str">
        <f t="shared" si="46"/>
        <v>leche</v>
      </c>
      <c r="O899" t="s">
        <v>197</v>
      </c>
    </row>
    <row r="900" spans="2:18" x14ac:dyDescent="0.2">
      <c r="B900">
        <f t="shared" si="45"/>
        <v>1</v>
      </c>
      <c r="C900" t="str">
        <f>INDEX('Datos con descripcion y nombre'!A:A,MATCH(D900,'Datos con descripcion y nombre'!B:B,FALSE),1)</f>
        <v>Torta de duraznos y crema</v>
      </c>
      <c r="D900" t="s">
        <v>2077</v>
      </c>
      <c r="E900" t="s">
        <v>2627</v>
      </c>
      <c r="F900">
        <v>2</v>
      </c>
      <c r="G900" t="b">
        <v>1</v>
      </c>
      <c r="H900" t="b">
        <v>0</v>
      </c>
      <c r="I900" t="b">
        <v>0</v>
      </c>
      <c r="J900" t="s">
        <v>2080</v>
      </c>
      <c r="L900">
        <v>2</v>
      </c>
      <c r="M900" t="s">
        <v>204</v>
      </c>
      <c r="N900" s="7" t="str">
        <f t="shared" si="46"/>
        <v>jugo de limon</v>
      </c>
      <c r="O900" t="s">
        <v>2656</v>
      </c>
      <c r="P900" t="s">
        <v>235</v>
      </c>
      <c r="Q900" t="s">
        <v>570</v>
      </c>
    </row>
    <row r="901" spans="2:18" x14ac:dyDescent="0.2">
      <c r="B901">
        <f t="shared" si="45"/>
        <v>2</v>
      </c>
      <c r="C901" t="str">
        <f>INDEX('Datos con descripcion y nombre'!A:A,MATCH(D901,'Datos con descripcion y nombre'!B:B,FALSE),1)</f>
        <v>Torta de duraznos y crema</v>
      </c>
      <c r="D901" t="s">
        <v>2077</v>
      </c>
      <c r="E901" t="s">
        <v>2627</v>
      </c>
      <c r="F901">
        <v>1</v>
      </c>
      <c r="G901" t="b">
        <v>1</v>
      </c>
      <c r="H901" t="b">
        <v>0</v>
      </c>
      <c r="I901" t="b">
        <v>0</v>
      </c>
      <c r="J901" t="s">
        <v>2080</v>
      </c>
      <c r="L901">
        <v>1</v>
      </c>
      <c r="M901" t="s">
        <v>229</v>
      </c>
      <c r="N901" s="7" t="str">
        <f t="shared" si="46"/>
        <v>manteca</v>
      </c>
      <c r="O901" t="s">
        <v>200</v>
      </c>
    </row>
    <row r="902" spans="2:18" x14ac:dyDescent="0.2">
      <c r="B902">
        <f t="shared" si="45"/>
        <v>3</v>
      </c>
      <c r="C902" t="str">
        <f>INDEX('Datos con descripcion y nombre'!A:A,MATCH(D902,'Datos con descripcion y nombre'!B:B,FALSE),1)</f>
        <v>Torta de duraznos y crema</v>
      </c>
      <c r="D902" t="s">
        <v>2077</v>
      </c>
      <c r="E902" t="s">
        <v>2627</v>
      </c>
      <c r="F902">
        <v>2</v>
      </c>
      <c r="G902" t="b">
        <v>1</v>
      </c>
      <c r="H902" t="b">
        <v>0</v>
      </c>
      <c r="I902" t="b">
        <v>0</v>
      </c>
      <c r="J902" t="s">
        <v>2080</v>
      </c>
      <c r="L902">
        <v>2</v>
      </c>
      <c r="M902" t="s">
        <v>253</v>
      </c>
      <c r="N902" s="7" t="str">
        <f t="shared" si="46"/>
        <v>azucar</v>
      </c>
      <c r="O902" t="s">
        <v>244</v>
      </c>
    </row>
    <row r="903" spans="2:18" x14ac:dyDescent="0.2">
      <c r="B903">
        <f t="shared" si="45"/>
        <v>4</v>
      </c>
      <c r="C903" t="str">
        <f>INDEX('Datos con descripcion y nombre'!A:A,MATCH(D903,'Datos con descripcion y nombre'!B:B,FALSE),1)</f>
        <v>Torta de duraznos y crema</v>
      </c>
      <c r="D903" t="s">
        <v>2077</v>
      </c>
      <c r="E903" t="s">
        <v>2627</v>
      </c>
      <c r="F903">
        <v>4</v>
      </c>
      <c r="G903" t="b">
        <v>1</v>
      </c>
      <c r="H903" t="b">
        <v>0</v>
      </c>
      <c r="I903" t="b">
        <v>0</v>
      </c>
      <c r="J903" t="s">
        <v>2080</v>
      </c>
      <c r="L903">
        <v>4</v>
      </c>
      <c r="N903" s="7" t="str">
        <f t="shared" si="46"/>
        <v>huevos</v>
      </c>
      <c r="O903" t="s">
        <v>215</v>
      </c>
    </row>
    <row r="904" spans="2:18" x14ac:dyDescent="0.2">
      <c r="B904">
        <f t="shared" si="45"/>
        <v>5</v>
      </c>
      <c r="C904" t="str">
        <f>INDEX('Datos con descripcion y nombre'!A:A,MATCH(D904,'Datos con descripcion y nombre'!B:B,FALSE),1)</f>
        <v>Torta de duraznos y crema</v>
      </c>
      <c r="D904" t="s">
        <v>2077</v>
      </c>
      <c r="E904" t="s">
        <v>2627</v>
      </c>
      <c r="F904">
        <v>2</v>
      </c>
      <c r="G904" t="b">
        <v>1</v>
      </c>
      <c r="H904" t="b">
        <v>0</v>
      </c>
      <c r="I904" t="b">
        <v>0</v>
      </c>
      <c r="J904" t="s">
        <v>2080</v>
      </c>
      <c r="L904">
        <v>2</v>
      </c>
      <c r="N904" s="7" t="str">
        <f t="shared" si="46"/>
        <v>yemas</v>
      </c>
      <c r="O904" t="s">
        <v>620</v>
      </c>
    </row>
    <row r="905" spans="2:18" x14ac:dyDescent="0.2">
      <c r="B905">
        <f t="shared" si="45"/>
        <v>6</v>
      </c>
      <c r="C905" t="str">
        <f>INDEX('Datos con descripcion y nombre'!A:A,MATCH(D905,'Datos con descripcion y nombre'!B:B,FALSE),1)</f>
        <v>Torta de duraznos y crema</v>
      </c>
      <c r="D905" t="s">
        <v>2077</v>
      </c>
      <c r="E905" t="s">
        <v>2627</v>
      </c>
      <c r="F905">
        <v>1</v>
      </c>
      <c r="G905" t="b">
        <v>1</v>
      </c>
      <c r="H905" t="b">
        <v>0</v>
      </c>
      <c r="I905" t="b">
        <v>0</v>
      </c>
      <c r="J905" t="s">
        <v>2080</v>
      </c>
      <c r="L905">
        <v>1</v>
      </c>
      <c r="M905" t="s">
        <v>248</v>
      </c>
      <c r="N905" s="7" t="str">
        <f t="shared" si="46"/>
        <v>vainilla</v>
      </c>
      <c r="O905" t="s">
        <v>246</v>
      </c>
    </row>
    <row r="906" spans="2:18" x14ac:dyDescent="0.2">
      <c r="B906">
        <f t="shared" si="45"/>
        <v>7</v>
      </c>
      <c r="C906" t="str">
        <f>INDEX('Datos con descripcion y nombre'!A:A,MATCH(D906,'Datos con descripcion y nombre'!B:B,FALSE),1)</f>
        <v>Torta de duraznos y crema</v>
      </c>
      <c r="D906" t="s">
        <v>2077</v>
      </c>
      <c r="E906" t="s">
        <v>2627</v>
      </c>
      <c r="F906">
        <v>3</v>
      </c>
      <c r="G906" t="b">
        <v>1</v>
      </c>
      <c r="H906" t="b">
        <v>0</v>
      </c>
      <c r="I906" t="b">
        <v>0</v>
      </c>
      <c r="J906" t="s">
        <v>2080</v>
      </c>
      <c r="L906">
        <v>3</v>
      </c>
      <c r="M906" t="s">
        <v>253</v>
      </c>
      <c r="N906" s="7" t="str">
        <f t="shared" si="46"/>
        <v>harina</v>
      </c>
      <c r="O906" t="s">
        <v>223</v>
      </c>
    </row>
    <row r="907" spans="2:18" x14ac:dyDescent="0.2">
      <c r="B907">
        <f t="shared" si="45"/>
        <v>8</v>
      </c>
      <c r="C907" t="str">
        <f>INDEX('Datos con descripcion y nombre'!A:A,MATCH(D907,'Datos con descripcion y nombre'!B:B,FALSE),1)</f>
        <v>Torta de duraznos y crema</v>
      </c>
      <c r="D907" t="s">
        <v>2077</v>
      </c>
      <c r="E907" t="s">
        <v>2627</v>
      </c>
      <c r="F907">
        <v>1</v>
      </c>
      <c r="G907" t="b">
        <v>1</v>
      </c>
      <c r="H907" t="b">
        <v>0</v>
      </c>
      <c r="I907" t="b">
        <v>0</v>
      </c>
      <c r="J907" t="s">
        <v>2080</v>
      </c>
      <c r="L907">
        <v>1</v>
      </c>
      <c r="M907" t="s">
        <v>199</v>
      </c>
      <c r="N907" s="7" t="str">
        <f t="shared" si="46"/>
        <v>polvo de hornear</v>
      </c>
      <c r="O907" t="s">
        <v>211</v>
      </c>
      <c r="P907" t="s">
        <v>235</v>
      </c>
      <c r="Q907" t="s">
        <v>250</v>
      </c>
    </row>
    <row r="908" spans="2:18" x14ac:dyDescent="0.2">
      <c r="B908">
        <f t="shared" si="45"/>
        <v>9</v>
      </c>
      <c r="C908" t="str">
        <f>INDEX('Datos con descripcion y nombre'!A:A,MATCH(D908,'Datos con descripcion y nombre'!B:B,FALSE),1)</f>
        <v>Torta de duraznos y crema</v>
      </c>
      <c r="D908" t="s">
        <v>2077</v>
      </c>
      <c r="E908" t="s">
        <v>2627</v>
      </c>
      <c r="F908">
        <v>1</v>
      </c>
      <c r="G908" t="b">
        <v>1</v>
      </c>
      <c r="H908" t="b">
        <v>0</v>
      </c>
      <c r="I908" t="b">
        <v>0</v>
      </c>
      <c r="J908" t="s">
        <v>2080</v>
      </c>
      <c r="L908">
        <v>1</v>
      </c>
      <c r="M908" t="s">
        <v>248</v>
      </c>
      <c r="N908" s="7" t="str">
        <f t="shared" si="46"/>
        <v>bicarbonato de sodio</v>
      </c>
      <c r="O908" t="s">
        <v>2652</v>
      </c>
      <c r="P908" t="s">
        <v>235</v>
      </c>
      <c r="Q908" t="s">
        <v>1713</v>
      </c>
    </row>
    <row r="909" spans="2:18" x14ac:dyDescent="0.2">
      <c r="B909">
        <f t="shared" si="45"/>
        <v>10</v>
      </c>
      <c r="C909" t="str">
        <f>INDEX('Datos con descripcion y nombre'!A:A,MATCH(D909,'Datos con descripcion y nombre'!B:B,FALSE),1)</f>
        <v>Torta de duraznos y crema</v>
      </c>
      <c r="D909" t="s">
        <v>2077</v>
      </c>
      <c r="E909" t="s">
        <v>2627</v>
      </c>
      <c r="F909" t="s">
        <v>2627</v>
      </c>
      <c r="G909" t="b">
        <v>1</v>
      </c>
      <c r="H909" t="b">
        <v>0</v>
      </c>
      <c r="I909" t="b">
        <v>0</v>
      </c>
      <c r="J909" t="s">
        <v>2080</v>
      </c>
      <c r="L909" s="3">
        <v>0.5</v>
      </c>
      <c r="M909" t="s">
        <v>248</v>
      </c>
      <c r="N909" s="7" t="str">
        <f t="shared" si="46"/>
        <v>sal</v>
      </c>
      <c r="O909" t="s">
        <v>226</v>
      </c>
    </row>
    <row r="910" spans="2:18" x14ac:dyDescent="0.2">
      <c r="B910">
        <f t="shared" si="45"/>
        <v>11</v>
      </c>
      <c r="C910" t="str">
        <f>INDEX('Datos con descripcion y nombre'!A:A,MATCH(D910,'Datos con descripcion y nombre'!B:B,FALSE),1)</f>
        <v>Torta de duraznos y crema</v>
      </c>
      <c r="D910" t="s">
        <v>2077</v>
      </c>
      <c r="E910" t="s">
        <v>2627</v>
      </c>
      <c r="F910">
        <v>4</v>
      </c>
      <c r="G910" t="b">
        <v>1</v>
      </c>
      <c r="H910" t="b">
        <v>0</v>
      </c>
      <c r="I910" t="b">
        <v>0</v>
      </c>
      <c r="J910" t="s">
        <v>2080</v>
      </c>
      <c r="L910">
        <v>4</v>
      </c>
      <c r="N910" s="7" t="str">
        <f t="shared" si="46"/>
        <v>duraznos maduros pero firmes</v>
      </c>
      <c r="O910" t="s">
        <v>1067</v>
      </c>
      <c r="P910" t="s">
        <v>2082</v>
      </c>
      <c r="Q910" t="s">
        <v>2663</v>
      </c>
      <c r="R910" t="s">
        <v>2495</v>
      </c>
    </row>
    <row r="911" spans="2:18" x14ac:dyDescent="0.2">
      <c r="B911">
        <f t="shared" si="45"/>
        <v>12</v>
      </c>
      <c r="C911" t="str">
        <f>INDEX('Datos con descripcion y nombre'!A:A,MATCH(D911,'Datos con descripcion y nombre'!B:B,FALSE),1)</f>
        <v>Torta de duraznos y crema</v>
      </c>
      <c r="D911" t="s">
        <v>2077</v>
      </c>
      <c r="E911" t="s">
        <v>2627</v>
      </c>
      <c r="F911">
        <v>2</v>
      </c>
      <c r="G911" t="b">
        <v>1</v>
      </c>
      <c r="H911" t="b">
        <v>0</v>
      </c>
      <c r="I911" t="b">
        <v>0</v>
      </c>
      <c r="J911" t="s">
        <v>2080</v>
      </c>
      <c r="L911" s="3">
        <v>2.5</v>
      </c>
      <c r="M911" t="s">
        <v>253</v>
      </c>
      <c r="N911" s="7" t="str">
        <f t="shared" si="46"/>
        <v>crema de leche</v>
      </c>
      <c r="O911" t="s">
        <v>549</v>
      </c>
      <c r="P911" t="s">
        <v>235</v>
      </c>
      <c r="Q911" t="s">
        <v>197</v>
      </c>
    </row>
    <row r="912" spans="2:18" x14ac:dyDescent="0.2">
      <c r="B912">
        <f t="shared" si="45"/>
        <v>13</v>
      </c>
      <c r="C912" t="str">
        <f>INDEX('Datos con descripcion y nombre'!A:A,MATCH(D912,'Datos con descripcion y nombre'!B:B,FALSE),1)</f>
        <v>Torta de duraznos y crema</v>
      </c>
      <c r="D912" t="s">
        <v>2077</v>
      </c>
      <c r="E912" t="s">
        <v>2627</v>
      </c>
      <c r="F912" t="s">
        <v>2627</v>
      </c>
      <c r="G912" t="b">
        <v>1</v>
      </c>
      <c r="H912" t="b">
        <v>0</v>
      </c>
      <c r="I912" t="b">
        <v>0</v>
      </c>
      <c r="J912" t="s">
        <v>2080</v>
      </c>
      <c r="L912" s="3">
        <v>0.5</v>
      </c>
      <c r="M912" t="s">
        <v>229</v>
      </c>
      <c r="N912" s="7" t="str">
        <f t="shared" si="46"/>
        <v>azucar</v>
      </c>
      <c r="O912" t="s">
        <v>244</v>
      </c>
    </row>
    <row r="913" spans="2:17" x14ac:dyDescent="0.2">
      <c r="B913">
        <f t="shared" si="45"/>
        <v>14</v>
      </c>
      <c r="C913" t="str">
        <f>INDEX('Datos con descripcion y nombre'!A:A,MATCH(D913,'Datos con descripcion y nombre'!B:B,FALSE),1)</f>
        <v>Torta de duraznos y crema</v>
      </c>
      <c r="D913" t="s">
        <v>2077</v>
      </c>
      <c r="E913" t="s">
        <v>2627</v>
      </c>
      <c r="F913">
        <v>75</v>
      </c>
      <c r="G913" t="b">
        <v>1</v>
      </c>
      <c r="H913" t="b">
        <v>0</v>
      </c>
      <c r="I913" t="b">
        <v>0</v>
      </c>
      <c r="J913" t="s">
        <v>2080</v>
      </c>
      <c r="L913">
        <v>75</v>
      </c>
      <c r="M913" t="s">
        <v>191</v>
      </c>
      <c r="N913" s="7" t="str">
        <f t="shared" si="46"/>
        <v>merengues</v>
      </c>
      <c r="O913" t="s">
        <v>2084</v>
      </c>
    </row>
    <row r="914" spans="2:17" x14ac:dyDescent="0.2">
      <c r="B914">
        <f t="shared" ref="B914:B922" si="47">IF(NOT(C914=C913),0,B913+1)</f>
        <v>0</v>
      </c>
      <c r="C914" t="s">
        <v>2876</v>
      </c>
      <c r="D914" t="s">
        <v>2077</v>
      </c>
      <c r="E914" t="s">
        <v>2627</v>
      </c>
      <c r="F914">
        <v>12</v>
      </c>
      <c r="G914" t="b">
        <v>1</v>
      </c>
      <c r="H914" t="b">
        <v>0</v>
      </c>
      <c r="I914" t="b">
        <v>1</v>
      </c>
      <c r="J914" t="s">
        <v>2604</v>
      </c>
      <c r="L914">
        <v>12</v>
      </c>
      <c r="M914" t="s">
        <v>1154</v>
      </c>
      <c r="N914" s="7" t="str">
        <f t="shared" si="46"/>
        <v>de harina</v>
      </c>
      <c r="O914" t="s">
        <v>235</v>
      </c>
      <c r="P914" t="s">
        <v>223</v>
      </c>
    </row>
    <row r="915" spans="2:17" x14ac:dyDescent="0.2">
      <c r="B915">
        <f t="shared" si="47"/>
        <v>1</v>
      </c>
      <c r="C915" t="str">
        <f t="shared" ref="C915:C922" si="48">IF(NOT(D915=D914),_xlfn.TEXTJOIN(" ",TRUE, D915, M915:AJ915),C914)</f>
        <v>Torta de manzana</v>
      </c>
      <c r="D915" t="s">
        <v>2077</v>
      </c>
      <c r="E915" t="s">
        <v>2627</v>
      </c>
      <c r="F915">
        <v>6</v>
      </c>
      <c r="G915" t="b">
        <v>1</v>
      </c>
      <c r="H915" t="b">
        <v>0</v>
      </c>
      <c r="I915" t="b">
        <v>1</v>
      </c>
      <c r="J915" t="s">
        <v>2604</v>
      </c>
      <c r="L915">
        <v>6</v>
      </c>
      <c r="M915" t="s">
        <v>1154</v>
      </c>
      <c r="N915" s="7" t="str">
        <f t="shared" si="46"/>
        <v>azúcar</v>
      </c>
      <c r="O915" t="s">
        <v>216</v>
      </c>
    </row>
    <row r="916" spans="2:17" x14ac:dyDescent="0.2">
      <c r="B916">
        <f t="shared" si="47"/>
        <v>2</v>
      </c>
      <c r="C916" t="str">
        <f t="shared" si="48"/>
        <v>Torta de manzana</v>
      </c>
      <c r="D916" t="s">
        <v>2077</v>
      </c>
      <c r="E916" t="s">
        <v>2627</v>
      </c>
      <c r="F916">
        <v>3</v>
      </c>
      <c r="G916" t="b">
        <v>1</v>
      </c>
      <c r="H916" t="b">
        <v>0</v>
      </c>
      <c r="I916" t="b">
        <v>1</v>
      </c>
      <c r="J916" t="s">
        <v>2604</v>
      </c>
      <c r="L916">
        <v>3</v>
      </c>
      <c r="M916" t="s">
        <v>711</v>
      </c>
      <c r="N916" s="7" t="str">
        <f t="shared" si="46"/>
        <v>royal</v>
      </c>
      <c r="O916" t="s">
        <v>224</v>
      </c>
    </row>
    <row r="917" spans="2:17" x14ac:dyDescent="0.2">
      <c r="B917">
        <f t="shared" si="47"/>
        <v>3</v>
      </c>
      <c r="C917" t="str">
        <f t="shared" si="48"/>
        <v>Torta de manzana</v>
      </c>
      <c r="D917" t="s">
        <v>2077</v>
      </c>
      <c r="E917" t="s">
        <v>2627</v>
      </c>
      <c r="F917">
        <v>60</v>
      </c>
      <c r="G917" t="b">
        <v>1</v>
      </c>
      <c r="H917" t="b">
        <v>0</v>
      </c>
      <c r="I917" t="b">
        <v>1</v>
      </c>
      <c r="J917" t="s">
        <v>2604</v>
      </c>
      <c r="L917">
        <v>60</v>
      </c>
      <c r="M917" t="s">
        <v>5</v>
      </c>
      <c r="N917" s="7" t="str">
        <f t="shared" si="46"/>
        <v>manteca</v>
      </c>
      <c r="O917" t="s">
        <v>200</v>
      </c>
    </row>
    <row r="918" spans="2:17" x14ac:dyDescent="0.2">
      <c r="B918">
        <f t="shared" si="47"/>
        <v>4</v>
      </c>
      <c r="C918" t="str">
        <f t="shared" si="48"/>
        <v>Torta de manzana</v>
      </c>
      <c r="D918" t="s">
        <v>2077</v>
      </c>
      <c r="E918" t="s">
        <v>2627</v>
      </c>
      <c r="F918">
        <v>6</v>
      </c>
      <c r="G918" t="b">
        <v>1</v>
      </c>
      <c r="H918" t="b">
        <v>0</v>
      </c>
      <c r="I918" t="b">
        <v>1</v>
      </c>
      <c r="J918" t="s">
        <v>2604</v>
      </c>
      <c r="L918">
        <v>3</v>
      </c>
      <c r="N918" s="7" t="str">
        <f t="shared" si="46"/>
        <v>yemas</v>
      </c>
      <c r="O918" t="s">
        <v>620</v>
      </c>
    </row>
    <row r="919" spans="2:17" x14ac:dyDescent="0.2">
      <c r="B919">
        <f t="shared" si="47"/>
        <v>5</v>
      </c>
      <c r="C919" t="str">
        <f t="shared" si="48"/>
        <v>Torta de manzana</v>
      </c>
      <c r="D919" t="s">
        <v>2077</v>
      </c>
      <c r="E919" t="s">
        <v>2627</v>
      </c>
      <c r="F919">
        <v>3</v>
      </c>
      <c r="G919" t="b">
        <v>1</v>
      </c>
      <c r="H919" t="b">
        <v>0</v>
      </c>
      <c r="I919" t="b">
        <v>1</v>
      </c>
      <c r="J919" t="s">
        <v>2604</v>
      </c>
      <c r="L919">
        <v>4</v>
      </c>
      <c r="N919" s="7" t="str">
        <f t="shared" si="46"/>
        <v>manzanas verdes</v>
      </c>
      <c r="O919" t="s">
        <v>2877</v>
      </c>
    </row>
    <row r="920" spans="2:17" x14ac:dyDescent="0.2">
      <c r="B920">
        <f t="shared" si="47"/>
        <v>6</v>
      </c>
      <c r="C920" t="str">
        <f t="shared" si="48"/>
        <v>Torta de manzana</v>
      </c>
      <c r="D920" t="s">
        <v>2077</v>
      </c>
      <c r="E920" t="s">
        <v>2627</v>
      </c>
      <c r="F920">
        <v>60</v>
      </c>
      <c r="G920" t="b">
        <v>1</v>
      </c>
      <c r="H920" t="b">
        <v>0</v>
      </c>
      <c r="I920" t="b">
        <v>1</v>
      </c>
      <c r="J920" t="s">
        <v>2604</v>
      </c>
      <c r="L920">
        <v>4</v>
      </c>
      <c r="M920" t="s">
        <v>204</v>
      </c>
      <c r="N920" s="7" t="str">
        <f t="shared" si="46"/>
        <v>azúcar (con manzanas)</v>
      </c>
      <c r="O920" t="s">
        <v>216</v>
      </c>
      <c r="P920" t="s">
        <v>2879</v>
      </c>
    </row>
    <row r="921" spans="2:17" x14ac:dyDescent="0.2">
      <c r="B921">
        <f t="shared" si="47"/>
        <v>7</v>
      </c>
      <c r="C921" t="str">
        <f t="shared" si="48"/>
        <v>Torta de manzana</v>
      </c>
      <c r="D921" t="s">
        <v>2077</v>
      </c>
      <c r="E921" t="s">
        <v>2627</v>
      </c>
      <c r="F921">
        <v>3</v>
      </c>
      <c r="G921" t="b">
        <v>1</v>
      </c>
      <c r="H921" t="b">
        <v>0</v>
      </c>
      <c r="I921" t="b">
        <v>1</v>
      </c>
      <c r="J921" t="s">
        <v>2604</v>
      </c>
      <c r="L921">
        <v>3</v>
      </c>
      <c r="N921" s="7" t="str">
        <f t="shared" si="46"/>
        <v>claras</v>
      </c>
      <c r="O921" t="s">
        <v>1068</v>
      </c>
    </row>
    <row r="922" spans="2:17" x14ac:dyDescent="0.2">
      <c r="B922">
        <f t="shared" si="47"/>
        <v>8</v>
      </c>
      <c r="C922" t="str">
        <f t="shared" si="48"/>
        <v>Torta de manzana</v>
      </c>
      <c r="D922" t="s">
        <v>2077</v>
      </c>
      <c r="E922" t="s">
        <v>2627</v>
      </c>
      <c r="F922">
        <v>60</v>
      </c>
      <c r="G922" t="b">
        <v>1</v>
      </c>
      <c r="H922" t="b">
        <v>0</v>
      </c>
      <c r="I922" t="b">
        <v>1</v>
      </c>
      <c r="J922" t="s">
        <v>2604</v>
      </c>
      <c r="L922">
        <v>4</v>
      </c>
      <c r="M922" t="s">
        <v>204</v>
      </c>
      <c r="N922" s="7" t="str">
        <f t="shared" si="46"/>
        <v>azúcar (con merengue)</v>
      </c>
      <c r="O922" t="s">
        <v>216</v>
      </c>
      <c r="P922" t="s">
        <v>2878</v>
      </c>
    </row>
    <row r="923" spans="2:17" x14ac:dyDescent="0.2">
      <c r="B923">
        <f>IF(NOT(C923=C917),0,B917+1)</f>
        <v>0</v>
      </c>
      <c r="C923" t="s">
        <v>2881</v>
      </c>
      <c r="D923" t="s">
        <v>2077</v>
      </c>
      <c r="E923" t="s">
        <v>2627</v>
      </c>
      <c r="F923">
        <v>1</v>
      </c>
      <c r="G923" t="b">
        <v>1</v>
      </c>
      <c r="H923" t="b">
        <v>0</v>
      </c>
      <c r="I923" t="b">
        <v>1</v>
      </c>
      <c r="J923" t="s">
        <v>2604</v>
      </c>
      <c r="L923">
        <v>1</v>
      </c>
      <c r="N923" s="7" t="str">
        <f t="shared" si="46"/>
        <v>pionono</v>
      </c>
      <c r="O923" t="s">
        <v>2192</v>
      </c>
    </row>
    <row r="924" spans="2:17" x14ac:dyDescent="0.2">
      <c r="B924">
        <f t="shared" ref="B924:B955" si="49">IF(NOT(C924=C923),0,B923+1)</f>
        <v>1</v>
      </c>
      <c r="C924" t="s">
        <v>2881</v>
      </c>
      <c r="D924" t="s">
        <v>2077</v>
      </c>
      <c r="E924" t="s">
        <v>2627</v>
      </c>
      <c r="F924">
        <v>1</v>
      </c>
      <c r="G924" t="b">
        <v>1</v>
      </c>
      <c r="H924" t="b">
        <v>0</v>
      </c>
      <c r="I924" t="b">
        <v>1</v>
      </c>
      <c r="J924" t="s">
        <v>2604</v>
      </c>
      <c r="L924">
        <v>1</v>
      </c>
      <c r="N924" s="7" t="str">
        <f t="shared" si="46"/>
        <v>disco de merengue</v>
      </c>
      <c r="O924" t="s">
        <v>2664</v>
      </c>
      <c r="P924" t="s">
        <v>235</v>
      </c>
      <c r="Q924" t="s">
        <v>1779</v>
      </c>
    </row>
    <row r="925" spans="2:17" x14ac:dyDescent="0.2">
      <c r="B925">
        <f t="shared" si="49"/>
        <v>2</v>
      </c>
      <c r="C925" t="s">
        <v>2881</v>
      </c>
      <c r="D925" t="s">
        <v>2077</v>
      </c>
      <c r="E925" t="s">
        <v>2627</v>
      </c>
      <c r="F925">
        <v>500</v>
      </c>
      <c r="G925" t="b">
        <v>1</v>
      </c>
      <c r="H925" t="b">
        <v>0</v>
      </c>
      <c r="I925" t="b">
        <v>1</v>
      </c>
      <c r="J925" t="s">
        <v>2604</v>
      </c>
      <c r="L925">
        <v>500</v>
      </c>
      <c r="M925" t="s">
        <v>191</v>
      </c>
      <c r="N925" s="7" t="str">
        <f t="shared" si="46"/>
        <v>azucar</v>
      </c>
      <c r="O925" t="s">
        <v>244</v>
      </c>
    </row>
    <row r="926" spans="2:17" x14ac:dyDescent="0.2">
      <c r="B926">
        <f t="shared" si="49"/>
        <v>3</v>
      </c>
      <c r="C926" t="s">
        <v>2881</v>
      </c>
      <c r="D926" t="s">
        <v>2077</v>
      </c>
      <c r="E926" t="s">
        <v>2627</v>
      </c>
      <c r="F926">
        <v>750</v>
      </c>
      <c r="G926" t="b">
        <v>1</v>
      </c>
      <c r="H926" t="b">
        <v>0</v>
      </c>
      <c r="I926" t="b">
        <v>1</v>
      </c>
      <c r="J926" t="s">
        <v>2604</v>
      </c>
      <c r="L926">
        <v>750</v>
      </c>
      <c r="M926" t="s">
        <v>191</v>
      </c>
      <c r="N926" s="7" t="str">
        <f t="shared" si="46"/>
        <v>crema</v>
      </c>
      <c r="O926" t="s">
        <v>549</v>
      </c>
    </row>
    <row r="927" spans="2:17" x14ac:dyDescent="0.2">
      <c r="B927">
        <f t="shared" si="49"/>
        <v>4</v>
      </c>
      <c r="C927" t="s">
        <v>2881</v>
      </c>
      <c r="D927" t="s">
        <v>2077</v>
      </c>
      <c r="E927" t="s">
        <v>2627</v>
      </c>
      <c r="F927">
        <v>750</v>
      </c>
      <c r="G927" t="b">
        <v>1</v>
      </c>
      <c r="H927" t="b">
        <v>0</v>
      </c>
      <c r="I927" t="b">
        <v>1</v>
      </c>
      <c r="J927" t="s">
        <v>2604</v>
      </c>
      <c r="L927">
        <v>750</v>
      </c>
      <c r="M927" t="s">
        <v>191</v>
      </c>
      <c r="N927" s="7" t="str">
        <f t="shared" si="46"/>
        <v>frutillas</v>
      </c>
      <c r="O927" t="s">
        <v>1095</v>
      </c>
    </row>
    <row r="928" spans="2:17" x14ac:dyDescent="0.2">
      <c r="B928">
        <f t="shared" si="49"/>
        <v>0</v>
      </c>
      <c r="C928" t="str">
        <f>INDEX('Datos con descripcion y nombre'!A:A,MATCH(D928,'Datos con descripcion y nombre'!B:B,FALSE),1)</f>
        <v>Tortas fritas con sabores</v>
      </c>
      <c r="D928" t="s">
        <v>2214</v>
      </c>
      <c r="E928" t="s">
        <v>2627</v>
      </c>
      <c r="F928">
        <v>44228</v>
      </c>
      <c r="G928" t="b">
        <v>1</v>
      </c>
      <c r="H928" t="b">
        <v>0</v>
      </c>
      <c r="I928" t="b">
        <v>1</v>
      </c>
      <c r="J928" t="s">
        <v>2605</v>
      </c>
      <c r="L928">
        <v>44228</v>
      </c>
      <c r="M928" t="s">
        <v>36</v>
      </c>
      <c r="N928" s="7" t="str">
        <f t="shared" si="46"/>
        <v>harina</v>
      </c>
      <c r="O928" t="s">
        <v>223</v>
      </c>
    </row>
    <row r="929" spans="2:17" x14ac:dyDescent="0.2">
      <c r="B929">
        <f t="shared" si="49"/>
        <v>1</v>
      </c>
      <c r="C929" t="str">
        <f>INDEX('Datos con descripcion y nombre'!A:A,MATCH(D929,'Datos con descripcion y nombre'!B:B,FALSE),1)</f>
        <v>Tortas fritas con sabores</v>
      </c>
      <c r="D929" t="s">
        <v>2214</v>
      </c>
      <c r="E929" t="s">
        <v>2627</v>
      </c>
      <c r="F929">
        <v>2</v>
      </c>
      <c r="G929" t="b">
        <v>1</v>
      </c>
      <c r="H929" t="b">
        <v>0</v>
      </c>
      <c r="I929" t="b">
        <v>1</v>
      </c>
      <c r="J929" t="s">
        <v>2605</v>
      </c>
      <c r="L929">
        <v>2</v>
      </c>
      <c r="M929" t="s">
        <v>1154</v>
      </c>
      <c r="N929" s="7" t="str">
        <f t="shared" si="46"/>
        <v>levadura instantánea</v>
      </c>
      <c r="O929" t="s">
        <v>712</v>
      </c>
      <c r="P929" t="s">
        <v>2216</v>
      </c>
    </row>
    <row r="930" spans="2:17" x14ac:dyDescent="0.2">
      <c r="B930">
        <f t="shared" si="49"/>
        <v>2</v>
      </c>
      <c r="C930" t="str">
        <f>INDEX('Datos con descripcion y nombre'!A:A,MATCH(D930,'Datos con descripcion y nombre'!B:B,FALSE),1)</f>
        <v>Tortas fritas con sabores</v>
      </c>
      <c r="D930" t="s">
        <v>2214</v>
      </c>
      <c r="E930" t="s">
        <v>2627</v>
      </c>
      <c r="F930">
        <v>125</v>
      </c>
      <c r="G930" t="b">
        <v>1</v>
      </c>
      <c r="H930" t="b">
        <v>0</v>
      </c>
      <c r="I930" t="b">
        <v>1</v>
      </c>
      <c r="J930" t="s">
        <v>2605</v>
      </c>
      <c r="L930">
        <v>125</v>
      </c>
      <c r="M930" t="s">
        <v>508</v>
      </c>
      <c r="N930" s="7" t="str">
        <f t="shared" si="46"/>
        <v>agua</v>
      </c>
      <c r="O930" t="s">
        <v>504</v>
      </c>
    </row>
    <row r="931" spans="2:17" x14ac:dyDescent="0.2">
      <c r="B931">
        <f t="shared" si="49"/>
        <v>3</v>
      </c>
      <c r="C931" t="str">
        <f>INDEX('Datos con descripcion y nombre'!A:A,MATCH(D931,'Datos con descripcion y nombre'!B:B,FALSE),1)</f>
        <v>Tortas fritas con sabores</v>
      </c>
      <c r="D931" t="s">
        <v>2214</v>
      </c>
      <c r="E931" t="s">
        <v>2627</v>
      </c>
      <c r="F931">
        <v>125</v>
      </c>
      <c r="G931" t="b">
        <v>1</v>
      </c>
      <c r="H931" t="b">
        <v>0</v>
      </c>
      <c r="I931" t="b">
        <v>1</v>
      </c>
      <c r="J931" t="s">
        <v>2605</v>
      </c>
      <c r="L931">
        <v>125</v>
      </c>
      <c r="M931" t="s">
        <v>508</v>
      </c>
      <c r="N931" s="7" t="str">
        <f t="shared" si="46"/>
        <v>leche</v>
      </c>
      <c r="O931" t="s">
        <v>197</v>
      </c>
    </row>
    <row r="932" spans="2:17" x14ac:dyDescent="0.2">
      <c r="B932">
        <f t="shared" si="49"/>
        <v>4</v>
      </c>
      <c r="C932" t="str">
        <f>INDEX('Datos con descripcion y nombre'!A:A,MATCH(D932,'Datos con descripcion y nombre'!B:B,FALSE),1)</f>
        <v>Tortas fritas con sabores</v>
      </c>
      <c r="D932" t="s">
        <v>2214</v>
      </c>
      <c r="E932" t="s">
        <v>2627</v>
      </c>
      <c r="F932">
        <v>3</v>
      </c>
      <c r="G932" t="b">
        <v>1</v>
      </c>
      <c r="H932" t="b">
        <v>0</v>
      </c>
      <c r="I932" t="b">
        <v>1</v>
      </c>
      <c r="J932" t="s">
        <v>2605</v>
      </c>
      <c r="L932">
        <v>3</v>
      </c>
      <c r="M932" t="s">
        <v>1154</v>
      </c>
      <c r="N932" s="7" t="str">
        <f t="shared" si="46"/>
        <v>azúcar</v>
      </c>
      <c r="O932" t="s">
        <v>216</v>
      </c>
    </row>
    <row r="933" spans="2:17" x14ac:dyDescent="0.2">
      <c r="B933">
        <f t="shared" si="49"/>
        <v>5</v>
      </c>
      <c r="C933" t="str">
        <f>INDEX('Datos con descripcion y nombre'!A:A,MATCH(D933,'Datos con descripcion y nombre'!B:B,FALSE),1)</f>
        <v>Tortas fritas con sabores</v>
      </c>
      <c r="D933" t="s">
        <v>2214</v>
      </c>
      <c r="E933" t="s">
        <v>2627</v>
      </c>
      <c r="F933" t="s">
        <v>2627</v>
      </c>
      <c r="G933" t="b">
        <v>1</v>
      </c>
      <c r="H933" t="b">
        <v>0</v>
      </c>
      <c r="I933" t="b">
        <v>1</v>
      </c>
      <c r="J933" t="s">
        <v>2605</v>
      </c>
      <c r="L933" s="3">
        <v>0.66</v>
      </c>
      <c r="M933" t="s">
        <v>2219</v>
      </c>
      <c r="N933" s="7" t="str">
        <f t="shared" si="46"/>
        <v>Grasa blanda</v>
      </c>
      <c r="O933" t="s">
        <v>2217</v>
      </c>
      <c r="P933" t="s">
        <v>2218</v>
      </c>
    </row>
    <row r="934" spans="2:17" x14ac:dyDescent="0.2">
      <c r="B934">
        <f t="shared" si="49"/>
        <v>0</v>
      </c>
      <c r="C934" t="str">
        <f>INDEX('Datos con descripcion y nombre'!A:A,MATCH(D934,'Datos con descripcion y nombre'!B:B,FALSE),1)</f>
        <v>Tortillas</v>
      </c>
      <c r="D934" t="s">
        <v>2234</v>
      </c>
      <c r="E934" t="s">
        <v>2627</v>
      </c>
      <c r="F934">
        <v>1</v>
      </c>
      <c r="G934" t="b">
        <v>1</v>
      </c>
      <c r="H934" t="b">
        <v>0</v>
      </c>
      <c r="I934" t="b">
        <v>1</v>
      </c>
      <c r="J934" t="s">
        <v>2606</v>
      </c>
      <c r="L934" s="3">
        <v>1.75</v>
      </c>
      <c r="N934" s="7" t="str">
        <f t="shared" si="46"/>
        <v>Mehl</v>
      </c>
      <c r="O934" t="s">
        <v>12</v>
      </c>
    </row>
    <row r="935" spans="2:17" x14ac:dyDescent="0.2">
      <c r="B935">
        <f t="shared" si="49"/>
        <v>1</v>
      </c>
      <c r="C935" t="str">
        <f>INDEX('Datos con descripcion y nombre'!A:A,MATCH(D935,'Datos con descripcion y nombre'!B:B,FALSE),1)</f>
        <v>Tortillas</v>
      </c>
      <c r="D935" t="s">
        <v>2234</v>
      </c>
      <c r="E935" t="s">
        <v>2627</v>
      </c>
      <c r="F935">
        <v>1</v>
      </c>
      <c r="G935" t="b">
        <v>1</v>
      </c>
      <c r="H935" t="b">
        <v>0</v>
      </c>
      <c r="I935" t="b">
        <v>1</v>
      </c>
      <c r="J935" t="s">
        <v>2606</v>
      </c>
      <c r="L935">
        <v>1</v>
      </c>
      <c r="M935" t="s">
        <v>13</v>
      </c>
      <c r="N935" s="7" t="str">
        <f t="shared" si="46"/>
        <v>Salz</v>
      </c>
      <c r="O935" t="s">
        <v>18</v>
      </c>
    </row>
    <row r="936" spans="2:17" x14ac:dyDescent="0.2">
      <c r="B936">
        <f t="shared" si="49"/>
        <v>2</v>
      </c>
      <c r="C936" t="str">
        <f>INDEX('Datos con descripcion y nombre'!A:A,MATCH(D936,'Datos con descripcion y nombre'!B:B,FALSE),1)</f>
        <v>Tortillas</v>
      </c>
      <c r="D936" t="s">
        <v>2234</v>
      </c>
      <c r="E936" t="s">
        <v>2627</v>
      </c>
      <c r="F936">
        <v>1</v>
      </c>
      <c r="G936" t="b">
        <v>1</v>
      </c>
      <c r="H936" t="b">
        <v>0</v>
      </c>
      <c r="I936" t="b">
        <v>1</v>
      </c>
      <c r="J936" t="s">
        <v>2606</v>
      </c>
      <c r="L936">
        <v>1</v>
      </c>
      <c r="M936" t="s">
        <v>13</v>
      </c>
      <c r="N936" s="7" t="str">
        <f t="shared" si="46"/>
        <v>Backpulver</v>
      </c>
      <c r="O936" t="s">
        <v>25</v>
      </c>
    </row>
    <row r="937" spans="2:17" x14ac:dyDescent="0.2">
      <c r="B937">
        <f t="shared" si="49"/>
        <v>3</v>
      </c>
      <c r="C937" t="str">
        <f>INDEX('Datos con descripcion y nombre'!A:A,MATCH(D937,'Datos con descripcion y nombre'!B:B,FALSE),1)</f>
        <v>Tortillas</v>
      </c>
      <c r="D937" t="s">
        <v>2234</v>
      </c>
      <c r="E937" t="s">
        <v>2627</v>
      </c>
      <c r="F937">
        <v>2</v>
      </c>
      <c r="G937" t="b">
        <v>1</v>
      </c>
      <c r="H937" t="b">
        <v>0</v>
      </c>
      <c r="I937" t="b">
        <v>1</v>
      </c>
      <c r="J937" t="s">
        <v>2606</v>
      </c>
      <c r="L937">
        <v>2</v>
      </c>
      <c r="M937" t="s">
        <v>17</v>
      </c>
      <c r="N937" s="7" t="str">
        <f t="shared" si="46"/>
        <v>Butter.</v>
      </c>
      <c r="O937" t="s">
        <v>1276</v>
      </c>
    </row>
    <row r="938" spans="2:17" x14ac:dyDescent="0.2">
      <c r="B938">
        <f t="shared" si="49"/>
        <v>4</v>
      </c>
      <c r="C938" t="str">
        <f>INDEX('Datos con descripcion y nombre'!A:A,MATCH(D938,'Datos con descripcion y nombre'!B:B,FALSE),1)</f>
        <v>Tortillas</v>
      </c>
      <c r="D938" t="s">
        <v>2234</v>
      </c>
      <c r="E938" t="s">
        <v>2627</v>
      </c>
      <c r="F938">
        <v>44538</v>
      </c>
      <c r="G938" t="b">
        <v>1</v>
      </c>
      <c r="H938" t="b">
        <v>0</v>
      </c>
      <c r="I938" t="b">
        <v>0</v>
      </c>
      <c r="J938" t="s">
        <v>1560</v>
      </c>
      <c r="L938" s="4" t="s">
        <v>2959</v>
      </c>
      <c r="M938" t="s">
        <v>17</v>
      </c>
      <c r="N938" s="7" t="str">
        <f t="shared" si="46"/>
        <v>warmes Wasser</v>
      </c>
      <c r="O938" t="s">
        <v>1860</v>
      </c>
      <c r="P938" t="s">
        <v>57</v>
      </c>
    </row>
    <row r="939" spans="2:17" x14ac:dyDescent="0.2">
      <c r="B939">
        <f t="shared" si="49"/>
        <v>0</v>
      </c>
      <c r="C939" t="str">
        <f>INDEX('Datos con descripcion y nombre'!A:A,MATCH(D939,'Datos con descripcion y nombre'!B:B,FALSE),1)</f>
        <v>Trufas</v>
      </c>
      <c r="D939" t="s">
        <v>2255</v>
      </c>
      <c r="E939" t="s">
        <v>2627</v>
      </c>
      <c r="F939">
        <v>50</v>
      </c>
      <c r="G939" t="b">
        <v>1</v>
      </c>
      <c r="H939" t="b">
        <v>0</v>
      </c>
      <c r="I939" t="b">
        <v>1</v>
      </c>
      <c r="J939" t="s">
        <v>2607</v>
      </c>
      <c r="L939">
        <v>50</v>
      </c>
      <c r="M939" t="s">
        <v>5</v>
      </c>
      <c r="N939" s="7" t="str">
        <f t="shared" si="46"/>
        <v>Manteca</v>
      </c>
      <c r="O939" t="s">
        <v>2256</v>
      </c>
    </row>
    <row r="940" spans="2:17" x14ac:dyDescent="0.2">
      <c r="B940">
        <f t="shared" si="49"/>
        <v>1</v>
      </c>
      <c r="C940" t="str">
        <f>INDEX('Datos con descripcion y nombre'!A:A,MATCH(D940,'Datos con descripcion y nombre'!B:B,FALSE),1)</f>
        <v>Trufas</v>
      </c>
      <c r="D940" t="s">
        <v>2255</v>
      </c>
      <c r="E940" t="s">
        <v>2627</v>
      </c>
      <c r="F940">
        <v>100</v>
      </c>
      <c r="G940" t="b">
        <v>1</v>
      </c>
      <c r="H940" t="b">
        <v>0</v>
      </c>
      <c r="I940" t="b">
        <v>1</v>
      </c>
      <c r="J940" t="s">
        <v>2607</v>
      </c>
      <c r="L940">
        <v>100</v>
      </c>
      <c r="M940" t="s">
        <v>5</v>
      </c>
      <c r="N940" s="7" t="str">
        <f t="shared" si="46"/>
        <v>chocolate en polvo</v>
      </c>
      <c r="O940" t="s">
        <v>205</v>
      </c>
      <c r="P940" t="s">
        <v>210</v>
      </c>
      <c r="Q940" t="s">
        <v>211</v>
      </c>
    </row>
    <row r="941" spans="2:17" x14ac:dyDescent="0.2">
      <c r="B941">
        <f t="shared" si="49"/>
        <v>2</v>
      </c>
      <c r="C941" t="str">
        <f>INDEX('Datos con descripcion y nombre'!A:A,MATCH(D941,'Datos con descripcion y nombre'!B:B,FALSE),1)</f>
        <v>Trufas</v>
      </c>
      <c r="D941" t="s">
        <v>2255</v>
      </c>
      <c r="E941" t="s">
        <v>2627</v>
      </c>
      <c r="F941">
        <v>3</v>
      </c>
      <c r="G941" t="b">
        <v>1</v>
      </c>
      <c r="H941" t="b">
        <v>0</v>
      </c>
      <c r="I941" t="b">
        <v>1</v>
      </c>
      <c r="J941" t="s">
        <v>2607</v>
      </c>
      <c r="L941">
        <v>3</v>
      </c>
      <c r="M941" t="s">
        <v>2665</v>
      </c>
      <c r="N941" s="7" t="str">
        <f t="shared" si="46"/>
        <v>dulce de leche</v>
      </c>
      <c r="O941" t="s">
        <v>1054</v>
      </c>
      <c r="P941" t="s">
        <v>235</v>
      </c>
      <c r="Q941" t="s">
        <v>197</v>
      </c>
    </row>
    <row r="942" spans="2:17" x14ac:dyDescent="0.2">
      <c r="B942">
        <f t="shared" si="49"/>
        <v>0</v>
      </c>
      <c r="C942" t="str">
        <f>INDEX('Datos con descripcion y nombre'!A:A,MATCH(D942,'Datos con descripcion y nombre'!B:B,FALSE),1)</f>
        <v>Windbeutel</v>
      </c>
      <c r="D942" t="s">
        <v>2257</v>
      </c>
      <c r="E942" t="s">
        <v>2627</v>
      </c>
      <c r="F942">
        <v>125</v>
      </c>
      <c r="G942" t="b">
        <v>1</v>
      </c>
      <c r="H942" t="b">
        <v>0</v>
      </c>
      <c r="I942" t="b">
        <v>0</v>
      </c>
      <c r="J942" t="s">
        <v>1212</v>
      </c>
      <c r="L942">
        <v>125</v>
      </c>
      <c r="M942" t="s">
        <v>5</v>
      </c>
      <c r="N942" s="7" t="str">
        <f t="shared" si="46"/>
        <v>Mehl</v>
      </c>
      <c r="O942" t="s">
        <v>12</v>
      </c>
    </row>
    <row r="943" spans="2:17" x14ac:dyDescent="0.2">
      <c r="B943">
        <f t="shared" si="49"/>
        <v>1</v>
      </c>
      <c r="C943" t="str">
        <f>INDEX('Datos con descripcion y nombre'!A:A,MATCH(D943,'Datos con descripcion y nombre'!B:B,FALSE),1)</f>
        <v>Windbeutel</v>
      </c>
      <c r="D943" t="s">
        <v>2257</v>
      </c>
      <c r="E943" t="s">
        <v>2627</v>
      </c>
      <c r="F943">
        <v>44287</v>
      </c>
      <c r="G943" t="b">
        <v>1</v>
      </c>
      <c r="H943" t="b">
        <v>0</v>
      </c>
      <c r="I943" t="b">
        <v>0</v>
      </c>
      <c r="J943" t="s">
        <v>1212</v>
      </c>
      <c r="L943" s="3">
        <v>0.25</v>
      </c>
      <c r="M943" t="s">
        <v>19</v>
      </c>
      <c r="N943" s="7" t="str">
        <f t="shared" si="46"/>
        <v>Wasser</v>
      </c>
      <c r="O943" t="s">
        <v>57</v>
      </c>
    </row>
    <row r="944" spans="2:17" x14ac:dyDescent="0.2">
      <c r="B944">
        <f t="shared" si="49"/>
        <v>2</v>
      </c>
      <c r="C944" t="str">
        <f>INDEX('Datos con descripcion y nombre'!A:A,MATCH(D944,'Datos con descripcion y nombre'!B:B,FALSE),1)</f>
        <v>Windbeutel</v>
      </c>
      <c r="D944" t="s">
        <v>2257</v>
      </c>
      <c r="E944" t="s">
        <v>2627</v>
      </c>
      <c r="F944">
        <v>80</v>
      </c>
      <c r="G944" t="b">
        <v>1</v>
      </c>
      <c r="H944" t="b">
        <v>0</v>
      </c>
      <c r="I944" t="b">
        <v>0</v>
      </c>
      <c r="J944" t="s">
        <v>1212</v>
      </c>
      <c r="L944">
        <v>80</v>
      </c>
      <c r="M944" t="s">
        <v>5</v>
      </c>
      <c r="N944" s="7" t="str">
        <f t="shared" si="46"/>
        <v>Butter</v>
      </c>
      <c r="O944" t="s">
        <v>6</v>
      </c>
    </row>
    <row r="945" spans="2:17" x14ac:dyDescent="0.2">
      <c r="B945">
        <f t="shared" si="49"/>
        <v>3</v>
      </c>
      <c r="C945" t="str">
        <f>INDEX('Datos con descripcion y nombre'!A:A,MATCH(D945,'Datos con descripcion y nombre'!B:B,FALSE),1)</f>
        <v>Windbeutel</v>
      </c>
      <c r="D945" t="s">
        <v>2257</v>
      </c>
      <c r="E945" t="s">
        <v>2627</v>
      </c>
      <c r="F945">
        <v>3</v>
      </c>
      <c r="G945" t="b">
        <v>1</v>
      </c>
      <c r="H945" t="b">
        <v>0</v>
      </c>
      <c r="I945" t="b">
        <v>0</v>
      </c>
      <c r="J945" t="s">
        <v>1212</v>
      </c>
      <c r="L945">
        <v>3</v>
      </c>
      <c r="N945" s="7" t="str">
        <f t="shared" si="46"/>
        <v>Eier</v>
      </c>
      <c r="O945" t="s">
        <v>34</v>
      </c>
    </row>
    <row r="946" spans="2:17" x14ac:dyDescent="0.2">
      <c r="B946">
        <f t="shared" si="49"/>
        <v>4</v>
      </c>
      <c r="C946" t="str">
        <f>INDEX('Datos con descripcion y nombre'!A:A,MATCH(D946,'Datos con descripcion y nombre'!B:B,FALSE),1)</f>
        <v>Windbeutel</v>
      </c>
      <c r="D946" t="s">
        <v>2257</v>
      </c>
      <c r="E946" t="s">
        <v>2627</v>
      </c>
      <c r="F946" t="s">
        <v>2627</v>
      </c>
      <c r="G946" t="b">
        <v>1</v>
      </c>
      <c r="H946" t="b">
        <v>0</v>
      </c>
      <c r="I946" t="b">
        <v>0</v>
      </c>
      <c r="J946" t="s">
        <v>1212</v>
      </c>
      <c r="N946" s="7" t="str">
        <f t="shared" si="46"/>
        <v>Salz 0 0</v>
      </c>
      <c r="O946" t="s">
        <v>18</v>
      </c>
      <c r="P946">
        <v>0</v>
      </c>
      <c r="Q946">
        <v>0</v>
      </c>
    </row>
    <row r="947" spans="2:17" x14ac:dyDescent="0.2">
      <c r="B947">
        <f t="shared" si="49"/>
        <v>0</v>
      </c>
      <c r="C947" t="str">
        <f>INDEX('Datos con descripcion y nombre'!A:A,MATCH(D947,'Datos con descripcion y nombre'!B:B,FALSE),1)</f>
        <v>Yo-yo</v>
      </c>
      <c r="D947" t="s">
        <v>2278</v>
      </c>
      <c r="E947" t="s">
        <v>2627</v>
      </c>
      <c r="F947">
        <v>750</v>
      </c>
      <c r="G947" t="b">
        <v>1</v>
      </c>
      <c r="H947" t="b">
        <v>0</v>
      </c>
      <c r="I947" t="b">
        <v>1</v>
      </c>
      <c r="J947" t="s">
        <v>2609</v>
      </c>
      <c r="L947">
        <v>750</v>
      </c>
      <c r="M947" t="s">
        <v>191</v>
      </c>
      <c r="N947" s="7" t="str">
        <f t="shared" si="46"/>
        <v>manteca</v>
      </c>
      <c r="O947" t="s">
        <v>200</v>
      </c>
    </row>
    <row r="948" spans="2:17" x14ac:dyDescent="0.2">
      <c r="B948">
        <f t="shared" si="49"/>
        <v>1</v>
      </c>
      <c r="C948" t="str">
        <f>INDEX('Datos con descripcion y nombre'!A:A,MATCH(D948,'Datos con descripcion y nombre'!B:B,FALSE),1)</f>
        <v>Yo-yo</v>
      </c>
      <c r="D948" t="s">
        <v>2278</v>
      </c>
      <c r="E948" t="s">
        <v>2627</v>
      </c>
      <c r="F948">
        <v>1125</v>
      </c>
      <c r="G948" t="b">
        <v>1</v>
      </c>
      <c r="H948" t="b">
        <v>0</v>
      </c>
      <c r="I948" t="b">
        <v>1</v>
      </c>
      <c r="J948" t="s">
        <v>2609</v>
      </c>
      <c r="L948">
        <v>1125</v>
      </c>
      <c r="M948" t="s">
        <v>191</v>
      </c>
      <c r="N948" s="7" t="str">
        <f t="shared" si="46"/>
        <v>azucar</v>
      </c>
      <c r="O948" t="s">
        <v>244</v>
      </c>
    </row>
    <row r="949" spans="2:17" x14ac:dyDescent="0.2">
      <c r="B949">
        <f t="shared" si="49"/>
        <v>2</v>
      </c>
      <c r="C949" t="str">
        <f>INDEX('Datos con descripcion y nombre'!A:A,MATCH(D949,'Datos con descripcion y nombre'!B:B,FALSE),1)</f>
        <v>Yo-yo</v>
      </c>
      <c r="D949" t="s">
        <v>2278</v>
      </c>
      <c r="E949" t="s">
        <v>2627</v>
      </c>
      <c r="F949">
        <v>1125</v>
      </c>
      <c r="G949" t="b">
        <v>1</v>
      </c>
      <c r="H949" t="b">
        <v>0</v>
      </c>
      <c r="I949" t="b">
        <v>1</v>
      </c>
      <c r="J949" t="s">
        <v>2609</v>
      </c>
      <c r="L949">
        <v>1125</v>
      </c>
      <c r="M949" t="s">
        <v>381</v>
      </c>
      <c r="N949" s="7" t="str">
        <f t="shared" ref="N949:N1006" si="50">_xlfn.TEXTJOIN(" ",TRUE, O949:BH949)</f>
        <v>leche tibia</v>
      </c>
      <c r="O949" t="s">
        <v>197</v>
      </c>
      <c r="P949" t="s">
        <v>765</v>
      </c>
    </row>
    <row r="950" spans="2:17" x14ac:dyDescent="0.2">
      <c r="B950">
        <f t="shared" si="49"/>
        <v>3</v>
      </c>
      <c r="C950" t="str">
        <f>INDEX('Datos con descripcion y nombre'!A:A,MATCH(D950,'Datos con descripcion y nombre'!B:B,FALSE),1)</f>
        <v>Yo-yo</v>
      </c>
      <c r="D950" t="s">
        <v>2278</v>
      </c>
      <c r="E950" t="s">
        <v>2627</v>
      </c>
      <c r="F950">
        <v>6</v>
      </c>
      <c r="G950" t="b">
        <v>1</v>
      </c>
      <c r="H950" t="b">
        <v>0</v>
      </c>
      <c r="I950" t="b">
        <v>1</v>
      </c>
      <c r="J950" t="s">
        <v>2609</v>
      </c>
      <c r="L950">
        <v>6</v>
      </c>
      <c r="N950" s="7" t="str">
        <f t="shared" si="50"/>
        <v>yemas</v>
      </c>
      <c r="O950" t="s">
        <v>620</v>
      </c>
    </row>
    <row r="951" spans="2:17" x14ac:dyDescent="0.2">
      <c r="B951">
        <f t="shared" si="49"/>
        <v>4</v>
      </c>
      <c r="C951" t="str">
        <f>INDEX('Datos con descripcion y nombre'!A:A,MATCH(D951,'Datos con descripcion y nombre'!B:B,FALSE),1)</f>
        <v>Yo-yo</v>
      </c>
      <c r="D951" t="s">
        <v>2278</v>
      </c>
      <c r="E951" t="s">
        <v>2627</v>
      </c>
      <c r="F951">
        <v>30</v>
      </c>
      <c r="G951" t="b">
        <v>1</v>
      </c>
      <c r="H951" t="b">
        <v>0</v>
      </c>
      <c r="I951" t="b">
        <v>1</v>
      </c>
      <c r="J951" t="s">
        <v>2609</v>
      </c>
      <c r="L951">
        <v>30</v>
      </c>
      <c r="M951" t="s">
        <v>191</v>
      </c>
      <c r="N951" s="7" t="str">
        <f t="shared" si="50"/>
        <v>polvo de hornear</v>
      </c>
      <c r="O951" t="s">
        <v>211</v>
      </c>
      <c r="P951" t="s">
        <v>235</v>
      </c>
      <c r="Q951" t="s">
        <v>250</v>
      </c>
    </row>
    <row r="952" spans="2:17" x14ac:dyDescent="0.2">
      <c r="B952">
        <f t="shared" si="49"/>
        <v>5</v>
      </c>
      <c r="C952" t="str">
        <f>INDEX('Datos con descripcion y nombre'!A:A,MATCH(D952,'Datos con descripcion y nombre'!B:B,FALSE),1)</f>
        <v>Yo-yo</v>
      </c>
      <c r="D952" t="s">
        <v>2278</v>
      </c>
      <c r="E952" t="s">
        <v>2627</v>
      </c>
      <c r="F952">
        <v>1700</v>
      </c>
      <c r="G952" t="b">
        <v>1</v>
      </c>
      <c r="H952" t="b">
        <v>0</v>
      </c>
      <c r="I952" t="b">
        <v>1</v>
      </c>
      <c r="J952" t="s">
        <v>2609</v>
      </c>
      <c r="L952">
        <v>1700</v>
      </c>
      <c r="M952" t="s">
        <v>191</v>
      </c>
      <c r="N952" s="7" t="str">
        <f t="shared" si="50"/>
        <v>harina</v>
      </c>
      <c r="O952" t="s">
        <v>223</v>
      </c>
    </row>
    <row r="953" spans="2:17" x14ac:dyDescent="0.2">
      <c r="B953">
        <f t="shared" si="49"/>
        <v>6</v>
      </c>
      <c r="C953" t="str">
        <f>INDEX('Datos con descripcion y nombre'!A:A,MATCH(D953,'Datos con descripcion y nombre'!B:B,FALSE),1)</f>
        <v>Yo-yo</v>
      </c>
      <c r="D953" t="s">
        <v>2278</v>
      </c>
      <c r="E953" t="s">
        <v>2627</v>
      </c>
      <c r="F953">
        <v>200</v>
      </c>
      <c r="G953" t="b">
        <v>1</v>
      </c>
      <c r="H953" t="b">
        <v>0</v>
      </c>
      <c r="I953" t="b">
        <v>1</v>
      </c>
      <c r="J953" t="s">
        <v>2609</v>
      </c>
      <c r="L953">
        <v>200</v>
      </c>
      <c r="M953" t="s">
        <v>191</v>
      </c>
      <c r="N953" s="7" t="str">
        <f t="shared" si="50"/>
        <v>Fécula de maíz</v>
      </c>
      <c r="O953" t="s">
        <v>506</v>
      </c>
      <c r="P953" t="s">
        <v>235</v>
      </c>
      <c r="Q953" t="s">
        <v>507</v>
      </c>
    </row>
    <row r="954" spans="2:17" x14ac:dyDescent="0.2">
      <c r="B954">
        <f t="shared" si="49"/>
        <v>7</v>
      </c>
      <c r="C954" t="str">
        <f>INDEX('Datos con descripcion y nombre'!A:A,MATCH(D954,'Datos con descripcion y nombre'!B:B,FALSE),1)</f>
        <v>Yo-yo</v>
      </c>
      <c r="D954" t="s">
        <v>2278</v>
      </c>
      <c r="E954" t="s">
        <v>2627</v>
      </c>
      <c r="F954">
        <v>60</v>
      </c>
      <c r="G954" t="b">
        <v>1</v>
      </c>
      <c r="H954" t="b">
        <v>0</v>
      </c>
      <c r="I954" t="b">
        <v>1</v>
      </c>
      <c r="J954" t="s">
        <v>2609</v>
      </c>
      <c r="L954">
        <v>60</v>
      </c>
      <c r="M954" t="s">
        <v>191</v>
      </c>
      <c r="N954" s="7" t="str">
        <f t="shared" si="50"/>
        <v>miel</v>
      </c>
      <c r="O954" t="s">
        <v>938</v>
      </c>
    </row>
    <row r="955" spans="2:17" x14ac:dyDescent="0.2">
      <c r="B955">
        <f t="shared" si="49"/>
        <v>8</v>
      </c>
      <c r="C955" t="str">
        <f>INDEX('Datos con descripcion y nombre'!A:A,MATCH(D955,'Datos con descripcion y nombre'!B:B,FALSE),1)</f>
        <v>Yo-yo</v>
      </c>
      <c r="D955" t="s">
        <v>2278</v>
      </c>
      <c r="E955" t="s">
        <v>2627</v>
      </c>
      <c r="F955" t="s">
        <v>2627</v>
      </c>
      <c r="G955" t="b">
        <v>1</v>
      </c>
      <c r="H955" t="b">
        <v>0</v>
      </c>
      <c r="I955" t="b">
        <v>1</v>
      </c>
      <c r="J955" t="s">
        <v>2609</v>
      </c>
      <c r="N955" s="7" t="str">
        <f t="shared" si="50"/>
        <v>Vainilla</v>
      </c>
      <c r="O955" t="s">
        <v>296</v>
      </c>
    </row>
    <row r="956" spans="2:17" x14ac:dyDescent="0.2">
      <c r="B956">
        <f t="shared" ref="B956:B987" si="51">IF(NOT(C956=C955),0,B955+1)</f>
        <v>0</v>
      </c>
      <c r="C956" t="str">
        <f>INDEX('Datos con descripcion y nombre'!A:A,MATCH(D956,'Datos con descripcion y nombre'!B:B,FALSE),1)</f>
        <v>Zimtsterne</v>
      </c>
      <c r="D956" t="s">
        <v>2279</v>
      </c>
      <c r="E956" t="s">
        <v>2627</v>
      </c>
      <c r="F956">
        <v>2</v>
      </c>
      <c r="G956" t="b">
        <v>1</v>
      </c>
      <c r="H956" t="b">
        <v>0</v>
      </c>
      <c r="I956" t="b">
        <v>1</v>
      </c>
      <c r="J956" t="s">
        <v>2610</v>
      </c>
      <c r="L956">
        <v>2</v>
      </c>
      <c r="M956" t="s">
        <v>144</v>
      </c>
      <c r="N956" s="7" t="str">
        <f t="shared" si="50"/>
        <v>Mehl</v>
      </c>
      <c r="O956" t="s">
        <v>12</v>
      </c>
    </row>
    <row r="957" spans="2:17" x14ac:dyDescent="0.2">
      <c r="B957">
        <f t="shared" si="51"/>
        <v>1</v>
      </c>
      <c r="C957" t="str">
        <f>INDEX('Datos con descripcion y nombre'!A:A,MATCH(D957,'Datos con descripcion y nombre'!B:B,FALSE),1)</f>
        <v>Zimtsterne</v>
      </c>
      <c r="D957" t="s">
        <v>2279</v>
      </c>
      <c r="E957" t="s">
        <v>2627</v>
      </c>
      <c r="F957">
        <v>1</v>
      </c>
      <c r="G957" t="b">
        <v>1</v>
      </c>
      <c r="H957" t="b">
        <v>0</v>
      </c>
      <c r="I957" t="b">
        <v>1</v>
      </c>
      <c r="J957" t="s">
        <v>2610</v>
      </c>
      <c r="L957">
        <v>1</v>
      </c>
      <c r="M957" t="s">
        <v>13</v>
      </c>
      <c r="N957" s="7" t="str">
        <f t="shared" si="50"/>
        <v>Backpulver</v>
      </c>
      <c r="O957" t="s">
        <v>25</v>
      </c>
    </row>
    <row r="958" spans="2:17" x14ac:dyDescent="0.2">
      <c r="B958">
        <f t="shared" si="51"/>
        <v>2</v>
      </c>
      <c r="C958" t="str">
        <f>INDEX('Datos con descripcion y nombre'!A:A,MATCH(D958,'Datos con descripcion y nombre'!B:B,FALSE),1)</f>
        <v>Zimtsterne</v>
      </c>
      <c r="D958" t="s">
        <v>2279</v>
      </c>
      <c r="E958" t="s">
        <v>2627</v>
      </c>
      <c r="F958">
        <v>100</v>
      </c>
      <c r="G958" t="b">
        <v>1</v>
      </c>
      <c r="H958" t="b">
        <v>0</v>
      </c>
      <c r="I958" t="b">
        <v>1</v>
      </c>
      <c r="J958" t="s">
        <v>2610</v>
      </c>
      <c r="L958">
        <v>100</v>
      </c>
      <c r="M958" t="s">
        <v>5</v>
      </c>
      <c r="N958" s="7" t="str">
        <f t="shared" si="50"/>
        <v>Butter</v>
      </c>
      <c r="O958" t="s">
        <v>6</v>
      </c>
    </row>
    <row r="959" spans="2:17" x14ac:dyDescent="0.2">
      <c r="B959">
        <f t="shared" si="51"/>
        <v>3</v>
      </c>
      <c r="C959" t="str">
        <f>INDEX('Datos con descripcion y nombre'!A:A,MATCH(D959,'Datos con descripcion y nombre'!B:B,FALSE),1)</f>
        <v>Zimtsterne</v>
      </c>
      <c r="D959" t="s">
        <v>2279</v>
      </c>
      <c r="E959" t="s">
        <v>2627</v>
      </c>
      <c r="F959" t="s">
        <v>2627</v>
      </c>
      <c r="G959" t="b">
        <v>1</v>
      </c>
      <c r="H959" t="b">
        <v>0</v>
      </c>
      <c r="I959" t="b">
        <v>1</v>
      </c>
      <c r="J959" t="s">
        <v>2610</v>
      </c>
      <c r="L959" s="3">
        <v>0.5</v>
      </c>
      <c r="M959" t="s">
        <v>144</v>
      </c>
      <c r="N959" s="7" t="str">
        <f t="shared" si="50"/>
        <v>Zucker</v>
      </c>
      <c r="O959" t="s">
        <v>7</v>
      </c>
    </row>
    <row r="960" spans="2:17" x14ac:dyDescent="0.2">
      <c r="B960">
        <f t="shared" si="51"/>
        <v>4</v>
      </c>
      <c r="C960" t="str">
        <f>INDEX('Datos con descripcion y nombre'!A:A,MATCH(D960,'Datos con descripcion y nombre'!B:B,FALSE),1)</f>
        <v>Zimtsterne</v>
      </c>
      <c r="D960" t="s">
        <v>2279</v>
      </c>
      <c r="E960" t="s">
        <v>2627</v>
      </c>
      <c r="F960">
        <v>1</v>
      </c>
      <c r="G960" t="b">
        <v>1</v>
      </c>
      <c r="H960" t="b">
        <v>0</v>
      </c>
      <c r="I960" t="b">
        <v>1</v>
      </c>
      <c r="J960" t="s">
        <v>2610</v>
      </c>
      <c r="L960">
        <v>1</v>
      </c>
      <c r="M960" t="s">
        <v>2627</v>
      </c>
      <c r="N960" s="7" t="str">
        <f t="shared" si="50"/>
        <v>Ei / Eigelb</v>
      </c>
      <c r="O960" t="s">
        <v>2666</v>
      </c>
      <c r="P960" t="s">
        <v>70</v>
      </c>
    </row>
    <row r="961" spans="2:18" x14ac:dyDescent="0.2">
      <c r="B961">
        <f t="shared" si="51"/>
        <v>5</v>
      </c>
      <c r="C961" t="str">
        <f>INDEX('Datos con descripcion y nombre'!A:A,MATCH(D961,'Datos con descripcion y nombre'!B:B,FALSE),1)</f>
        <v>Zimtsterne</v>
      </c>
      <c r="D961" t="s">
        <v>2279</v>
      </c>
      <c r="E961" t="s">
        <v>2627</v>
      </c>
      <c r="F961">
        <v>1</v>
      </c>
      <c r="G961" t="b">
        <v>1</v>
      </c>
      <c r="H961" t="b">
        <v>0</v>
      </c>
      <c r="I961" t="b">
        <v>1</v>
      </c>
      <c r="J961" t="s">
        <v>2610</v>
      </c>
      <c r="L961">
        <v>1</v>
      </c>
      <c r="M961" t="s">
        <v>17</v>
      </c>
      <c r="N961" s="7" t="str">
        <f t="shared" si="50"/>
        <v>Zimt</v>
      </c>
      <c r="O961" t="s">
        <v>618</v>
      </c>
    </row>
    <row r="962" spans="2:18" x14ac:dyDescent="0.2">
      <c r="B962">
        <f t="shared" si="51"/>
        <v>0</v>
      </c>
      <c r="C962" t="str">
        <f>INDEX('Datos con descripcion y nombre'!A:A,MATCH(D962,'Datos con descripcion y nombre'!B:B,FALSE),1)</f>
        <v>Zimtrollen</v>
      </c>
      <c r="D962" t="s">
        <v>2280</v>
      </c>
      <c r="E962" t="s">
        <v>2627</v>
      </c>
      <c r="F962">
        <v>1</v>
      </c>
      <c r="G962" t="b">
        <v>1</v>
      </c>
      <c r="H962" t="b">
        <v>0</v>
      </c>
      <c r="I962" t="b">
        <v>1</v>
      </c>
      <c r="J962" t="s">
        <v>2611</v>
      </c>
      <c r="L962">
        <v>1</v>
      </c>
      <c r="M962" t="s">
        <v>144</v>
      </c>
      <c r="N962" s="7" t="str">
        <f t="shared" si="50"/>
        <v>warmes Wasser</v>
      </c>
      <c r="O962" t="s">
        <v>1860</v>
      </c>
      <c r="P962" t="s">
        <v>57</v>
      </c>
    </row>
    <row r="963" spans="2:18" x14ac:dyDescent="0.2">
      <c r="B963">
        <f t="shared" si="51"/>
        <v>1</v>
      </c>
      <c r="C963" t="str">
        <f>INDEX('Datos con descripcion y nombre'!A:A,MATCH(D963,'Datos con descripcion y nombre'!B:B,FALSE),1)</f>
        <v>Zimtrollen</v>
      </c>
      <c r="D963" t="s">
        <v>2280</v>
      </c>
      <c r="E963" t="s">
        <v>2627</v>
      </c>
      <c r="F963">
        <v>1</v>
      </c>
      <c r="G963" t="b">
        <v>1</v>
      </c>
      <c r="H963" t="b">
        <v>0</v>
      </c>
      <c r="I963" t="b">
        <v>1</v>
      </c>
      <c r="J963" t="s">
        <v>2611</v>
      </c>
      <c r="L963">
        <v>1</v>
      </c>
      <c r="M963" t="s">
        <v>13</v>
      </c>
      <c r="N963" s="7" t="str">
        <f t="shared" si="50"/>
        <v>Zucker</v>
      </c>
      <c r="O963" t="s">
        <v>7</v>
      </c>
    </row>
    <row r="964" spans="2:18" x14ac:dyDescent="0.2">
      <c r="B964">
        <f t="shared" si="51"/>
        <v>2</v>
      </c>
      <c r="C964" t="str">
        <f>INDEX('Datos con descripcion y nombre'!A:A,MATCH(D964,'Datos con descripcion y nombre'!B:B,FALSE),1)</f>
        <v>Zimtrollen</v>
      </c>
      <c r="D964" t="s">
        <v>2280</v>
      </c>
      <c r="E964" t="s">
        <v>2627</v>
      </c>
      <c r="F964">
        <v>100</v>
      </c>
      <c r="G964" t="b">
        <v>1</v>
      </c>
      <c r="H964" t="b">
        <v>0</v>
      </c>
      <c r="I964" t="b">
        <v>1</v>
      </c>
      <c r="J964" t="s">
        <v>2611</v>
      </c>
      <c r="L964">
        <v>100</v>
      </c>
      <c r="M964" t="s">
        <v>5</v>
      </c>
      <c r="N964" s="7" t="str">
        <f t="shared" si="50"/>
        <v>Hefe (4 Essl. trocken)</v>
      </c>
      <c r="O964" t="s">
        <v>378</v>
      </c>
      <c r="P964" t="s">
        <v>2281</v>
      </c>
      <c r="Q964" t="s">
        <v>17</v>
      </c>
      <c r="R964" t="s">
        <v>2282</v>
      </c>
    </row>
    <row r="965" spans="2:18" x14ac:dyDescent="0.2">
      <c r="B965">
        <f t="shared" si="51"/>
        <v>3</v>
      </c>
      <c r="C965" t="str">
        <f>INDEX('Datos con descripcion y nombre'!A:A,MATCH(D965,'Datos con descripcion y nombre'!B:B,FALSE),1)</f>
        <v>Zimtrollen</v>
      </c>
      <c r="D965" t="s">
        <v>2280</v>
      </c>
      <c r="E965" t="s">
        <v>2627</v>
      </c>
      <c r="F965">
        <v>1</v>
      </c>
      <c r="G965" t="b">
        <v>1</v>
      </c>
      <c r="H965" t="b">
        <v>0</v>
      </c>
      <c r="I965" t="b">
        <v>1</v>
      </c>
      <c r="J965" t="s">
        <v>2611</v>
      </c>
      <c r="L965" s="3">
        <v>1.5</v>
      </c>
      <c r="M965" t="s">
        <v>144</v>
      </c>
      <c r="N965" s="7" t="str">
        <f t="shared" si="50"/>
        <v>Milch (kochend)</v>
      </c>
      <c r="O965" t="s">
        <v>20</v>
      </c>
      <c r="P965" t="s">
        <v>2283</v>
      </c>
    </row>
    <row r="966" spans="2:18" x14ac:dyDescent="0.2">
      <c r="B966">
        <f t="shared" si="51"/>
        <v>4</v>
      </c>
      <c r="C966" t="str">
        <f>INDEX('Datos con descripcion y nombre'!A:A,MATCH(D966,'Datos con descripcion y nombre'!B:B,FALSE),1)</f>
        <v>Zimtrollen</v>
      </c>
      <c r="D966" t="s">
        <v>2280</v>
      </c>
      <c r="E966" t="s">
        <v>2627</v>
      </c>
      <c r="F966">
        <v>200</v>
      </c>
      <c r="G966" t="b">
        <v>1</v>
      </c>
      <c r="H966" t="b">
        <v>0</v>
      </c>
      <c r="I966" t="b">
        <v>1</v>
      </c>
      <c r="J966" t="s">
        <v>2611</v>
      </c>
      <c r="L966">
        <v>200</v>
      </c>
      <c r="M966" t="s">
        <v>5</v>
      </c>
      <c r="N966" s="7" t="str">
        <f t="shared" si="50"/>
        <v>Zucker</v>
      </c>
      <c r="O966" t="s">
        <v>7</v>
      </c>
    </row>
    <row r="967" spans="2:18" x14ac:dyDescent="0.2">
      <c r="B967">
        <f t="shared" si="51"/>
        <v>5</v>
      </c>
      <c r="C967" t="str">
        <f>INDEX('Datos con descripcion y nombre'!A:A,MATCH(D967,'Datos con descripcion y nombre'!B:B,FALSE),1)</f>
        <v>Zimtrollen</v>
      </c>
      <c r="D967" t="s">
        <v>2280</v>
      </c>
      <c r="E967" t="s">
        <v>2627</v>
      </c>
      <c r="F967">
        <v>1</v>
      </c>
      <c r="G967" t="b">
        <v>1</v>
      </c>
      <c r="H967" t="b">
        <v>0</v>
      </c>
      <c r="I967" t="b">
        <v>1</v>
      </c>
      <c r="J967" t="s">
        <v>2611</v>
      </c>
      <c r="L967">
        <v>1</v>
      </c>
      <c r="M967" t="s">
        <v>13</v>
      </c>
      <c r="N967" s="7" t="str">
        <f t="shared" si="50"/>
        <v>Salz</v>
      </c>
      <c r="O967" t="s">
        <v>18</v>
      </c>
    </row>
    <row r="968" spans="2:18" x14ac:dyDescent="0.2">
      <c r="B968">
        <f t="shared" si="51"/>
        <v>6</v>
      </c>
      <c r="C968" t="str">
        <f>INDEX('Datos con descripcion y nombre'!A:A,MATCH(D968,'Datos con descripcion y nombre'!B:B,FALSE),1)</f>
        <v>Zimtrollen</v>
      </c>
      <c r="D968" t="s">
        <v>2280</v>
      </c>
      <c r="E968" t="s">
        <v>2627</v>
      </c>
      <c r="F968">
        <v>200</v>
      </c>
      <c r="G968" t="b">
        <v>1</v>
      </c>
      <c r="H968" t="b">
        <v>0</v>
      </c>
      <c r="I968" t="b">
        <v>1</v>
      </c>
      <c r="J968" t="s">
        <v>2611</v>
      </c>
      <c r="L968">
        <v>200</v>
      </c>
      <c r="M968" t="s">
        <v>5</v>
      </c>
      <c r="N968" s="7" t="str">
        <f t="shared" si="50"/>
        <v>Butter</v>
      </c>
      <c r="O968" t="s">
        <v>6</v>
      </c>
    </row>
    <row r="969" spans="2:18" x14ac:dyDescent="0.2">
      <c r="B969">
        <f t="shared" si="51"/>
        <v>7</v>
      </c>
      <c r="C969" t="str">
        <f>INDEX('Datos con descripcion y nombre'!A:A,MATCH(D969,'Datos con descripcion y nombre'!B:B,FALSE),1)</f>
        <v>Zimtrollen</v>
      </c>
      <c r="D969" t="s">
        <v>2280</v>
      </c>
      <c r="E969" t="s">
        <v>2627</v>
      </c>
      <c r="F969">
        <v>4</v>
      </c>
      <c r="G969" t="b">
        <v>1</v>
      </c>
      <c r="H969" t="b">
        <v>0</v>
      </c>
      <c r="I969" t="b">
        <v>0</v>
      </c>
      <c r="J969" t="s">
        <v>2284</v>
      </c>
      <c r="L969">
        <v>4</v>
      </c>
      <c r="M969" t="s">
        <v>144</v>
      </c>
      <c r="N969" s="7" t="str">
        <f t="shared" si="50"/>
        <v>Mehl dazutun und schlagen</v>
      </c>
      <c r="O969" t="s">
        <v>12</v>
      </c>
      <c r="P969" t="s">
        <v>2285</v>
      </c>
      <c r="Q969" t="s">
        <v>90</v>
      </c>
      <c r="R969" t="s">
        <v>98</v>
      </c>
    </row>
    <row r="970" spans="2:18" x14ac:dyDescent="0.2">
      <c r="B970">
        <f t="shared" si="51"/>
        <v>8</v>
      </c>
      <c r="C970" t="str">
        <f>INDEX('Datos con descripcion y nombre'!A:A,MATCH(D970,'Datos con descripcion y nombre'!B:B,FALSE),1)</f>
        <v>Zimtrollen</v>
      </c>
      <c r="D970" t="s">
        <v>2280</v>
      </c>
      <c r="E970" t="s">
        <v>2627</v>
      </c>
      <c r="F970">
        <v>2</v>
      </c>
      <c r="G970" t="b">
        <v>1</v>
      </c>
      <c r="H970" t="b">
        <v>0</v>
      </c>
      <c r="I970" t="b">
        <v>0</v>
      </c>
      <c r="J970" t="s">
        <v>2284</v>
      </c>
      <c r="L970">
        <v>2</v>
      </c>
      <c r="N970" s="7" t="str">
        <f t="shared" si="50"/>
        <v>Eier</v>
      </c>
      <c r="O970" t="s">
        <v>34</v>
      </c>
    </row>
    <row r="971" spans="2:18" x14ac:dyDescent="0.2">
      <c r="B971">
        <f t="shared" si="51"/>
        <v>9</v>
      </c>
      <c r="C971" t="str">
        <f>INDEX('Datos con descripcion y nombre'!A:A,MATCH(D971,'Datos con descripcion y nombre'!B:B,FALSE),1)</f>
        <v>Zimtrollen</v>
      </c>
      <c r="D971" t="s">
        <v>2280</v>
      </c>
      <c r="E971" t="s">
        <v>2627</v>
      </c>
      <c r="F971">
        <v>4</v>
      </c>
      <c r="G971" t="b">
        <v>1</v>
      </c>
      <c r="H971" t="b">
        <v>0</v>
      </c>
      <c r="I971" t="b">
        <v>0</v>
      </c>
      <c r="J971" t="s">
        <v>2284</v>
      </c>
      <c r="L971">
        <v>4</v>
      </c>
      <c r="M971" t="s">
        <v>144</v>
      </c>
      <c r="N971" s="7" t="str">
        <f t="shared" si="50"/>
        <v>Mehl dazu und kneten</v>
      </c>
      <c r="O971" t="s">
        <v>12</v>
      </c>
      <c r="P971" t="s">
        <v>1308</v>
      </c>
      <c r="Q971" t="s">
        <v>90</v>
      </c>
      <c r="R971" t="s">
        <v>2265</v>
      </c>
    </row>
    <row r="972" spans="2:18" x14ac:dyDescent="0.2">
      <c r="B972">
        <f t="shared" si="51"/>
        <v>0</v>
      </c>
      <c r="C972" t="str">
        <f>INDEX('Datos con descripcion y nombre'!A:A,MATCH(D972,'Datos con descripcion y nombre'!B:B,FALSE),1)</f>
        <v>Zitronenpie</v>
      </c>
      <c r="D972" t="s">
        <v>2296</v>
      </c>
      <c r="E972" t="s">
        <v>2627</v>
      </c>
      <c r="F972">
        <v>1</v>
      </c>
      <c r="G972" t="b">
        <v>1</v>
      </c>
      <c r="H972" t="b">
        <v>0</v>
      </c>
      <c r="I972" t="b">
        <v>1</v>
      </c>
      <c r="J972" t="s">
        <v>2612</v>
      </c>
      <c r="L972">
        <v>1</v>
      </c>
      <c r="M972" t="s">
        <v>144</v>
      </c>
      <c r="N972" s="7" t="str">
        <f t="shared" si="50"/>
        <v>Mehl (Teig)</v>
      </c>
      <c r="O972" t="s">
        <v>12</v>
      </c>
      <c r="P972" t="s">
        <v>2819</v>
      </c>
    </row>
    <row r="973" spans="2:18" x14ac:dyDescent="0.2">
      <c r="B973">
        <f t="shared" si="51"/>
        <v>1</v>
      </c>
      <c r="C973" t="str">
        <f>INDEX('Datos con descripcion y nombre'!A:A,MATCH(D973,'Datos con descripcion y nombre'!B:B,FALSE),1)</f>
        <v>Zitronenpie</v>
      </c>
      <c r="D973" t="s">
        <v>2296</v>
      </c>
      <c r="E973" t="s">
        <v>2627</v>
      </c>
      <c r="F973" t="s">
        <v>2627</v>
      </c>
      <c r="G973" t="b">
        <v>1</v>
      </c>
      <c r="H973" t="b">
        <v>0</v>
      </c>
      <c r="I973" t="b">
        <v>1</v>
      </c>
      <c r="J973" t="s">
        <v>2612</v>
      </c>
      <c r="L973">
        <v>1</v>
      </c>
      <c r="M973" t="s">
        <v>13</v>
      </c>
      <c r="N973" s="7" t="str">
        <f t="shared" si="50"/>
        <v>Salz (Teig)</v>
      </c>
      <c r="O973" t="s">
        <v>18</v>
      </c>
      <c r="P973" t="s">
        <v>2819</v>
      </c>
    </row>
    <row r="974" spans="2:18" x14ac:dyDescent="0.2">
      <c r="B974">
        <f t="shared" si="51"/>
        <v>2</v>
      </c>
      <c r="C974" t="str">
        <f>INDEX('Datos con descripcion y nombre'!A:A,MATCH(D974,'Datos con descripcion y nombre'!B:B,FALSE),1)</f>
        <v>Zitronenpie</v>
      </c>
      <c r="D974" t="s">
        <v>2296</v>
      </c>
      <c r="E974" t="s">
        <v>2627</v>
      </c>
      <c r="F974">
        <v>44256</v>
      </c>
      <c r="G974" t="b">
        <v>1</v>
      </c>
      <c r="H974" t="b">
        <v>0</v>
      </c>
      <c r="I974" t="b">
        <v>1</v>
      </c>
      <c r="J974" t="s">
        <v>2612</v>
      </c>
      <c r="L974" s="3">
        <v>0.33333333333333331</v>
      </c>
      <c r="M974" t="s">
        <v>144</v>
      </c>
      <c r="N974" s="7" t="str">
        <f t="shared" si="50"/>
        <v>Shortening (Teig)</v>
      </c>
      <c r="O974" t="s">
        <v>2298</v>
      </c>
      <c r="P974" t="s">
        <v>2819</v>
      </c>
    </row>
    <row r="975" spans="2:18" x14ac:dyDescent="0.2">
      <c r="B975">
        <f t="shared" si="51"/>
        <v>3</v>
      </c>
      <c r="C975" t="str">
        <f>INDEX('Datos con descripcion y nombre'!A:A,MATCH(D975,'Datos con descripcion y nombre'!B:B,FALSE),1)</f>
        <v>Zitronenpie</v>
      </c>
      <c r="D975" t="s">
        <v>2296</v>
      </c>
      <c r="E975" t="s">
        <v>2627</v>
      </c>
      <c r="F975">
        <v>2</v>
      </c>
      <c r="G975" t="b">
        <v>1</v>
      </c>
      <c r="H975" t="b">
        <v>0</v>
      </c>
      <c r="I975" t="b">
        <v>1</v>
      </c>
      <c r="J975" t="s">
        <v>2612</v>
      </c>
      <c r="L975">
        <v>2</v>
      </c>
      <c r="M975" t="s">
        <v>13</v>
      </c>
      <c r="N975" s="7" t="str">
        <f t="shared" si="50"/>
        <v>Wasser (Teig)</v>
      </c>
      <c r="O975" t="s">
        <v>57</v>
      </c>
      <c r="P975" t="s">
        <v>2819</v>
      </c>
    </row>
    <row r="976" spans="2:18" x14ac:dyDescent="0.2">
      <c r="B976">
        <f t="shared" si="51"/>
        <v>4</v>
      </c>
      <c r="C976" t="str">
        <f>INDEX('Datos con descripcion y nombre'!A:A,MATCH(D976,'Datos con descripcion y nombre'!B:B,FALSE),1)</f>
        <v>Zitronenpie</v>
      </c>
      <c r="D976" t="s">
        <v>2296</v>
      </c>
      <c r="E976" t="s">
        <v>2627</v>
      </c>
      <c r="F976">
        <v>1</v>
      </c>
      <c r="G976" t="b">
        <v>1</v>
      </c>
      <c r="H976" t="b">
        <v>0</v>
      </c>
      <c r="I976" t="b">
        <v>0</v>
      </c>
      <c r="J976" t="s">
        <v>162</v>
      </c>
      <c r="L976" s="3">
        <v>1.5</v>
      </c>
      <c r="M976" t="s">
        <v>144</v>
      </c>
      <c r="N976" s="7" t="str">
        <f t="shared" si="50"/>
        <v>Zucker</v>
      </c>
      <c r="O976" t="s">
        <v>7</v>
      </c>
    </row>
    <row r="977" spans="2:21" x14ac:dyDescent="0.2">
      <c r="B977">
        <f t="shared" si="51"/>
        <v>5</v>
      </c>
      <c r="C977" t="str">
        <f>INDEX('Datos con descripcion y nombre'!A:A,MATCH(D977,'Datos con descripcion y nombre'!B:B,FALSE),1)</f>
        <v>Zitronenpie</v>
      </c>
      <c r="D977" t="s">
        <v>2296</v>
      </c>
      <c r="E977" t="s">
        <v>2627</v>
      </c>
      <c r="F977" t="s">
        <v>2627</v>
      </c>
      <c r="G977" t="b">
        <v>1</v>
      </c>
      <c r="H977" t="b">
        <v>0</v>
      </c>
      <c r="I977" t="b">
        <v>0</v>
      </c>
      <c r="J977" t="s">
        <v>162</v>
      </c>
      <c r="L977" s="3">
        <v>0.5</v>
      </c>
      <c r="M977" t="s">
        <v>144</v>
      </c>
      <c r="N977" s="7" t="str">
        <f t="shared" si="50"/>
        <v>Maizena</v>
      </c>
      <c r="O977" t="s">
        <v>11</v>
      </c>
    </row>
    <row r="978" spans="2:21" x14ac:dyDescent="0.2">
      <c r="B978">
        <f t="shared" si="51"/>
        <v>6</v>
      </c>
      <c r="C978" t="str">
        <f>INDEX('Datos con descripcion y nombre'!A:A,MATCH(D978,'Datos con descripcion y nombre'!B:B,FALSE),1)</f>
        <v>Zitronenpie</v>
      </c>
      <c r="D978" t="s">
        <v>2296</v>
      </c>
      <c r="E978" t="s">
        <v>2627</v>
      </c>
      <c r="F978" t="s">
        <v>2627</v>
      </c>
      <c r="G978" t="b">
        <v>1</v>
      </c>
      <c r="H978" t="b">
        <v>0</v>
      </c>
      <c r="I978" t="b">
        <v>0</v>
      </c>
      <c r="J978" t="s">
        <v>162</v>
      </c>
      <c r="L978" s="3">
        <v>0.25</v>
      </c>
      <c r="M978" t="s">
        <v>13</v>
      </c>
      <c r="N978" s="7" t="str">
        <f t="shared" si="50"/>
        <v>Salz</v>
      </c>
      <c r="O978" t="s">
        <v>18</v>
      </c>
    </row>
    <row r="979" spans="2:21" x14ac:dyDescent="0.2">
      <c r="B979">
        <f t="shared" si="51"/>
        <v>7</v>
      </c>
      <c r="C979" t="str">
        <f>INDEX('Datos con descripcion y nombre'!A:A,MATCH(D979,'Datos con descripcion y nombre'!B:B,FALSE),1)</f>
        <v>Zitronenpie</v>
      </c>
      <c r="D979" t="s">
        <v>2296</v>
      </c>
      <c r="E979" t="s">
        <v>2627</v>
      </c>
      <c r="F979">
        <v>2</v>
      </c>
      <c r="G979" t="b">
        <v>1</v>
      </c>
      <c r="H979" t="b">
        <v>0</v>
      </c>
      <c r="I979" t="b">
        <v>0</v>
      </c>
      <c r="J979" t="s">
        <v>155</v>
      </c>
      <c r="L979" s="3">
        <v>2.5</v>
      </c>
      <c r="M979" t="s">
        <v>144</v>
      </c>
      <c r="N979" s="7" t="str">
        <f t="shared" si="50"/>
        <v>Wasser</v>
      </c>
      <c r="O979" t="s">
        <v>57</v>
      </c>
    </row>
    <row r="980" spans="2:21" x14ac:dyDescent="0.2">
      <c r="B980">
        <f t="shared" si="51"/>
        <v>8</v>
      </c>
      <c r="C980" t="str">
        <f>INDEX('Datos con descripcion y nombre'!A:A,MATCH(D980,'Datos con descripcion y nombre'!B:B,FALSE),1)</f>
        <v>Zitronenpie</v>
      </c>
      <c r="D980" t="s">
        <v>2296</v>
      </c>
      <c r="E980" t="s">
        <v>2627</v>
      </c>
      <c r="F980">
        <v>4</v>
      </c>
      <c r="G980" t="b">
        <v>1</v>
      </c>
      <c r="H980" t="b">
        <v>0</v>
      </c>
      <c r="I980" t="b">
        <v>0</v>
      </c>
      <c r="J980" t="s">
        <v>155</v>
      </c>
      <c r="L980">
        <v>4</v>
      </c>
      <c r="M980" t="s">
        <v>34</v>
      </c>
      <c r="N980" s="7" t="str">
        <f t="shared" si="50"/>
        <v>(geteit)</v>
      </c>
      <c r="O980" t="s">
        <v>2306</v>
      </c>
    </row>
    <row r="981" spans="2:21" x14ac:dyDescent="0.2">
      <c r="B981">
        <f t="shared" si="51"/>
        <v>9</v>
      </c>
      <c r="C981" t="str">
        <f>INDEX('Datos con descripcion y nombre'!A:A,MATCH(D981,'Datos con descripcion y nombre'!B:B,FALSE),1)</f>
        <v>Zitronenpie</v>
      </c>
      <c r="D981" t="s">
        <v>2296</v>
      </c>
      <c r="E981" t="s">
        <v>2627</v>
      </c>
      <c r="F981">
        <v>3</v>
      </c>
      <c r="G981" t="b">
        <v>1</v>
      </c>
      <c r="H981" t="b">
        <v>0</v>
      </c>
      <c r="I981" t="b">
        <v>0</v>
      </c>
      <c r="J981">
        <v>2</v>
      </c>
      <c r="L981">
        <v>3</v>
      </c>
      <c r="M981" t="s">
        <v>17</v>
      </c>
      <c r="N981" s="7" t="str">
        <f t="shared" si="50"/>
        <v>Butter</v>
      </c>
      <c r="O981" t="s">
        <v>6</v>
      </c>
    </row>
    <row r="982" spans="2:21" x14ac:dyDescent="0.2">
      <c r="B982">
        <f t="shared" si="51"/>
        <v>10</v>
      </c>
      <c r="C982" t="str">
        <f>INDEX('Datos con descripcion y nombre'!A:A,MATCH(D982,'Datos con descripcion y nombre'!B:B,FALSE),1)</f>
        <v>Zitronenpie</v>
      </c>
      <c r="D982" t="s">
        <v>2296</v>
      </c>
      <c r="E982" t="s">
        <v>2627</v>
      </c>
      <c r="F982">
        <v>1</v>
      </c>
      <c r="G982" t="b">
        <v>1</v>
      </c>
      <c r="H982" t="b">
        <v>0</v>
      </c>
      <c r="I982" t="b">
        <v>0</v>
      </c>
      <c r="J982">
        <v>2</v>
      </c>
      <c r="L982">
        <v>1</v>
      </c>
      <c r="M982" t="s">
        <v>17</v>
      </c>
      <c r="N982" s="7" t="str">
        <f t="shared" si="50"/>
        <v>Zitronenschale</v>
      </c>
      <c r="O982" t="s">
        <v>10</v>
      </c>
    </row>
    <row r="983" spans="2:21" x14ac:dyDescent="0.2">
      <c r="B983">
        <f t="shared" si="51"/>
        <v>11</v>
      </c>
      <c r="C983" t="str">
        <f>INDEX('Datos con descripcion y nombre'!A:A,MATCH(D983,'Datos con descripcion y nombre'!B:B,FALSE),1)</f>
        <v>Zitronenpie</v>
      </c>
      <c r="D983" t="s">
        <v>2296</v>
      </c>
      <c r="E983" t="s">
        <v>2627</v>
      </c>
      <c r="F983" t="s">
        <v>2627</v>
      </c>
      <c r="G983" t="b">
        <v>1</v>
      </c>
      <c r="H983" t="b">
        <v>0</v>
      </c>
      <c r="I983" t="b">
        <v>0</v>
      </c>
      <c r="J983">
        <v>2</v>
      </c>
      <c r="L983" s="3">
        <v>0.5</v>
      </c>
      <c r="M983" t="s">
        <v>144</v>
      </c>
      <c r="N983" s="7" t="str">
        <f t="shared" si="50"/>
        <v>Zitronensaft</v>
      </c>
      <c r="O983" t="s">
        <v>843</v>
      </c>
    </row>
    <row r="984" spans="2:21" x14ac:dyDescent="0.2">
      <c r="B984">
        <f t="shared" si="51"/>
        <v>12</v>
      </c>
      <c r="C984" t="str">
        <f>INDEX('Datos con descripcion y nombre'!A:A,MATCH(D984,'Datos con descripcion y nombre'!B:B,FALSE),1)</f>
        <v>Zitronenpie</v>
      </c>
      <c r="D984" t="s">
        <v>2296</v>
      </c>
      <c r="E984" t="s">
        <v>2627</v>
      </c>
      <c r="F984" t="s">
        <v>2627</v>
      </c>
      <c r="G984" t="b">
        <v>1</v>
      </c>
      <c r="H984" t="b">
        <v>0</v>
      </c>
      <c r="I984" t="b">
        <v>0</v>
      </c>
      <c r="J984">
        <v>2</v>
      </c>
      <c r="L984" s="3">
        <v>0.25</v>
      </c>
      <c r="M984" t="s">
        <v>13</v>
      </c>
      <c r="N984" s="7" t="str">
        <f t="shared" si="50"/>
        <v>Cream of Tastor</v>
      </c>
      <c r="O984" t="s">
        <v>2308</v>
      </c>
      <c r="P984" t="s">
        <v>2309</v>
      </c>
      <c r="Q984" t="s">
        <v>2310</v>
      </c>
    </row>
    <row r="985" spans="2:21" x14ac:dyDescent="0.2">
      <c r="B985">
        <f t="shared" si="51"/>
        <v>13</v>
      </c>
      <c r="C985" t="str">
        <f>INDEX('Datos con descripcion y nombre'!A:A,MATCH(D985,'Datos con descripcion y nombre'!B:B,FALSE),1)</f>
        <v>Zitronenpie</v>
      </c>
      <c r="D985" t="s">
        <v>2296</v>
      </c>
      <c r="E985" t="s">
        <v>2627</v>
      </c>
      <c r="F985" t="s">
        <v>2627</v>
      </c>
      <c r="G985" t="b">
        <v>1</v>
      </c>
      <c r="H985" t="b">
        <v>0</v>
      </c>
      <c r="I985" t="b">
        <v>0</v>
      </c>
      <c r="J985">
        <v>2</v>
      </c>
      <c r="L985" s="3">
        <v>0.5</v>
      </c>
      <c r="M985" t="s">
        <v>985</v>
      </c>
      <c r="N985" s="7" t="str">
        <f t="shared" si="50"/>
        <v>Zucker (für Eischnee)</v>
      </c>
      <c r="O985" t="s">
        <v>7</v>
      </c>
      <c r="P985" t="s">
        <v>1966</v>
      </c>
      <c r="Q985" t="s">
        <v>2311</v>
      </c>
    </row>
    <row r="986" spans="2:21" x14ac:dyDescent="0.2">
      <c r="B986">
        <f t="shared" si="51"/>
        <v>0</v>
      </c>
      <c r="C986" t="str">
        <f>INDEX('Datos con descripcion y nombre'!A:A,MATCH(D986,'Datos con descripcion y nombre'!B:B,FALSE),1)</f>
        <v>Zitronen-Sahne-Torte</v>
      </c>
      <c r="D986" t="s">
        <v>2316</v>
      </c>
      <c r="E986" t="s">
        <v>2627</v>
      </c>
      <c r="F986">
        <v>2</v>
      </c>
      <c r="G986" t="b">
        <v>1</v>
      </c>
      <c r="H986" t="b">
        <v>0</v>
      </c>
      <c r="I986" t="b">
        <v>0</v>
      </c>
      <c r="J986" t="s">
        <v>2317</v>
      </c>
      <c r="L986">
        <v>2</v>
      </c>
      <c r="M986" t="s">
        <v>34</v>
      </c>
      <c r="N986" s="7" t="str">
        <f t="shared" si="50"/>
        <v>(Eigelb mit 2-3 Essl. warmem Wasser) (Bicuit)</v>
      </c>
      <c r="O986" t="s">
        <v>2318</v>
      </c>
      <c r="P986" t="s">
        <v>2888</v>
      </c>
      <c r="R986" t="s">
        <v>17</v>
      </c>
      <c r="S986" t="s">
        <v>2319</v>
      </c>
      <c r="T986" t="s">
        <v>23</v>
      </c>
      <c r="U986" s="9" t="s">
        <v>2887</v>
      </c>
    </row>
    <row r="987" spans="2:21" x14ac:dyDescent="0.2">
      <c r="B987">
        <f t="shared" si="51"/>
        <v>1</v>
      </c>
      <c r="C987" t="str">
        <f>INDEX('Datos con descripcion y nombre'!A:A,MATCH(D987,'Datos con descripcion y nombre'!B:B,FALSE),1)</f>
        <v>Zitronen-Sahne-Torte</v>
      </c>
      <c r="D987" t="s">
        <v>2316</v>
      </c>
      <c r="E987" t="s">
        <v>2627</v>
      </c>
      <c r="F987">
        <v>125</v>
      </c>
      <c r="G987" t="b">
        <v>1</v>
      </c>
      <c r="H987" t="b">
        <v>0</v>
      </c>
      <c r="I987" t="b">
        <v>0</v>
      </c>
      <c r="J987" t="s">
        <v>2317</v>
      </c>
      <c r="L987">
        <v>125</v>
      </c>
      <c r="M987" t="s">
        <v>5</v>
      </c>
      <c r="N987" s="7" t="str">
        <f t="shared" si="50"/>
        <v>Zucker (Bicuit)</v>
      </c>
      <c r="O987" t="s">
        <v>7</v>
      </c>
      <c r="P987" s="9" t="s">
        <v>2887</v>
      </c>
    </row>
    <row r="988" spans="2:21" x14ac:dyDescent="0.2">
      <c r="B988">
        <f t="shared" ref="B988:B1006" si="52">IF(NOT(C988=C987),0,B987+1)</f>
        <v>2</v>
      </c>
      <c r="C988" t="str">
        <f>INDEX('Datos con descripcion y nombre'!A:A,MATCH(D988,'Datos con descripcion y nombre'!B:B,FALSE),1)</f>
        <v>Zitronen-Sahne-Torte</v>
      </c>
      <c r="D988" t="s">
        <v>2316</v>
      </c>
      <c r="E988" t="s">
        <v>2627</v>
      </c>
      <c r="F988" t="s">
        <v>2627</v>
      </c>
      <c r="G988" t="b">
        <v>1</v>
      </c>
      <c r="H988" t="b">
        <v>0</v>
      </c>
      <c r="I988" t="b">
        <v>0</v>
      </c>
      <c r="J988" t="s">
        <v>2317</v>
      </c>
      <c r="N988" s="7" t="str">
        <f t="shared" si="50"/>
        <v>Vanillie (Bicuit)</v>
      </c>
      <c r="O988" t="s">
        <v>185</v>
      </c>
      <c r="P988" s="9" t="s">
        <v>2887</v>
      </c>
    </row>
    <row r="989" spans="2:21" x14ac:dyDescent="0.2">
      <c r="B989">
        <f t="shared" si="52"/>
        <v>3</v>
      </c>
      <c r="C989" t="str">
        <f>INDEX('Datos con descripcion y nombre'!A:A,MATCH(D989,'Datos con descripcion y nombre'!B:B,FALSE),1)</f>
        <v>Zitronen-Sahne-Torte</v>
      </c>
      <c r="D989" t="s">
        <v>2316</v>
      </c>
      <c r="E989" t="s">
        <v>2627</v>
      </c>
      <c r="F989">
        <v>75</v>
      </c>
      <c r="G989" t="b">
        <v>1</v>
      </c>
      <c r="H989" t="b">
        <v>0</v>
      </c>
      <c r="I989" t="b">
        <v>0</v>
      </c>
      <c r="J989" t="s">
        <v>2317</v>
      </c>
      <c r="L989">
        <v>75</v>
      </c>
      <c r="M989" t="s">
        <v>5</v>
      </c>
      <c r="N989" s="7" t="str">
        <f t="shared" si="50"/>
        <v>Mehl (Bicuit)</v>
      </c>
      <c r="O989" t="s">
        <v>12</v>
      </c>
      <c r="P989" s="9" t="s">
        <v>2887</v>
      </c>
    </row>
    <row r="990" spans="2:21" x14ac:dyDescent="0.2">
      <c r="B990">
        <f t="shared" si="52"/>
        <v>4</v>
      </c>
      <c r="C990" t="str">
        <f>INDEX('Datos con descripcion y nombre'!A:A,MATCH(D990,'Datos con descripcion y nombre'!B:B,FALSE),1)</f>
        <v>Zitronen-Sahne-Torte</v>
      </c>
      <c r="D990" t="s">
        <v>2316</v>
      </c>
      <c r="E990" t="s">
        <v>2627</v>
      </c>
      <c r="F990">
        <v>50</v>
      </c>
      <c r="G990" t="b">
        <v>1</v>
      </c>
      <c r="H990" t="b">
        <v>0</v>
      </c>
      <c r="I990" t="b">
        <v>0</v>
      </c>
      <c r="J990" t="s">
        <v>2317</v>
      </c>
      <c r="L990">
        <v>50</v>
      </c>
      <c r="M990" t="s">
        <v>5</v>
      </c>
      <c r="N990" s="7" t="str">
        <f t="shared" si="50"/>
        <v>Maizena (Bicuit)</v>
      </c>
      <c r="O990" t="s">
        <v>11</v>
      </c>
      <c r="P990" s="9" t="s">
        <v>2887</v>
      </c>
    </row>
    <row r="991" spans="2:21" x14ac:dyDescent="0.2">
      <c r="B991">
        <f t="shared" si="52"/>
        <v>5</v>
      </c>
      <c r="C991" t="str">
        <f>INDEX('Datos con descripcion y nombre'!A:A,MATCH(D991,'Datos con descripcion y nombre'!B:B,FALSE),1)</f>
        <v>Zitronen-Sahne-Torte</v>
      </c>
      <c r="D991" t="s">
        <v>2316</v>
      </c>
      <c r="E991" t="s">
        <v>2627</v>
      </c>
      <c r="F991" t="s">
        <v>2627</v>
      </c>
      <c r="G991" t="b">
        <v>1</v>
      </c>
      <c r="H991" t="b">
        <v>0</v>
      </c>
      <c r="I991" t="b">
        <v>0</v>
      </c>
      <c r="J991" t="s">
        <v>2317</v>
      </c>
      <c r="N991" s="7" t="str">
        <f t="shared" si="50"/>
        <v>Etwas Backpulver (Bicuit)</v>
      </c>
      <c r="O991" t="s">
        <v>186</v>
      </c>
      <c r="P991" t="s">
        <v>25</v>
      </c>
      <c r="Q991" s="9" t="s">
        <v>2887</v>
      </c>
    </row>
    <row r="992" spans="2:21" x14ac:dyDescent="0.2">
      <c r="B992">
        <f t="shared" si="52"/>
        <v>6</v>
      </c>
      <c r="C992" t="str">
        <f>INDEX('Datos con descripcion y nombre'!A:A,MATCH(D992,'Datos con descripcion y nombre'!B:B,FALSE),1)</f>
        <v>Zitronen-Sahne-Torte</v>
      </c>
      <c r="D992" t="s">
        <v>2316</v>
      </c>
      <c r="E992" t="s">
        <v>2627</v>
      </c>
      <c r="F992">
        <v>44409</v>
      </c>
      <c r="G992" t="b">
        <v>1</v>
      </c>
      <c r="H992" t="b">
        <v>0</v>
      </c>
      <c r="I992" t="b">
        <v>0</v>
      </c>
      <c r="J992" t="s">
        <v>2323</v>
      </c>
      <c r="L992" s="3">
        <v>0.125</v>
      </c>
      <c r="N992" s="7" t="str">
        <f t="shared" si="50"/>
        <v>Zitronensaft (etwas Apflsinensaft) (Creme)</v>
      </c>
      <c r="O992" t="s">
        <v>843</v>
      </c>
      <c r="P992" t="s">
        <v>2324</v>
      </c>
      <c r="Q992" t="s">
        <v>2325</v>
      </c>
      <c r="R992" t="s">
        <v>2821</v>
      </c>
    </row>
    <row r="993" spans="2:18" x14ac:dyDescent="0.2">
      <c r="B993">
        <f t="shared" si="52"/>
        <v>7</v>
      </c>
      <c r="C993" t="str">
        <f>INDEX('Datos con descripcion y nombre'!A:A,MATCH(D993,'Datos con descripcion y nombre'!B:B,FALSE),1)</f>
        <v>Zitronen-Sahne-Torte</v>
      </c>
      <c r="D993" t="s">
        <v>2316</v>
      </c>
      <c r="E993" t="s">
        <v>2627</v>
      </c>
      <c r="F993" t="s">
        <v>2627</v>
      </c>
      <c r="G993" t="b">
        <v>1</v>
      </c>
      <c r="H993" t="b">
        <v>0</v>
      </c>
      <c r="I993" t="b">
        <v>0</v>
      </c>
      <c r="J993" t="s">
        <v>2323</v>
      </c>
      <c r="N993" s="7" t="str">
        <f t="shared" si="50"/>
        <v>Zitronenschahle (Creme)</v>
      </c>
      <c r="O993" t="s">
        <v>2326</v>
      </c>
      <c r="P993" t="s">
        <v>2821</v>
      </c>
    </row>
    <row r="994" spans="2:18" x14ac:dyDescent="0.2">
      <c r="B994">
        <f t="shared" si="52"/>
        <v>8</v>
      </c>
      <c r="C994" t="str">
        <f>INDEX('Datos con descripcion y nombre'!A:A,MATCH(D994,'Datos con descripcion y nombre'!B:B,FALSE),1)</f>
        <v>Zitronen-Sahne-Torte</v>
      </c>
      <c r="D994" t="s">
        <v>2316</v>
      </c>
      <c r="E994" t="s">
        <v>2627</v>
      </c>
      <c r="F994">
        <v>125</v>
      </c>
      <c r="G994" t="b">
        <v>1</v>
      </c>
      <c r="H994" t="b">
        <v>0</v>
      </c>
      <c r="I994" t="b">
        <v>0</v>
      </c>
      <c r="J994" t="s">
        <v>2323</v>
      </c>
      <c r="L994">
        <v>125</v>
      </c>
      <c r="M994" t="s">
        <v>5</v>
      </c>
      <c r="N994" s="7" t="str">
        <f t="shared" si="50"/>
        <v>Zucker (Creme)</v>
      </c>
      <c r="O994" t="s">
        <v>7</v>
      </c>
      <c r="P994" t="s">
        <v>2821</v>
      </c>
    </row>
    <row r="995" spans="2:18" x14ac:dyDescent="0.2">
      <c r="B995">
        <f t="shared" si="52"/>
        <v>9</v>
      </c>
      <c r="C995" t="str">
        <f>INDEX('Datos con descripcion y nombre'!A:A,MATCH(D995,'Datos con descripcion y nombre'!B:B,FALSE),1)</f>
        <v>Zitronen-Sahne-Torte</v>
      </c>
      <c r="D995" t="s">
        <v>2316</v>
      </c>
      <c r="E995" t="s">
        <v>2627</v>
      </c>
      <c r="F995">
        <v>44411</v>
      </c>
      <c r="G995" t="b">
        <v>1</v>
      </c>
      <c r="H995" t="b">
        <v>0</v>
      </c>
      <c r="I995" t="b">
        <v>0</v>
      </c>
      <c r="J995" t="s">
        <v>2323</v>
      </c>
      <c r="L995" s="3">
        <v>0.375</v>
      </c>
      <c r="M995" t="s">
        <v>19</v>
      </c>
      <c r="N995" s="7" t="str">
        <f t="shared" si="50"/>
        <v>Wasser (Creme)</v>
      </c>
      <c r="O995" t="s">
        <v>57</v>
      </c>
      <c r="P995" s="8" t="s">
        <v>2821</v>
      </c>
    </row>
    <row r="996" spans="2:18" x14ac:dyDescent="0.2">
      <c r="B996">
        <f t="shared" si="52"/>
        <v>10</v>
      </c>
      <c r="C996" t="str">
        <f>INDEX('Datos con descripcion y nombre'!A:A,MATCH(D996,'Datos con descripcion y nombre'!B:B,FALSE),1)</f>
        <v>Zitronen-Sahne-Torte</v>
      </c>
      <c r="D996" t="s">
        <v>2316</v>
      </c>
      <c r="E996" t="s">
        <v>2627</v>
      </c>
      <c r="F996" t="s">
        <v>2627</v>
      </c>
      <c r="G996" t="b">
        <v>1</v>
      </c>
      <c r="H996" t="b">
        <v>0</v>
      </c>
      <c r="I996" t="b">
        <v>0</v>
      </c>
      <c r="J996" t="s">
        <v>2323</v>
      </c>
      <c r="N996" s="7" t="str">
        <f t="shared" si="50"/>
        <v>Gelatine (Creme)</v>
      </c>
      <c r="O996" t="s">
        <v>1909</v>
      </c>
      <c r="P996" s="8" t="s">
        <v>2821</v>
      </c>
    </row>
    <row r="997" spans="2:18" x14ac:dyDescent="0.2">
      <c r="B997">
        <f t="shared" si="52"/>
        <v>0</v>
      </c>
      <c r="C997" t="str">
        <f>INDEX('Datos con descripcion y nombre'!A:A,MATCH(D997,'Datos con descripcion y nombre'!B:B,FALSE),1)</f>
        <v>Zitronenspeise</v>
      </c>
      <c r="D997" t="s">
        <v>2329</v>
      </c>
      <c r="E997" t="s">
        <v>2627</v>
      </c>
      <c r="F997">
        <v>2</v>
      </c>
      <c r="G997" t="b">
        <v>1</v>
      </c>
      <c r="H997" t="b">
        <v>0</v>
      </c>
      <c r="I997" t="b">
        <v>0</v>
      </c>
      <c r="J997" t="s">
        <v>2330</v>
      </c>
      <c r="L997" s="3">
        <v>2.5</v>
      </c>
      <c r="M997" t="s">
        <v>144</v>
      </c>
      <c r="N997" s="7" t="str">
        <f t="shared" si="50"/>
        <v>Wasser</v>
      </c>
      <c r="O997" t="s">
        <v>57</v>
      </c>
    </row>
    <row r="998" spans="2:18" x14ac:dyDescent="0.2">
      <c r="B998">
        <f t="shared" si="52"/>
        <v>1</v>
      </c>
      <c r="C998" t="str">
        <f>INDEX('Datos con descripcion y nombre'!A:A,MATCH(D998,'Datos con descripcion y nombre'!B:B,FALSE),1)</f>
        <v>Zitronenspeise</v>
      </c>
      <c r="D998" t="s">
        <v>2329</v>
      </c>
      <c r="E998" t="s">
        <v>2627</v>
      </c>
      <c r="F998">
        <v>1</v>
      </c>
      <c r="G998" t="b">
        <v>1</v>
      </c>
      <c r="H998" t="b">
        <v>0</v>
      </c>
      <c r="I998" t="b">
        <v>0</v>
      </c>
      <c r="J998" t="s">
        <v>2330</v>
      </c>
      <c r="L998">
        <v>1</v>
      </c>
      <c r="M998" t="s">
        <v>144</v>
      </c>
      <c r="N998" s="7" t="str">
        <f t="shared" si="50"/>
        <v>Zucker</v>
      </c>
      <c r="O998" t="s">
        <v>7</v>
      </c>
    </row>
    <row r="999" spans="2:18" x14ac:dyDescent="0.2">
      <c r="B999">
        <f t="shared" si="52"/>
        <v>2</v>
      </c>
      <c r="C999" t="str">
        <f>INDEX('Datos con descripcion y nombre'!A:A,MATCH(D999,'Datos con descripcion y nombre'!B:B,FALSE),1)</f>
        <v>Zitronenspeise</v>
      </c>
      <c r="D999" t="s">
        <v>2329</v>
      </c>
      <c r="E999" t="s">
        <v>2627</v>
      </c>
      <c r="F999">
        <v>3</v>
      </c>
      <c r="G999" t="b">
        <v>1</v>
      </c>
      <c r="H999" t="b">
        <v>0</v>
      </c>
      <c r="I999" t="b">
        <v>0</v>
      </c>
      <c r="J999" t="s">
        <v>2330</v>
      </c>
      <c r="L999">
        <v>3</v>
      </c>
      <c r="M999" t="s">
        <v>2331</v>
      </c>
      <c r="N999" s="7" t="str">
        <f t="shared" si="50"/>
        <v>Maizena</v>
      </c>
      <c r="O999" t="s">
        <v>11</v>
      </c>
    </row>
    <row r="1000" spans="2:18" x14ac:dyDescent="0.2">
      <c r="B1000">
        <f t="shared" si="52"/>
        <v>3</v>
      </c>
      <c r="C1000" t="str">
        <f>INDEX('Datos con descripcion y nombre'!A:A,MATCH(D1000,'Datos con descripcion y nombre'!B:B,FALSE),1)</f>
        <v>Zitronenspeise</v>
      </c>
      <c r="D1000" t="s">
        <v>2329</v>
      </c>
      <c r="E1000" t="s">
        <v>2627</v>
      </c>
      <c r="F1000">
        <v>3</v>
      </c>
      <c r="G1000" t="b">
        <v>1</v>
      </c>
      <c r="H1000" t="b">
        <v>0</v>
      </c>
      <c r="I1000" t="b">
        <v>0</v>
      </c>
      <c r="J1000" t="s">
        <v>2330</v>
      </c>
      <c r="L1000">
        <v>3</v>
      </c>
      <c r="M1000" t="s">
        <v>34</v>
      </c>
      <c r="N1000" s="7" t="str">
        <f t="shared" si="50"/>
        <v>(Eiweß mit Zucker schlagen)</v>
      </c>
      <c r="O1000" t="s">
        <v>2332</v>
      </c>
      <c r="P1000" t="s">
        <v>45</v>
      </c>
      <c r="Q1000" t="s">
        <v>7</v>
      </c>
      <c r="R1000" t="s">
        <v>2333</v>
      </c>
    </row>
    <row r="1001" spans="2:18" x14ac:dyDescent="0.2">
      <c r="B1001">
        <f t="shared" si="52"/>
        <v>4</v>
      </c>
      <c r="C1001" t="str">
        <f>INDEX('Datos con descripcion y nombre'!A:A,MATCH(D1001,'Datos con descripcion y nombre'!B:B,FALSE),1)</f>
        <v>Zitronenspeise</v>
      </c>
      <c r="D1001" t="s">
        <v>2329</v>
      </c>
      <c r="E1001" t="s">
        <v>2627</v>
      </c>
      <c r="F1001" t="s">
        <v>2627</v>
      </c>
      <c r="G1001" t="b">
        <v>1</v>
      </c>
      <c r="H1001" t="b">
        <v>0</v>
      </c>
      <c r="I1001" t="b">
        <v>0</v>
      </c>
      <c r="J1001" t="s">
        <v>2330</v>
      </c>
      <c r="L1001" s="3">
        <v>0.5</v>
      </c>
      <c r="M1001" t="s">
        <v>144</v>
      </c>
      <c r="N1001" s="7" t="str">
        <f t="shared" si="50"/>
        <v>kaltes Wasser</v>
      </c>
      <c r="O1001" t="s">
        <v>1891</v>
      </c>
      <c r="P1001" t="s">
        <v>57</v>
      </c>
    </row>
    <row r="1002" spans="2:18" x14ac:dyDescent="0.2">
      <c r="B1002">
        <f t="shared" si="52"/>
        <v>5</v>
      </c>
      <c r="C1002" t="str">
        <f>INDEX('Datos con descripcion y nombre'!A:A,MATCH(D1002,'Datos con descripcion y nombre'!B:B,FALSE),1)</f>
        <v>Zitronenspeise</v>
      </c>
      <c r="D1002" t="s">
        <v>2329</v>
      </c>
      <c r="E1002" t="s">
        <v>2627</v>
      </c>
      <c r="F1002">
        <v>200</v>
      </c>
      <c r="G1002" t="b">
        <v>1</v>
      </c>
      <c r="H1002" t="b">
        <v>0</v>
      </c>
      <c r="I1002" t="b">
        <v>0</v>
      </c>
      <c r="J1002" t="s">
        <v>2330</v>
      </c>
      <c r="L1002">
        <v>200</v>
      </c>
      <c r="M1002" t="s">
        <v>5</v>
      </c>
      <c r="N1002" s="7" t="str">
        <f t="shared" si="50"/>
        <v>Zitronensaft</v>
      </c>
      <c r="O1002" t="s">
        <v>843</v>
      </c>
    </row>
    <row r="1003" spans="2:18" x14ac:dyDescent="0.2">
      <c r="B1003">
        <f t="shared" si="52"/>
        <v>6</v>
      </c>
      <c r="C1003" t="str">
        <f>INDEX('Datos con descripcion y nombre'!A:A,MATCH(D1003,'Datos con descripcion y nombre'!B:B,FALSE),1)</f>
        <v>Zitronenspeise</v>
      </c>
      <c r="D1003" t="s">
        <v>2329</v>
      </c>
      <c r="E1003" t="s">
        <v>2627</v>
      </c>
      <c r="F1003">
        <v>6</v>
      </c>
      <c r="G1003" t="b">
        <v>1</v>
      </c>
      <c r="H1003" t="b">
        <v>0</v>
      </c>
      <c r="I1003" t="b">
        <v>0</v>
      </c>
      <c r="J1003" t="s">
        <v>64</v>
      </c>
      <c r="L1003">
        <v>6</v>
      </c>
      <c r="N1003" s="7" t="str">
        <f t="shared" si="50"/>
        <v>Eier (Eiweiss)</v>
      </c>
      <c r="O1003" t="s">
        <v>34</v>
      </c>
      <c r="P1003" t="s">
        <v>2334</v>
      </c>
    </row>
    <row r="1004" spans="2:18" x14ac:dyDescent="0.2">
      <c r="B1004">
        <f t="shared" si="52"/>
        <v>7</v>
      </c>
      <c r="C1004" t="str">
        <f>INDEX('Datos con descripcion y nombre'!A:A,MATCH(D1004,'Datos con descripcion y nombre'!B:B,FALSE),1)</f>
        <v>Zitronenspeise</v>
      </c>
      <c r="D1004" t="s">
        <v>2329</v>
      </c>
      <c r="E1004" t="s">
        <v>2627</v>
      </c>
      <c r="F1004">
        <v>1</v>
      </c>
      <c r="G1004" t="b">
        <v>1</v>
      </c>
      <c r="H1004" t="b">
        <v>0</v>
      </c>
      <c r="I1004" t="b">
        <v>0</v>
      </c>
      <c r="J1004" t="s">
        <v>64</v>
      </c>
      <c r="L1004">
        <v>1</v>
      </c>
      <c r="M1004" t="s">
        <v>2662</v>
      </c>
      <c r="N1004" s="7" t="str">
        <f t="shared" si="50"/>
        <v>Zucker pro Ei</v>
      </c>
      <c r="O1004" t="s">
        <v>7</v>
      </c>
      <c r="P1004" t="s">
        <v>2667</v>
      </c>
      <c r="Q1004" t="s">
        <v>9</v>
      </c>
    </row>
    <row r="1005" spans="2:18" x14ac:dyDescent="0.2">
      <c r="B1005">
        <f t="shared" si="52"/>
        <v>8</v>
      </c>
      <c r="C1005" t="str">
        <f>INDEX('Datos con descripcion y nombre'!A:A,MATCH(D1005,'Datos con descripcion y nombre'!B:B,FALSE),1)</f>
        <v>Zitronenspeise</v>
      </c>
      <c r="D1005" t="s">
        <v>2329</v>
      </c>
      <c r="E1005" t="s">
        <v>2627</v>
      </c>
      <c r="F1005">
        <v>1</v>
      </c>
      <c r="G1005" t="b">
        <v>1</v>
      </c>
      <c r="H1005" t="b">
        <v>0</v>
      </c>
      <c r="I1005" t="b">
        <v>0</v>
      </c>
      <c r="J1005" t="s">
        <v>64</v>
      </c>
      <c r="L1005">
        <v>1</v>
      </c>
      <c r="M1005" t="s">
        <v>2336</v>
      </c>
      <c r="N1005" s="7" t="str">
        <f t="shared" si="50"/>
        <v>Gelatine (in Zitrone auflösen)</v>
      </c>
      <c r="O1005" t="s">
        <v>1909</v>
      </c>
      <c r="P1005" t="s">
        <v>1962</v>
      </c>
      <c r="Q1005" t="s">
        <v>49</v>
      </c>
      <c r="R1005" t="s">
        <v>2337</v>
      </c>
    </row>
    <row r="1006" spans="2:18" x14ac:dyDescent="0.2">
      <c r="B1006">
        <f t="shared" si="52"/>
        <v>9</v>
      </c>
      <c r="C1006" t="str">
        <f>INDEX('Datos con descripcion y nombre'!A:A,MATCH(D1006,'Datos con descripcion y nombre'!B:B,FALSE),1)</f>
        <v>Zitronenspeise</v>
      </c>
      <c r="D1006" t="s">
        <v>2329</v>
      </c>
      <c r="E1006" t="s">
        <v>2627</v>
      </c>
      <c r="F1006">
        <v>200</v>
      </c>
      <c r="G1006" t="b">
        <v>1</v>
      </c>
      <c r="H1006" t="b">
        <v>0</v>
      </c>
      <c r="I1006" t="b">
        <v>0</v>
      </c>
      <c r="J1006" t="s">
        <v>64</v>
      </c>
      <c r="L1006">
        <v>200</v>
      </c>
      <c r="M1006" t="s">
        <v>5</v>
      </c>
      <c r="N1006" s="7" t="str">
        <f t="shared" si="50"/>
        <v>Zitronensaft</v>
      </c>
      <c r="O1006" t="s">
        <v>843</v>
      </c>
    </row>
  </sheetData>
  <autoFilter ref="B1:BI1006" xr:uid="{E5B553B7-824B-3349-AD46-BF32B097E26D}"/>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Sheet2</vt:lpstr>
      <vt:lpstr>Sheet3</vt:lpstr>
      <vt:lpstr>Datos con descripcion y nombre</vt:lpstr>
      <vt:lpstr>Recetas bdd</vt:lpstr>
      <vt:lpstr>Ing normalizados</vt:lpstr>
      <vt:lpstr>Solo ingredientes</vt:lpstr>
      <vt:lpstr>Sheet2!recetas_text</vt:lpstr>
      <vt:lpstr>Sheet3!recetas_text</vt:lpstr>
      <vt:lpstr>'Datos con descripcion y nombre'!recetas_text_con_comas</vt:lpstr>
      <vt:lpstr>'Ing normalizados'!recetas_text_con_comas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2021-02-28T02:27:24Z</dcterms:created>
  <dcterms:modified xsi:type="dcterms:W3CDTF">2021-04-15T11:52:21Z</dcterms:modified>
</cp:coreProperties>
</file>